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546" documentId="8_{FD678082-8942-4902-B1C1-B1FC9C9A935E}" xr6:coauthVersionLast="47" xr6:coauthVersionMax="47" xr10:uidLastSave="{817C8FCE-1C90-4084-B358-6BE061915830}"/>
  <bookViews>
    <workbookView xWindow="-108" yWindow="-108" windowWidth="23256" windowHeight="12456" tabRatio="708" activeTab="4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3" l="1"/>
  <c r="AD34" i="3"/>
  <c r="AE34" i="3"/>
  <c r="AF34" i="3"/>
  <c r="AG34" i="3"/>
  <c r="AH34" i="3"/>
  <c r="AI34" i="3"/>
  <c r="AJ34" i="3"/>
  <c r="AK34" i="3"/>
  <c r="AL34" i="3"/>
  <c r="AM34" i="3"/>
  <c r="AN34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Z98" i="5"/>
  <c r="Y12" i="4"/>
  <c r="Y18" i="4"/>
  <c r="Y20" i="4"/>
  <c r="J52" i="3"/>
  <c r="H44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Z128" i="5"/>
  <c r="Z49" i="5"/>
  <c r="Z27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N34" i="3" s="1"/>
  <c r="C35" i="3"/>
  <c r="O35" i="3" s="1"/>
  <c r="C36" i="3"/>
  <c r="O36" i="3" s="1"/>
  <c r="C44" i="3"/>
  <c r="O44" i="3" s="1"/>
  <c r="C51" i="3"/>
  <c r="O51" i="3" s="1"/>
  <c r="C52" i="3"/>
  <c r="O52" i="3" s="1"/>
  <c r="C64" i="3"/>
  <c r="O64" i="3" s="1"/>
  <c r="C65" i="3"/>
  <c r="O65" i="3" s="1"/>
  <c r="C73" i="3"/>
  <c r="Q73" i="3" s="1"/>
  <c r="C86" i="3"/>
  <c r="Q86" i="3" s="1"/>
  <c r="C87" i="3"/>
  <c r="Q87" i="3" s="1"/>
  <c r="C88" i="3"/>
  <c r="Q88" i="3" s="1"/>
  <c r="C94" i="3"/>
  <c r="J94" i="3" s="1"/>
  <c r="C102" i="3"/>
  <c r="S102" i="3" s="1"/>
  <c r="C104" i="3"/>
  <c r="R104" i="3" s="1"/>
  <c r="C116" i="3"/>
  <c r="C117" i="3"/>
  <c r="S117" i="3" s="1"/>
  <c r="C118" i="3"/>
  <c r="C126" i="3"/>
  <c r="S126" i="3" s="1"/>
  <c r="C139" i="3"/>
  <c r="S139" i="3" s="1"/>
  <c r="C140" i="3"/>
  <c r="S140" i="3" s="1"/>
  <c r="C146" i="3"/>
  <c r="C147" i="3"/>
  <c r="C148" i="3"/>
  <c r="C154" i="3"/>
  <c r="C155" i="3"/>
  <c r="C156" i="3"/>
  <c r="H156" i="3" s="1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C221" i="3"/>
  <c r="C222" i="3"/>
  <c r="C228" i="3"/>
  <c r="C229" i="3"/>
  <c r="C230" i="3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D104" i="3" l="1"/>
  <c r="N104" i="3"/>
  <c r="D102" i="3"/>
  <c r="N102" i="3"/>
  <c r="D94" i="3"/>
  <c r="N94" i="3"/>
  <c r="J88" i="3"/>
  <c r="R88" i="3"/>
  <c r="J87" i="3"/>
  <c r="R87" i="3"/>
  <c r="J73" i="3"/>
  <c r="R73" i="3"/>
  <c r="S208" i="3"/>
  <c r="K208" i="3"/>
  <c r="N208" i="3"/>
  <c r="F208" i="3"/>
  <c r="M208" i="3"/>
  <c r="E208" i="3"/>
  <c r="L208" i="3"/>
  <c r="D208" i="3"/>
  <c r="J208" i="3"/>
  <c r="I208" i="3"/>
  <c r="H208" i="3"/>
  <c r="G208" i="3"/>
  <c r="R208" i="3"/>
  <c r="Q208" i="3"/>
  <c r="P208" i="3"/>
  <c r="O208" i="3"/>
  <c r="N190" i="3"/>
  <c r="F190" i="3"/>
  <c r="M190" i="3"/>
  <c r="E190" i="3"/>
  <c r="L190" i="3"/>
  <c r="D190" i="3"/>
  <c r="I190" i="3"/>
  <c r="S190" i="3"/>
  <c r="H190" i="3"/>
  <c r="R190" i="3"/>
  <c r="G190" i="3"/>
  <c r="Q190" i="3"/>
  <c r="P190" i="3"/>
  <c r="O190" i="3"/>
  <c r="K190" i="3"/>
  <c r="J190" i="3"/>
  <c r="N155" i="3"/>
  <c r="M155" i="3"/>
  <c r="K155" i="3"/>
  <c r="J155" i="3"/>
  <c r="S155" i="3"/>
  <c r="I155" i="3"/>
  <c r="R155" i="3"/>
  <c r="H155" i="3"/>
  <c r="Q155" i="3"/>
  <c r="G155" i="3"/>
  <c r="P155" i="3"/>
  <c r="F155" i="3"/>
  <c r="O155" i="3"/>
  <c r="E155" i="3"/>
  <c r="L155" i="3"/>
  <c r="D155" i="3"/>
  <c r="R118" i="3"/>
  <c r="J118" i="3"/>
  <c r="Q118" i="3"/>
  <c r="I118" i="3"/>
  <c r="P118" i="3"/>
  <c r="H118" i="3"/>
  <c r="O118" i="3"/>
  <c r="G118" i="3"/>
  <c r="N118" i="3"/>
  <c r="F118" i="3"/>
  <c r="M118" i="3"/>
  <c r="E118" i="3"/>
  <c r="L118" i="3"/>
  <c r="D118" i="3"/>
  <c r="J86" i="3"/>
  <c r="R86" i="3"/>
  <c r="S207" i="3"/>
  <c r="K207" i="3"/>
  <c r="N207" i="3"/>
  <c r="F207" i="3"/>
  <c r="M207" i="3"/>
  <c r="E207" i="3"/>
  <c r="L207" i="3"/>
  <c r="D207" i="3"/>
  <c r="J207" i="3"/>
  <c r="I207" i="3"/>
  <c r="H207" i="3"/>
  <c r="G207" i="3"/>
  <c r="R207" i="3"/>
  <c r="Q207" i="3"/>
  <c r="P207" i="3"/>
  <c r="O207" i="3"/>
  <c r="N178" i="3"/>
  <c r="F178" i="3"/>
  <c r="M178" i="3"/>
  <c r="E178" i="3"/>
  <c r="Q178" i="3"/>
  <c r="G178" i="3"/>
  <c r="P178" i="3"/>
  <c r="D178" i="3"/>
  <c r="O178" i="3"/>
  <c r="L178" i="3"/>
  <c r="K178" i="3"/>
  <c r="J178" i="3"/>
  <c r="S178" i="3"/>
  <c r="I178" i="3"/>
  <c r="R178" i="3"/>
  <c r="S154" i="3"/>
  <c r="K154" i="3"/>
  <c r="R154" i="3"/>
  <c r="J154" i="3"/>
  <c r="Q154" i="3"/>
  <c r="I154" i="3"/>
  <c r="P154" i="3"/>
  <c r="H154" i="3"/>
  <c r="O154" i="3"/>
  <c r="G154" i="3"/>
  <c r="N154" i="3"/>
  <c r="F154" i="3"/>
  <c r="M154" i="3"/>
  <c r="E154" i="3"/>
  <c r="L154" i="3"/>
  <c r="D154" i="3"/>
  <c r="R117" i="3"/>
  <c r="J117" i="3"/>
  <c r="Q117" i="3"/>
  <c r="I117" i="3"/>
  <c r="P117" i="3"/>
  <c r="H117" i="3"/>
  <c r="O117" i="3"/>
  <c r="G117" i="3"/>
  <c r="N117" i="3"/>
  <c r="F117" i="3"/>
  <c r="M117" i="3"/>
  <c r="L117" i="3"/>
  <c r="D117" i="3"/>
  <c r="S12" i="3"/>
  <c r="I44" i="3"/>
  <c r="R52" i="3"/>
  <c r="K73" i="3"/>
  <c r="S73" i="3"/>
  <c r="K86" i="3"/>
  <c r="S86" i="3"/>
  <c r="K87" i="3"/>
  <c r="S87" i="3"/>
  <c r="K88" i="3"/>
  <c r="S88" i="3"/>
  <c r="E94" i="3"/>
  <c r="P94" i="3"/>
  <c r="E102" i="3"/>
  <c r="P102" i="3"/>
  <c r="E104" i="3"/>
  <c r="P104" i="3"/>
  <c r="K118" i="3"/>
  <c r="K126" i="3"/>
  <c r="K140" i="3"/>
  <c r="S206" i="3"/>
  <c r="K206" i="3"/>
  <c r="N206" i="3"/>
  <c r="F206" i="3"/>
  <c r="M206" i="3"/>
  <c r="E206" i="3"/>
  <c r="L206" i="3"/>
  <c r="D206" i="3"/>
  <c r="J206" i="3"/>
  <c r="I206" i="3"/>
  <c r="H206" i="3"/>
  <c r="G206" i="3"/>
  <c r="R206" i="3"/>
  <c r="Q206" i="3"/>
  <c r="P206" i="3"/>
  <c r="O206" i="3"/>
  <c r="N177" i="3"/>
  <c r="F177" i="3"/>
  <c r="M177" i="3"/>
  <c r="E177" i="3"/>
  <c r="K177" i="3"/>
  <c r="J177" i="3"/>
  <c r="S177" i="3"/>
  <c r="I177" i="3"/>
  <c r="R177" i="3"/>
  <c r="H177" i="3"/>
  <c r="Q177" i="3"/>
  <c r="G177" i="3"/>
  <c r="P177" i="3"/>
  <c r="D177" i="3"/>
  <c r="O177" i="3"/>
  <c r="L177" i="3"/>
  <c r="S148" i="3"/>
  <c r="K148" i="3"/>
  <c r="R148" i="3"/>
  <c r="J148" i="3"/>
  <c r="Q148" i="3"/>
  <c r="I148" i="3"/>
  <c r="P148" i="3"/>
  <c r="H148" i="3"/>
  <c r="O148" i="3"/>
  <c r="G148" i="3"/>
  <c r="N148" i="3"/>
  <c r="F148" i="3"/>
  <c r="M148" i="3"/>
  <c r="E148" i="3"/>
  <c r="L148" i="3"/>
  <c r="R116" i="3"/>
  <c r="J116" i="3"/>
  <c r="Q116" i="3"/>
  <c r="I116" i="3"/>
  <c r="P116" i="3"/>
  <c r="H116" i="3"/>
  <c r="O116" i="3"/>
  <c r="G116" i="3"/>
  <c r="N116" i="3"/>
  <c r="F116" i="3"/>
  <c r="L116" i="3"/>
  <c r="D116" i="3"/>
  <c r="J44" i="3"/>
  <c r="D73" i="3"/>
  <c r="L73" i="3"/>
  <c r="D86" i="3"/>
  <c r="L86" i="3"/>
  <c r="D87" i="3"/>
  <c r="L87" i="3"/>
  <c r="D88" i="3"/>
  <c r="L88" i="3"/>
  <c r="F94" i="3"/>
  <c r="R94" i="3"/>
  <c r="F102" i="3"/>
  <c r="R102" i="3"/>
  <c r="F104" i="3"/>
  <c r="E116" i="3"/>
  <c r="S118" i="3"/>
  <c r="N200" i="3"/>
  <c r="F200" i="3"/>
  <c r="M200" i="3"/>
  <c r="E200" i="3"/>
  <c r="L200" i="3"/>
  <c r="D200" i="3"/>
  <c r="P200" i="3"/>
  <c r="O200" i="3"/>
  <c r="K200" i="3"/>
  <c r="J200" i="3"/>
  <c r="I200" i="3"/>
  <c r="S200" i="3"/>
  <c r="H200" i="3"/>
  <c r="R200" i="3"/>
  <c r="G200" i="3"/>
  <c r="Q200" i="3"/>
  <c r="N176" i="3"/>
  <c r="F176" i="3"/>
  <c r="M176" i="3"/>
  <c r="E176" i="3"/>
  <c r="Q176" i="3"/>
  <c r="G176" i="3"/>
  <c r="P176" i="3"/>
  <c r="D176" i="3"/>
  <c r="O176" i="3"/>
  <c r="L176" i="3"/>
  <c r="K176" i="3"/>
  <c r="J176" i="3"/>
  <c r="S176" i="3"/>
  <c r="I176" i="3"/>
  <c r="R176" i="3"/>
  <c r="H176" i="3"/>
  <c r="S147" i="3"/>
  <c r="K147" i="3"/>
  <c r="R147" i="3"/>
  <c r="J147" i="3"/>
  <c r="Q147" i="3"/>
  <c r="I147" i="3"/>
  <c r="P147" i="3"/>
  <c r="H147" i="3"/>
  <c r="O147" i="3"/>
  <c r="G147" i="3"/>
  <c r="N147" i="3"/>
  <c r="F147" i="3"/>
  <c r="M147" i="3"/>
  <c r="E147" i="3"/>
  <c r="L147" i="3"/>
  <c r="D147" i="3"/>
  <c r="Q104" i="3"/>
  <c r="I104" i="3"/>
  <c r="O104" i="3"/>
  <c r="G104" i="3"/>
  <c r="P44" i="3"/>
  <c r="E73" i="3"/>
  <c r="M73" i="3"/>
  <c r="E86" i="3"/>
  <c r="M86" i="3"/>
  <c r="E87" i="3"/>
  <c r="M87" i="3"/>
  <c r="E88" i="3"/>
  <c r="M88" i="3"/>
  <c r="H94" i="3"/>
  <c r="S94" i="3"/>
  <c r="H102" i="3"/>
  <c r="H104" i="3"/>
  <c r="S104" i="3"/>
  <c r="K116" i="3"/>
  <c r="N199" i="3"/>
  <c r="F199" i="3"/>
  <c r="M199" i="3"/>
  <c r="E199" i="3"/>
  <c r="L199" i="3"/>
  <c r="D199" i="3"/>
  <c r="R199" i="3"/>
  <c r="G199" i="3"/>
  <c r="Q199" i="3"/>
  <c r="P199" i="3"/>
  <c r="O199" i="3"/>
  <c r="K199" i="3"/>
  <c r="J199" i="3"/>
  <c r="I199" i="3"/>
  <c r="S199" i="3"/>
  <c r="H199" i="3"/>
  <c r="N170" i="3"/>
  <c r="F170" i="3"/>
  <c r="M170" i="3"/>
  <c r="E170" i="3"/>
  <c r="Q170" i="3"/>
  <c r="G170" i="3"/>
  <c r="P170" i="3"/>
  <c r="D170" i="3"/>
  <c r="O170" i="3"/>
  <c r="L170" i="3"/>
  <c r="K170" i="3"/>
  <c r="J170" i="3"/>
  <c r="S170" i="3"/>
  <c r="I170" i="3"/>
  <c r="R170" i="3"/>
  <c r="H170" i="3"/>
  <c r="S146" i="3"/>
  <c r="K146" i="3"/>
  <c r="R146" i="3"/>
  <c r="J146" i="3"/>
  <c r="Q146" i="3"/>
  <c r="I146" i="3"/>
  <c r="P146" i="3"/>
  <c r="H146" i="3"/>
  <c r="O146" i="3"/>
  <c r="G146" i="3"/>
  <c r="N146" i="3"/>
  <c r="M146" i="3"/>
  <c r="E146" i="3"/>
  <c r="L146" i="3"/>
  <c r="F146" i="3"/>
  <c r="D146" i="3"/>
  <c r="Q102" i="3"/>
  <c r="I102" i="3"/>
  <c r="O102" i="3"/>
  <c r="G102" i="3"/>
  <c r="Q44" i="3"/>
  <c r="F73" i="3"/>
  <c r="N73" i="3"/>
  <c r="F86" i="3"/>
  <c r="N86" i="3"/>
  <c r="F87" i="3"/>
  <c r="N87" i="3"/>
  <c r="F88" i="3"/>
  <c r="N88" i="3"/>
  <c r="J102" i="3"/>
  <c r="J104" i="3"/>
  <c r="M116" i="3"/>
  <c r="H178" i="3"/>
  <c r="N198" i="3"/>
  <c r="F198" i="3"/>
  <c r="M198" i="3"/>
  <c r="E198" i="3"/>
  <c r="L198" i="3"/>
  <c r="D198" i="3"/>
  <c r="I198" i="3"/>
  <c r="S198" i="3"/>
  <c r="H198" i="3"/>
  <c r="R198" i="3"/>
  <c r="G198" i="3"/>
  <c r="Q198" i="3"/>
  <c r="P198" i="3"/>
  <c r="O198" i="3"/>
  <c r="K198" i="3"/>
  <c r="J198" i="3"/>
  <c r="N169" i="3"/>
  <c r="F169" i="3"/>
  <c r="M169" i="3"/>
  <c r="E169" i="3"/>
  <c r="K169" i="3"/>
  <c r="J169" i="3"/>
  <c r="S169" i="3"/>
  <c r="I169" i="3"/>
  <c r="R169" i="3"/>
  <c r="H169" i="3"/>
  <c r="Q169" i="3"/>
  <c r="G169" i="3"/>
  <c r="P169" i="3"/>
  <c r="D169" i="3"/>
  <c r="O169" i="3"/>
  <c r="L169" i="3"/>
  <c r="R140" i="3"/>
  <c r="J140" i="3"/>
  <c r="Q140" i="3"/>
  <c r="I140" i="3"/>
  <c r="P140" i="3"/>
  <c r="H140" i="3"/>
  <c r="O140" i="3"/>
  <c r="G140" i="3"/>
  <c r="N140" i="3"/>
  <c r="F140" i="3"/>
  <c r="M140" i="3"/>
  <c r="E140" i="3"/>
  <c r="L140" i="3"/>
  <c r="D140" i="3"/>
  <c r="Q94" i="3"/>
  <c r="I94" i="3"/>
  <c r="O94" i="3"/>
  <c r="G94" i="3"/>
  <c r="R44" i="3"/>
  <c r="G73" i="3"/>
  <c r="O73" i="3"/>
  <c r="G86" i="3"/>
  <c r="O86" i="3"/>
  <c r="G87" i="3"/>
  <c r="O87" i="3"/>
  <c r="G88" i="3"/>
  <c r="O88" i="3"/>
  <c r="K94" i="3"/>
  <c r="K102" i="3"/>
  <c r="K104" i="3"/>
  <c r="S116" i="3"/>
  <c r="N192" i="3"/>
  <c r="F192" i="3"/>
  <c r="M192" i="3"/>
  <c r="E192" i="3"/>
  <c r="L192" i="3"/>
  <c r="D192" i="3"/>
  <c r="P192" i="3"/>
  <c r="O192" i="3"/>
  <c r="K192" i="3"/>
  <c r="J192" i="3"/>
  <c r="I192" i="3"/>
  <c r="S192" i="3"/>
  <c r="H192" i="3"/>
  <c r="R192" i="3"/>
  <c r="G192" i="3"/>
  <c r="Q192" i="3"/>
  <c r="N168" i="3"/>
  <c r="F168" i="3"/>
  <c r="M168" i="3"/>
  <c r="E168" i="3"/>
  <c r="Q168" i="3"/>
  <c r="G168" i="3"/>
  <c r="P168" i="3"/>
  <c r="D168" i="3"/>
  <c r="O168" i="3"/>
  <c r="L168" i="3"/>
  <c r="K168" i="3"/>
  <c r="J168" i="3"/>
  <c r="S168" i="3"/>
  <c r="I168" i="3"/>
  <c r="R168" i="3"/>
  <c r="H168" i="3"/>
  <c r="R139" i="3"/>
  <c r="J139" i="3"/>
  <c r="Q139" i="3"/>
  <c r="I139" i="3"/>
  <c r="P139" i="3"/>
  <c r="H139" i="3"/>
  <c r="O139" i="3"/>
  <c r="G139" i="3"/>
  <c r="N139" i="3"/>
  <c r="F139" i="3"/>
  <c r="M139" i="3"/>
  <c r="E139" i="3"/>
  <c r="L139" i="3"/>
  <c r="D139" i="3"/>
  <c r="J36" i="3"/>
  <c r="H51" i="3"/>
  <c r="H73" i="3"/>
  <c r="P73" i="3"/>
  <c r="H86" i="3"/>
  <c r="P86" i="3"/>
  <c r="H87" i="3"/>
  <c r="P87" i="3"/>
  <c r="H88" i="3"/>
  <c r="P88" i="3"/>
  <c r="L94" i="3"/>
  <c r="L102" i="3"/>
  <c r="L104" i="3"/>
  <c r="E117" i="3"/>
  <c r="N191" i="3"/>
  <c r="F191" i="3"/>
  <c r="M191" i="3"/>
  <c r="E191" i="3"/>
  <c r="L191" i="3"/>
  <c r="D191" i="3"/>
  <c r="R191" i="3"/>
  <c r="G191" i="3"/>
  <c r="Q191" i="3"/>
  <c r="P191" i="3"/>
  <c r="O191" i="3"/>
  <c r="K191" i="3"/>
  <c r="J191" i="3"/>
  <c r="I191" i="3"/>
  <c r="S191" i="3"/>
  <c r="H191" i="3"/>
  <c r="N156" i="3"/>
  <c r="F156" i="3"/>
  <c r="M156" i="3"/>
  <c r="E156" i="3"/>
  <c r="Q156" i="3"/>
  <c r="G156" i="3"/>
  <c r="P156" i="3"/>
  <c r="D156" i="3"/>
  <c r="O156" i="3"/>
  <c r="L156" i="3"/>
  <c r="K156" i="3"/>
  <c r="J156" i="3"/>
  <c r="S156" i="3"/>
  <c r="I156" i="3"/>
  <c r="R156" i="3"/>
  <c r="R126" i="3"/>
  <c r="J126" i="3"/>
  <c r="Q126" i="3"/>
  <c r="I126" i="3"/>
  <c r="P126" i="3"/>
  <c r="H126" i="3"/>
  <c r="O126" i="3"/>
  <c r="G126" i="3"/>
  <c r="N126" i="3"/>
  <c r="F126" i="3"/>
  <c r="M126" i="3"/>
  <c r="E126" i="3"/>
  <c r="L126" i="3"/>
  <c r="D126" i="3"/>
  <c r="R36" i="3"/>
  <c r="P51" i="3"/>
  <c r="I73" i="3"/>
  <c r="I86" i="3"/>
  <c r="I87" i="3"/>
  <c r="I88" i="3"/>
  <c r="M94" i="3"/>
  <c r="M102" i="3"/>
  <c r="M104" i="3"/>
  <c r="K117" i="3"/>
  <c r="K139" i="3"/>
  <c r="D148" i="3"/>
  <c r="I65" i="3"/>
  <c r="Q65" i="3"/>
  <c r="J65" i="3"/>
  <c r="R65" i="3"/>
  <c r="K65" i="3"/>
  <c r="S65" i="3"/>
  <c r="P65" i="3"/>
  <c r="D65" i="3"/>
  <c r="L65" i="3"/>
  <c r="H65" i="3"/>
  <c r="E65" i="3"/>
  <c r="M65" i="3"/>
  <c r="F65" i="3"/>
  <c r="N65" i="3"/>
  <c r="G65" i="3"/>
  <c r="I64" i="3"/>
  <c r="Q64" i="3"/>
  <c r="J64" i="3"/>
  <c r="R64" i="3"/>
  <c r="H64" i="3"/>
  <c r="K64" i="3"/>
  <c r="S64" i="3"/>
  <c r="D64" i="3"/>
  <c r="L64" i="3"/>
  <c r="E64" i="3"/>
  <c r="M64" i="3"/>
  <c r="F64" i="3"/>
  <c r="N64" i="3"/>
  <c r="P64" i="3"/>
  <c r="G64" i="3"/>
  <c r="H52" i="3"/>
  <c r="P52" i="3"/>
  <c r="I52" i="3"/>
  <c r="Q52" i="3"/>
  <c r="K52" i="3"/>
  <c r="D52" i="3"/>
  <c r="L52" i="3"/>
  <c r="S52" i="3"/>
  <c r="E52" i="3"/>
  <c r="M52" i="3"/>
  <c r="F52" i="3"/>
  <c r="N52" i="3"/>
  <c r="G52" i="3"/>
  <c r="I51" i="3"/>
  <c r="Q51" i="3"/>
  <c r="J51" i="3"/>
  <c r="R51" i="3"/>
  <c r="K51" i="3"/>
  <c r="S51" i="3"/>
  <c r="D51" i="3"/>
  <c r="L51" i="3"/>
  <c r="E51" i="3"/>
  <c r="M51" i="3"/>
  <c r="F51" i="3"/>
  <c r="N51" i="3"/>
  <c r="G51" i="3"/>
  <c r="S44" i="3"/>
  <c r="D44" i="3"/>
  <c r="L44" i="3"/>
  <c r="E44" i="3"/>
  <c r="M44" i="3"/>
  <c r="F44" i="3"/>
  <c r="N44" i="3"/>
  <c r="K44" i="3"/>
  <c r="G44" i="3"/>
  <c r="H36" i="3"/>
  <c r="P36" i="3"/>
  <c r="I36" i="3"/>
  <c r="Q36" i="3"/>
  <c r="K36" i="3"/>
  <c r="S36" i="3"/>
  <c r="D36" i="3"/>
  <c r="L36" i="3"/>
  <c r="E36" i="3"/>
  <c r="M36" i="3"/>
  <c r="F36" i="3"/>
  <c r="N36" i="3"/>
  <c r="G36" i="3"/>
  <c r="G34" i="3"/>
  <c r="O34" i="3"/>
  <c r="G35" i="3"/>
  <c r="H34" i="3"/>
  <c r="P34" i="3"/>
  <c r="H35" i="3"/>
  <c r="P35" i="3"/>
  <c r="I34" i="3"/>
  <c r="Q34" i="3"/>
  <c r="I35" i="3"/>
  <c r="Q35" i="3"/>
  <c r="J34" i="3"/>
  <c r="R34" i="3"/>
  <c r="J35" i="3"/>
  <c r="R35" i="3"/>
  <c r="S35" i="3"/>
  <c r="K35" i="3"/>
  <c r="D34" i="3"/>
  <c r="L34" i="3"/>
  <c r="D35" i="3"/>
  <c r="L35" i="3"/>
  <c r="S34" i="3"/>
  <c r="E34" i="3"/>
  <c r="M34" i="3"/>
  <c r="E35" i="3"/>
  <c r="M35" i="3"/>
  <c r="K34" i="3"/>
  <c r="F34" i="3"/>
  <c r="F35" i="3"/>
  <c r="N35" i="3"/>
  <c r="S22" i="3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S14" i="3" s="1"/>
  <c r="C507" i="3"/>
  <c r="R507" i="3" s="1"/>
  <c r="C124" i="3"/>
  <c r="C95" i="3"/>
  <c r="C66" i="3"/>
  <c r="C42" i="3"/>
  <c r="C13" i="3"/>
  <c r="S13" i="3" s="1"/>
  <c r="C509" i="3"/>
  <c r="C517" i="3"/>
  <c r="C15" i="3"/>
  <c r="S15" i="3" s="1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M223" i="3" s="1"/>
  <c r="C231" i="3"/>
  <c r="M231" i="3" s="1"/>
  <c r="C245" i="3"/>
  <c r="C253" i="3"/>
  <c r="O253" i="3" s="1"/>
  <c r="C261" i="3"/>
  <c r="P261" i="3" s="1"/>
  <c r="C275" i="3"/>
  <c r="K275" i="3" s="1"/>
  <c r="C283" i="3"/>
  <c r="M283" i="3" s="1"/>
  <c r="C297" i="3"/>
  <c r="C305" i="3"/>
  <c r="P305" i="3" s="1"/>
  <c r="C313" i="3"/>
  <c r="C327" i="3"/>
  <c r="C335" i="3"/>
  <c r="R335" i="3" s="1"/>
  <c r="C349" i="3"/>
  <c r="G349" i="3" s="1"/>
  <c r="C357" i="3"/>
  <c r="G357" i="3" s="1"/>
  <c r="C365" i="3"/>
  <c r="C379" i="3"/>
  <c r="C387" i="3"/>
  <c r="C401" i="3"/>
  <c r="C409" i="3"/>
  <c r="K409" i="3" s="1"/>
  <c r="C417" i="3"/>
  <c r="C431" i="3"/>
  <c r="M431" i="3" s="1"/>
  <c r="C439" i="3"/>
  <c r="C453" i="3"/>
  <c r="H453" i="3" s="1"/>
  <c r="C461" i="3"/>
  <c r="C469" i="3"/>
  <c r="H469" i="3" s="1"/>
  <c r="C483" i="3"/>
  <c r="Q483" i="3" s="1"/>
  <c r="C491" i="3"/>
  <c r="C232" i="3"/>
  <c r="N232" i="3" s="1"/>
  <c r="C268" i="3"/>
  <c r="C284" i="3"/>
  <c r="C306" i="3"/>
  <c r="Q306" i="3" s="1"/>
  <c r="C328" i="3"/>
  <c r="C350" i="3"/>
  <c r="C372" i="3"/>
  <c r="C388" i="3"/>
  <c r="N388" i="3" s="1"/>
  <c r="C424" i="3"/>
  <c r="C440" i="3"/>
  <c r="C454" i="3"/>
  <c r="C484" i="3"/>
  <c r="C129" i="3"/>
  <c r="C151" i="3"/>
  <c r="C165" i="3"/>
  <c r="C181" i="3"/>
  <c r="C203" i="3"/>
  <c r="C225" i="3"/>
  <c r="C255" i="3"/>
  <c r="Q255" i="3" s="1"/>
  <c r="C285" i="3"/>
  <c r="C321" i="3"/>
  <c r="C351" i="3"/>
  <c r="C381" i="3"/>
  <c r="C403" i="3"/>
  <c r="C433" i="3"/>
  <c r="C463" i="3"/>
  <c r="I463" i="3" s="1"/>
  <c r="C493" i="3"/>
  <c r="C131" i="3"/>
  <c r="C175" i="3"/>
  <c r="C197" i="3"/>
  <c r="C227" i="3"/>
  <c r="C257" i="3"/>
  <c r="C502" i="3"/>
  <c r="C510" i="3"/>
  <c r="N510" i="3" s="1"/>
  <c r="C518" i="3"/>
  <c r="C8" i="3"/>
  <c r="S8" i="3" s="1"/>
  <c r="C16" i="3"/>
  <c r="S16" i="3" s="1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P246" i="3" s="1"/>
  <c r="C254" i="3"/>
  <c r="C276" i="3"/>
  <c r="C298" i="3"/>
  <c r="Q298" i="3" s="1"/>
  <c r="C320" i="3"/>
  <c r="C336" i="3"/>
  <c r="C358" i="3"/>
  <c r="H358" i="3" s="1"/>
  <c r="C380" i="3"/>
  <c r="N380" i="3" s="1"/>
  <c r="C402" i="3"/>
  <c r="C410" i="3"/>
  <c r="F410" i="3" s="1"/>
  <c r="C432" i="3"/>
  <c r="C462" i="3"/>
  <c r="C476" i="3"/>
  <c r="C492" i="3"/>
  <c r="M492" i="3" s="1"/>
  <c r="C143" i="3"/>
  <c r="C173" i="3"/>
  <c r="C195" i="3"/>
  <c r="C233" i="3"/>
  <c r="C247" i="3"/>
  <c r="C277" i="3"/>
  <c r="N277" i="3" s="1"/>
  <c r="C299" i="3"/>
  <c r="C329" i="3"/>
  <c r="M329" i="3" s="1"/>
  <c r="C359" i="3"/>
  <c r="C389" i="3"/>
  <c r="C425" i="3"/>
  <c r="C455" i="3"/>
  <c r="C485" i="3"/>
  <c r="M485" i="3" s="1"/>
  <c r="C115" i="3"/>
  <c r="C145" i="3"/>
  <c r="C183" i="3"/>
  <c r="C219" i="3"/>
  <c r="C249" i="3"/>
  <c r="K249" i="3" s="1"/>
  <c r="C279" i="3"/>
  <c r="O279" i="3" s="1"/>
  <c r="C503" i="3"/>
  <c r="C511" i="3"/>
  <c r="C519" i="3"/>
  <c r="C9" i="3"/>
  <c r="C17" i="3"/>
  <c r="S17" i="3" s="1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R307" i="3" s="1"/>
  <c r="C337" i="3"/>
  <c r="C373" i="3"/>
  <c r="C411" i="3"/>
  <c r="C441" i="3"/>
  <c r="C477" i="3"/>
  <c r="C101" i="3"/>
  <c r="C167" i="3"/>
  <c r="C504" i="3"/>
  <c r="C512" i="3"/>
  <c r="O512" i="3" s="1"/>
  <c r="C520" i="3"/>
  <c r="O520" i="3" s="1"/>
  <c r="C10" i="3"/>
  <c r="S10" i="3" s="1"/>
  <c r="C18" i="3"/>
  <c r="S18" i="3" s="1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R256" i="3" s="1"/>
  <c r="C270" i="3"/>
  <c r="C278" i="3"/>
  <c r="C286" i="3"/>
  <c r="C300" i="3"/>
  <c r="C308" i="3"/>
  <c r="C322" i="3"/>
  <c r="C330" i="3"/>
  <c r="M330" i="3" s="1"/>
  <c r="C338" i="3"/>
  <c r="N338" i="3" s="1"/>
  <c r="C352" i="3"/>
  <c r="J352" i="3" s="1"/>
  <c r="C360" i="3"/>
  <c r="C374" i="3"/>
  <c r="O374" i="3" s="1"/>
  <c r="C382" i="3"/>
  <c r="C390" i="3"/>
  <c r="C404" i="3"/>
  <c r="C412" i="3"/>
  <c r="C426" i="3"/>
  <c r="C434" i="3"/>
  <c r="O434" i="3" s="1"/>
  <c r="C442" i="3"/>
  <c r="O442" i="3" s="1"/>
  <c r="C456" i="3"/>
  <c r="C464" i="3"/>
  <c r="I464" i="3" s="1"/>
  <c r="C478" i="3"/>
  <c r="M478" i="3" s="1"/>
  <c r="C486" i="3"/>
  <c r="C494" i="3"/>
  <c r="M494" i="3" s="1"/>
  <c r="C505" i="3"/>
  <c r="C513" i="3"/>
  <c r="C521" i="3"/>
  <c r="C11" i="3"/>
  <c r="S11" i="3" s="1"/>
  <c r="C19" i="3"/>
  <c r="S19" i="3" s="1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K508" i="3"/>
  <c r="N495" i="3"/>
  <c r="N489" i="3"/>
  <c r="M488" i="3"/>
  <c r="N487" i="3"/>
  <c r="D457" i="3"/>
  <c r="D458" i="3"/>
  <c r="F459" i="3"/>
  <c r="D466" i="3"/>
  <c r="K438" i="3"/>
  <c r="M436" i="3"/>
  <c r="N429" i="3"/>
  <c r="M428" i="3"/>
  <c r="Y11" i="4"/>
  <c r="Y7" i="4"/>
  <c r="Y8" i="4"/>
  <c r="Y19" i="4"/>
  <c r="Y13" i="4"/>
  <c r="Y10" i="4"/>
  <c r="Y16" i="4"/>
  <c r="Y21" i="4"/>
  <c r="Y17" i="4"/>
  <c r="Y15" i="4"/>
  <c r="Y14" i="4"/>
  <c r="F398" i="3"/>
  <c r="D405" i="3"/>
  <c r="G414" i="3"/>
  <c r="F415" i="3"/>
  <c r="D416" i="3"/>
  <c r="P391" i="3"/>
  <c r="K386" i="3"/>
  <c r="N385" i="3"/>
  <c r="K378" i="3"/>
  <c r="P375" i="3"/>
  <c r="D354" i="3"/>
  <c r="K361" i="3"/>
  <c r="F364" i="3"/>
  <c r="P334" i="3"/>
  <c r="N333" i="3"/>
  <c r="N325" i="3"/>
  <c r="M324" i="3"/>
  <c r="M309" i="3"/>
  <c r="M301" i="3"/>
  <c r="Q281" i="3"/>
  <c r="R274" i="3"/>
  <c r="N273" i="3"/>
  <c r="M272" i="3"/>
  <c r="N259" i="3"/>
  <c r="M258" i="3"/>
  <c r="N229" i="3"/>
  <c r="M228" i="3"/>
  <c r="N221" i="3"/>
  <c r="M220" i="3"/>
  <c r="A5" i="8"/>
  <c r="Y9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N174" i="3" l="1"/>
  <c r="F174" i="3"/>
  <c r="M174" i="3"/>
  <c r="E174" i="3"/>
  <c r="Q174" i="3"/>
  <c r="G174" i="3"/>
  <c r="P174" i="3"/>
  <c r="D174" i="3"/>
  <c r="O174" i="3"/>
  <c r="L174" i="3"/>
  <c r="K174" i="3"/>
  <c r="J174" i="3"/>
  <c r="S174" i="3"/>
  <c r="I174" i="3"/>
  <c r="R174" i="3"/>
  <c r="H174" i="3"/>
  <c r="Q92" i="3"/>
  <c r="I92" i="3"/>
  <c r="P92" i="3"/>
  <c r="H92" i="3"/>
  <c r="O92" i="3"/>
  <c r="G92" i="3"/>
  <c r="N92" i="3"/>
  <c r="F92" i="3"/>
  <c r="M92" i="3"/>
  <c r="E92" i="3"/>
  <c r="L92" i="3"/>
  <c r="D92" i="3"/>
  <c r="S92" i="3"/>
  <c r="K92" i="3"/>
  <c r="R92" i="3"/>
  <c r="J92" i="3"/>
  <c r="Q99" i="3"/>
  <c r="I99" i="3"/>
  <c r="O99" i="3"/>
  <c r="G99" i="3"/>
  <c r="S99" i="3"/>
  <c r="H99" i="3"/>
  <c r="R99" i="3"/>
  <c r="F99" i="3"/>
  <c r="P99" i="3"/>
  <c r="E99" i="3"/>
  <c r="N99" i="3"/>
  <c r="D99" i="3"/>
  <c r="M99" i="3"/>
  <c r="L99" i="3"/>
  <c r="K99" i="3"/>
  <c r="J99" i="3"/>
  <c r="N183" i="3"/>
  <c r="F183" i="3"/>
  <c r="M183" i="3"/>
  <c r="E183" i="3"/>
  <c r="L183" i="3"/>
  <c r="K183" i="3"/>
  <c r="J183" i="3"/>
  <c r="I183" i="3"/>
  <c r="S183" i="3"/>
  <c r="H183" i="3"/>
  <c r="R183" i="3"/>
  <c r="G183" i="3"/>
  <c r="Q183" i="3"/>
  <c r="D183" i="3"/>
  <c r="P183" i="3"/>
  <c r="O183" i="3"/>
  <c r="N202" i="3"/>
  <c r="F202" i="3"/>
  <c r="M202" i="3"/>
  <c r="E202" i="3"/>
  <c r="L202" i="3"/>
  <c r="D202" i="3"/>
  <c r="I202" i="3"/>
  <c r="S202" i="3"/>
  <c r="H202" i="3"/>
  <c r="R202" i="3"/>
  <c r="G202" i="3"/>
  <c r="Q202" i="3"/>
  <c r="P202" i="3"/>
  <c r="O202" i="3"/>
  <c r="K202" i="3"/>
  <c r="J202" i="3"/>
  <c r="J211" i="3" s="1"/>
  <c r="R120" i="3"/>
  <c r="J120" i="3"/>
  <c r="Q120" i="3"/>
  <c r="I120" i="3"/>
  <c r="P120" i="3"/>
  <c r="H120" i="3"/>
  <c r="O120" i="3"/>
  <c r="G120" i="3"/>
  <c r="N120" i="3"/>
  <c r="F120" i="3"/>
  <c r="M120" i="3"/>
  <c r="E120" i="3"/>
  <c r="L120" i="3"/>
  <c r="D120" i="3"/>
  <c r="S120" i="3"/>
  <c r="K120" i="3"/>
  <c r="N165" i="3"/>
  <c r="F165" i="3"/>
  <c r="M165" i="3"/>
  <c r="E165" i="3"/>
  <c r="K165" i="3"/>
  <c r="J165" i="3"/>
  <c r="S165" i="3"/>
  <c r="I165" i="3"/>
  <c r="R165" i="3"/>
  <c r="H165" i="3"/>
  <c r="Q165" i="3"/>
  <c r="G165" i="3"/>
  <c r="P165" i="3"/>
  <c r="D165" i="3"/>
  <c r="O165" i="3"/>
  <c r="L165" i="3"/>
  <c r="S149" i="3"/>
  <c r="K149" i="3"/>
  <c r="R149" i="3"/>
  <c r="J149" i="3"/>
  <c r="Q149" i="3"/>
  <c r="I149" i="3"/>
  <c r="P149" i="3"/>
  <c r="H149" i="3"/>
  <c r="O149" i="3"/>
  <c r="G149" i="3"/>
  <c r="N149" i="3"/>
  <c r="F149" i="3"/>
  <c r="M149" i="3"/>
  <c r="E149" i="3"/>
  <c r="L149" i="3"/>
  <c r="D149" i="3"/>
  <c r="R138" i="3"/>
  <c r="J138" i="3"/>
  <c r="Q138" i="3"/>
  <c r="I138" i="3"/>
  <c r="P138" i="3"/>
  <c r="H138" i="3"/>
  <c r="O138" i="3"/>
  <c r="G138" i="3"/>
  <c r="N138" i="3"/>
  <c r="F138" i="3"/>
  <c r="M138" i="3"/>
  <c r="E138" i="3"/>
  <c r="L138" i="3"/>
  <c r="D138" i="3"/>
  <c r="S138" i="3"/>
  <c r="K138" i="3"/>
  <c r="N166" i="3"/>
  <c r="F166" i="3"/>
  <c r="M166" i="3"/>
  <c r="E166" i="3"/>
  <c r="Q166" i="3"/>
  <c r="G166" i="3"/>
  <c r="P166" i="3"/>
  <c r="D166" i="3"/>
  <c r="O166" i="3"/>
  <c r="L166" i="3"/>
  <c r="K166" i="3"/>
  <c r="J166" i="3"/>
  <c r="S166" i="3"/>
  <c r="I166" i="3"/>
  <c r="R166" i="3"/>
  <c r="H166" i="3"/>
  <c r="Q78" i="3"/>
  <c r="I78" i="3"/>
  <c r="P78" i="3"/>
  <c r="H78" i="3"/>
  <c r="O78" i="3"/>
  <c r="G78" i="3"/>
  <c r="N78" i="3"/>
  <c r="F78" i="3"/>
  <c r="M78" i="3"/>
  <c r="E78" i="3"/>
  <c r="L78" i="3"/>
  <c r="D78" i="3"/>
  <c r="S78" i="3"/>
  <c r="K78" i="3"/>
  <c r="R78" i="3"/>
  <c r="J78" i="3"/>
  <c r="Q91" i="3"/>
  <c r="I91" i="3"/>
  <c r="P91" i="3"/>
  <c r="H91" i="3"/>
  <c r="O91" i="3"/>
  <c r="G91" i="3"/>
  <c r="N91" i="3"/>
  <c r="F91" i="3"/>
  <c r="M91" i="3"/>
  <c r="E91" i="3"/>
  <c r="L91" i="3"/>
  <c r="D91" i="3"/>
  <c r="S91" i="3"/>
  <c r="K91" i="3"/>
  <c r="R91" i="3"/>
  <c r="J91" i="3"/>
  <c r="D9" i="3"/>
  <c r="S9" i="3"/>
  <c r="S145" i="3"/>
  <c r="K145" i="3"/>
  <c r="R145" i="3"/>
  <c r="J145" i="3"/>
  <c r="Q145" i="3"/>
  <c r="I145" i="3"/>
  <c r="P145" i="3"/>
  <c r="H145" i="3"/>
  <c r="O145" i="3"/>
  <c r="G145" i="3"/>
  <c r="M145" i="3"/>
  <c r="E145" i="3"/>
  <c r="D145" i="3"/>
  <c r="N145" i="3"/>
  <c r="L145" i="3"/>
  <c r="F145" i="3"/>
  <c r="N194" i="3"/>
  <c r="F194" i="3"/>
  <c r="M194" i="3"/>
  <c r="E194" i="3"/>
  <c r="L194" i="3"/>
  <c r="D194" i="3"/>
  <c r="I194" i="3"/>
  <c r="S194" i="3"/>
  <c r="H194" i="3"/>
  <c r="R194" i="3"/>
  <c r="G194" i="3"/>
  <c r="Q194" i="3"/>
  <c r="P194" i="3"/>
  <c r="O194" i="3"/>
  <c r="K194" i="3"/>
  <c r="J194" i="3"/>
  <c r="Q112" i="3"/>
  <c r="I112" i="3"/>
  <c r="O112" i="3"/>
  <c r="G112" i="3"/>
  <c r="M112" i="3"/>
  <c r="L112" i="3"/>
  <c r="K112" i="3"/>
  <c r="J112" i="3"/>
  <c r="S112" i="3"/>
  <c r="H112" i="3"/>
  <c r="R112" i="3"/>
  <c r="F112" i="3"/>
  <c r="P112" i="3"/>
  <c r="E112" i="3"/>
  <c r="N112" i="3"/>
  <c r="D112" i="3"/>
  <c r="N197" i="3"/>
  <c r="F197" i="3"/>
  <c r="M197" i="3"/>
  <c r="E197" i="3"/>
  <c r="L197" i="3"/>
  <c r="D197" i="3"/>
  <c r="K197" i="3"/>
  <c r="J197" i="3"/>
  <c r="I197" i="3"/>
  <c r="S197" i="3"/>
  <c r="H197" i="3"/>
  <c r="R197" i="3"/>
  <c r="G197" i="3"/>
  <c r="Q197" i="3"/>
  <c r="P197" i="3"/>
  <c r="O197" i="3"/>
  <c r="S151" i="3"/>
  <c r="K151" i="3"/>
  <c r="R151" i="3"/>
  <c r="J151" i="3"/>
  <c r="Q151" i="3"/>
  <c r="I151" i="3"/>
  <c r="P151" i="3"/>
  <c r="H151" i="3"/>
  <c r="O151" i="3"/>
  <c r="G151" i="3"/>
  <c r="N151" i="3"/>
  <c r="F151" i="3"/>
  <c r="M151" i="3"/>
  <c r="E151" i="3"/>
  <c r="L151" i="3"/>
  <c r="D151" i="3"/>
  <c r="S141" i="3"/>
  <c r="Q141" i="3"/>
  <c r="O141" i="3"/>
  <c r="M141" i="3"/>
  <c r="J141" i="3"/>
  <c r="I141" i="3"/>
  <c r="H141" i="3"/>
  <c r="R141" i="3"/>
  <c r="G141" i="3"/>
  <c r="P141" i="3"/>
  <c r="F141" i="3"/>
  <c r="N141" i="3"/>
  <c r="E141" i="3"/>
  <c r="L141" i="3"/>
  <c r="D141" i="3"/>
  <c r="K141" i="3"/>
  <c r="Q96" i="3"/>
  <c r="I96" i="3"/>
  <c r="O96" i="3"/>
  <c r="G96" i="3"/>
  <c r="M96" i="3"/>
  <c r="L96" i="3"/>
  <c r="K96" i="3"/>
  <c r="J96" i="3"/>
  <c r="S96" i="3"/>
  <c r="H96" i="3"/>
  <c r="R96" i="3"/>
  <c r="F96" i="3"/>
  <c r="P96" i="3"/>
  <c r="E96" i="3"/>
  <c r="N96" i="3"/>
  <c r="D96" i="3"/>
  <c r="S205" i="3"/>
  <c r="N205" i="3"/>
  <c r="F205" i="3"/>
  <c r="M205" i="3"/>
  <c r="E205" i="3"/>
  <c r="L205" i="3"/>
  <c r="D205" i="3"/>
  <c r="K205" i="3"/>
  <c r="J205" i="3"/>
  <c r="I205" i="3"/>
  <c r="H205" i="3"/>
  <c r="R205" i="3"/>
  <c r="G205" i="3"/>
  <c r="Q205" i="3"/>
  <c r="P205" i="3"/>
  <c r="O205" i="3"/>
  <c r="S152" i="3"/>
  <c r="K152" i="3"/>
  <c r="R152" i="3"/>
  <c r="J152" i="3"/>
  <c r="Q152" i="3"/>
  <c r="I152" i="3"/>
  <c r="P152" i="3"/>
  <c r="H152" i="3"/>
  <c r="O152" i="3"/>
  <c r="G152" i="3"/>
  <c r="N152" i="3"/>
  <c r="F152" i="3"/>
  <c r="M152" i="3"/>
  <c r="E152" i="3"/>
  <c r="L152" i="3"/>
  <c r="D152" i="3"/>
  <c r="Q77" i="3"/>
  <c r="I77" i="3"/>
  <c r="P77" i="3"/>
  <c r="H77" i="3"/>
  <c r="O77" i="3"/>
  <c r="G77" i="3"/>
  <c r="N77" i="3"/>
  <c r="F77" i="3"/>
  <c r="M77" i="3"/>
  <c r="E77" i="3"/>
  <c r="L77" i="3"/>
  <c r="D77" i="3"/>
  <c r="S77" i="3"/>
  <c r="K77" i="3"/>
  <c r="R77" i="3"/>
  <c r="J77" i="3"/>
  <c r="R115" i="3"/>
  <c r="J115" i="3"/>
  <c r="Q115" i="3"/>
  <c r="I115" i="3"/>
  <c r="P115" i="3"/>
  <c r="H115" i="3"/>
  <c r="O115" i="3"/>
  <c r="G115" i="3"/>
  <c r="N115" i="3"/>
  <c r="F115" i="3"/>
  <c r="L115" i="3"/>
  <c r="D115" i="3"/>
  <c r="K115" i="3"/>
  <c r="E115" i="3"/>
  <c r="S115" i="3"/>
  <c r="M115" i="3"/>
  <c r="N180" i="3"/>
  <c r="F180" i="3"/>
  <c r="M180" i="3"/>
  <c r="E180" i="3"/>
  <c r="Q180" i="3"/>
  <c r="G180" i="3"/>
  <c r="P180" i="3"/>
  <c r="D180" i="3"/>
  <c r="O180" i="3"/>
  <c r="L180" i="3"/>
  <c r="K180" i="3"/>
  <c r="J180" i="3"/>
  <c r="S180" i="3"/>
  <c r="I180" i="3"/>
  <c r="R180" i="3"/>
  <c r="H180" i="3"/>
  <c r="Q98" i="3"/>
  <c r="I98" i="3"/>
  <c r="O98" i="3"/>
  <c r="G98" i="3"/>
  <c r="M98" i="3"/>
  <c r="L98" i="3"/>
  <c r="K98" i="3"/>
  <c r="J98" i="3"/>
  <c r="S98" i="3"/>
  <c r="H98" i="3"/>
  <c r="R98" i="3"/>
  <c r="F98" i="3"/>
  <c r="P98" i="3"/>
  <c r="E98" i="3"/>
  <c r="N98" i="3"/>
  <c r="D98" i="3"/>
  <c r="N175" i="3"/>
  <c r="F175" i="3"/>
  <c r="M175" i="3"/>
  <c r="E175" i="3"/>
  <c r="K175" i="3"/>
  <c r="J175" i="3"/>
  <c r="S175" i="3"/>
  <c r="I175" i="3"/>
  <c r="R175" i="3"/>
  <c r="H175" i="3"/>
  <c r="Q175" i="3"/>
  <c r="G175" i="3"/>
  <c r="P175" i="3"/>
  <c r="D175" i="3"/>
  <c r="O175" i="3"/>
  <c r="L175" i="3"/>
  <c r="R129" i="3"/>
  <c r="J129" i="3"/>
  <c r="Q129" i="3"/>
  <c r="I129" i="3"/>
  <c r="P129" i="3"/>
  <c r="H129" i="3"/>
  <c r="O129" i="3"/>
  <c r="G129" i="3"/>
  <c r="N129" i="3"/>
  <c r="F129" i="3"/>
  <c r="M129" i="3"/>
  <c r="E129" i="3"/>
  <c r="L129" i="3"/>
  <c r="D129" i="3"/>
  <c r="K129" i="3"/>
  <c r="S129" i="3"/>
  <c r="S209" i="3"/>
  <c r="K209" i="3"/>
  <c r="R209" i="3"/>
  <c r="Q209" i="3"/>
  <c r="P209" i="3"/>
  <c r="O209" i="3"/>
  <c r="N209" i="3"/>
  <c r="F209" i="3"/>
  <c r="M209" i="3"/>
  <c r="E209" i="3"/>
  <c r="L209" i="3"/>
  <c r="D209" i="3"/>
  <c r="J209" i="3"/>
  <c r="I209" i="3"/>
  <c r="H209" i="3"/>
  <c r="G209" i="3"/>
  <c r="R127" i="3"/>
  <c r="J127" i="3"/>
  <c r="Q127" i="3"/>
  <c r="I127" i="3"/>
  <c r="P127" i="3"/>
  <c r="H127" i="3"/>
  <c r="O127" i="3"/>
  <c r="G127" i="3"/>
  <c r="N127" i="3"/>
  <c r="F127" i="3"/>
  <c r="M127" i="3"/>
  <c r="E127" i="3"/>
  <c r="L127" i="3"/>
  <c r="D127" i="3"/>
  <c r="S127" i="3"/>
  <c r="K127" i="3"/>
  <c r="R125" i="3"/>
  <c r="J125" i="3"/>
  <c r="Q125" i="3"/>
  <c r="I125" i="3"/>
  <c r="P125" i="3"/>
  <c r="H125" i="3"/>
  <c r="O125" i="3"/>
  <c r="G125" i="3"/>
  <c r="N125" i="3"/>
  <c r="F125" i="3"/>
  <c r="M125" i="3"/>
  <c r="E125" i="3"/>
  <c r="L125" i="3"/>
  <c r="D125" i="3"/>
  <c r="K125" i="3"/>
  <c r="S125" i="3"/>
  <c r="S153" i="3"/>
  <c r="K153" i="3"/>
  <c r="R153" i="3"/>
  <c r="J153" i="3"/>
  <c r="Q153" i="3"/>
  <c r="I153" i="3"/>
  <c r="P153" i="3"/>
  <c r="H153" i="3"/>
  <c r="O153" i="3"/>
  <c r="G153" i="3"/>
  <c r="N153" i="3"/>
  <c r="F153" i="3"/>
  <c r="M153" i="3"/>
  <c r="E153" i="3"/>
  <c r="L153" i="3"/>
  <c r="D153" i="3"/>
  <c r="S144" i="3"/>
  <c r="K144" i="3"/>
  <c r="R144" i="3"/>
  <c r="J144" i="3"/>
  <c r="Q144" i="3"/>
  <c r="I144" i="3"/>
  <c r="P144" i="3"/>
  <c r="H144" i="3"/>
  <c r="O144" i="3"/>
  <c r="G144" i="3"/>
  <c r="M144" i="3"/>
  <c r="E144" i="3"/>
  <c r="N144" i="3"/>
  <c r="L144" i="3"/>
  <c r="F144" i="3"/>
  <c r="D144" i="3"/>
  <c r="N172" i="3"/>
  <c r="F172" i="3"/>
  <c r="M172" i="3"/>
  <c r="E172" i="3"/>
  <c r="Q172" i="3"/>
  <c r="G172" i="3"/>
  <c r="P172" i="3"/>
  <c r="D172" i="3"/>
  <c r="O172" i="3"/>
  <c r="L172" i="3"/>
  <c r="K172" i="3"/>
  <c r="J172" i="3"/>
  <c r="S172" i="3"/>
  <c r="I172" i="3"/>
  <c r="H172" i="3"/>
  <c r="R172" i="3"/>
  <c r="Q90" i="3"/>
  <c r="I90" i="3"/>
  <c r="P90" i="3"/>
  <c r="H90" i="3"/>
  <c r="O90" i="3"/>
  <c r="G90" i="3"/>
  <c r="N90" i="3"/>
  <c r="F90" i="3"/>
  <c r="M90" i="3"/>
  <c r="E90" i="3"/>
  <c r="L90" i="3"/>
  <c r="D90" i="3"/>
  <c r="S90" i="3"/>
  <c r="K90" i="3"/>
  <c r="R90" i="3"/>
  <c r="J90" i="3"/>
  <c r="R131" i="3"/>
  <c r="J131" i="3"/>
  <c r="Q131" i="3"/>
  <c r="I131" i="3"/>
  <c r="P131" i="3"/>
  <c r="H131" i="3"/>
  <c r="O131" i="3"/>
  <c r="G131" i="3"/>
  <c r="N131" i="3"/>
  <c r="F131" i="3"/>
  <c r="M131" i="3"/>
  <c r="E131" i="3"/>
  <c r="L131" i="3"/>
  <c r="D131" i="3"/>
  <c r="S131" i="3"/>
  <c r="K131" i="3"/>
  <c r="N201" i="3"/>
  <c r="F201" i="3"/>
  <c r="M201" i="3"/>
  <c r="E201" i="3"/>
  <c r="L201" i="3"/>
  <c r="D201" i="3"/>
  <c r="K201" i="3"/>
  <c r="J201" i="3"/>
  <c r="I201" i="3"/>
  <c r="S201" i="3"/>
  <c r="H201" i="3"/>
  <c r="R201" i="3"/>
  <c r="G201" i="3"/>
  <c r="Q201" i="3"/>
  <c r="P201" i="3"/>
  <c r="O201" i="3"/>
  <c r="R119" i="3"/>
  <c r="J119" i="3"/>
  <c r="Q119" i="3"/>
  <c r="I119" i="3"/>
  <c r="P119" i="3"/>
  <c r="H119" i="3"/>
  <c r="O119" i="3"/>
  <c r="G119" i="3"/>
  <c r="N119" i="3"/>
  <c r="F119" i="3"/>
  <c r="M119" i="3"/>
  <c r="E119" i="3"/>
  <c r="L119" i="3"/>
  <c r="D119" i="3"/>
  <c r="S119" i="3"/>
  <c r="K119" i="3"/>
  <c r="Q95" i="3"/>
  <c r="I95" i="3"/>
  <c r="O95" i="3"/>
  <c r="G95" i="3"/>
  <c r="S95" i="3"/>
  <c r="H95" i="3"/>
  <c r="R95" i="3"/>
  <c r="F95" i="3"/>
  <c r="P95" i="3"/>
  <c r="E95" i="3"/>
  <c r="N95" i="3"/>
  <c r="D95" i="3"/>
  <c r="M95" i="3"/>
  <c r="L95" i="3"/>
  <c r="K95" i="3"/>
  <c r="J95" i="3"/>
  <c r="R123" i="3"/>
  <c r="J123" i="3"/>
  <c r="Q123" i="3"/>
  <c r="I123" i="3"/>
  <c r="P123" i="3"/>
  <c r="H123" i="3"/>
  <c r="O123" i="3"/>
  <c r="G123" i="3"/>
  <c r="N123" i="3"/>
  <c r="F123" i="3"/>
  <c r="M123" i="3"/>
  <c r="E123" i="3"/>
  <c r="L123" i="3"/>
  <c r="D123" i="3"/>
  <c r="S123" i="3"/>
  <c r="K123" i="3"/>
  <c r="R130" i="3"/>
  <c r="J130" i="3"/>
  <c r="Q130" i="3"/>
  <c r="I130" i="3"/>
  <c r="P130" i="3"/>
  <c r="H130" i="3"/>
  <c r="O130" i="3"/>
  <c r="G130" i="3"/>
  <c r="N130" i="3"/>
  <c r="F130" i="3"/>
  <c r="M130" i="3"/>
  <c r="E130" i="3"/>
  <c r="L130" i="3"/>
  <c r="D130" i="3"/>
  <c r="S130" i="3"/>
  <c r="K130" i="3"/>
  <c r="N167" i="3"/>
  <c r="F167" i="3"/>
  <c r="M167" i="3"/>
  <c r="E167" i="3"/>
  <c r="K167" i="3"/>
  <c r="J167" i="3"/>
  <c r="S167" i="3"/>
  <c r="I167" i="3"/>
  <c r="R167" i="3"/>
  <c r="H167" i="3"/>
  <c r="Q167" i="3"/>
  <c r="G167" i="3"/>
  <c r="P167" i="3"/>
  <c r="D167" i="3"/>
  <c r="O167" i="3"/>
  <c r="L167" i="3"/>
  <c r="N164" i="3"/>
  <c r="F164" i="3"/>
  <c r="M164" i="3"/>
  <c r="E164" i="3"/>
  <c r="Q164" i="3"/>
  <c r="G164" i="3"/>
  <c r="P164" i="3"/>
  <c r="D164" i="3"/>
  <c r="O164" i="3"/>
  <c r="L164" i="3"/>
  <c r="K164" i="3"/>
  <c r="J164" i="3"/>
  <c r="S164" i="3"/>
  <c r="I164" i="3"/>
  <c r="R164" i="3"/>
  <c r="H164" i="3"/>
  <c r="Q76" i="3"/>
  <c r="I76" i="3"/>
  <c r="P76" i="3"/>
  <c r="H76" i="3"/>
  <c r="O76" i="3"/>
  <c r="G76" i="3"/>
  <c r="N76" i="3"/>
  <c r="F76" i="3"/>
  <c r="M76" i="3"/>
  <c r="E76" i="3"/>
  <c r="L76" i="3"/>
  <c r="D76" i="3"/>
  <c r="S76" i="3"/>
  <c r="K76" i="3"/>
  <c r="R76" i="3"/>
  <c r="J76" i="3"/>
  <c r="N193" i="3"/>
  <c r="F193" i="3"/>
  <c r="M193" i="3"/>
  <c r="E193" i="3"/>
  <c r="L193" i="3"/>
  <c r="D193" i="3"/>
  <c r="K193" i="3"/>
  <c r="J193" i="3"/>
  <c r="I193" i="3"/>
  <c r="S193" i="3"/>
  <c r="H193" i="3"/>
  <c r="R193" i="3"/>
  <c r="G193" i="3"/>
  <c r="Q193" i="3"/>
  <c r="P193" i="3"/>
  <c r="O193" i="3"/>
  <c r="Q105" i="3"/>
  <c r="I105" i="3"/>
  <c r="O105" i="3"/>
  <c r="G105" i="3"/>
  <c r="S105" i="3"/>
  <c r="H105" i="3"/>
  <c r="R105" i="3"/>
  <c r="F105" i="3"/>
  <c r="P105" i="3"/>
  <c r="E105" i="3"/>
  <c r="N105" i="3"/>
  <c r="D105" i="3"/>
  <c r="M105" i="3"/>
  <c r="L105" i="3"/>
  <c r="K105" i="3"/>
  <c r="J105" i="3"/>
  <c r="R124" i="3"/>
  <c r="J124" i="3"/>
  <c r="Q124" i="3"/>
  <c r="I124" i="3"/>
  <c r="P124" i="3"/>
  <c r="H124" i="3"/>
  <c r="O124" i="3"/>
  <c r="G124" i="3"/>
  <c r="N124" i="3"/>
  <c r="F124" i="3"/>
  <c r="M124" i="3"/>
  <c r="E124" i="3"/>
  <c r="L124" i="3"/>
  <c r="D124" i="3"/>
  <c r="S124" i="3"/>
  <c r="K124" i="3"/>
  <c r="Q93" i="3"/>
  <c r="O93" i="3"/>
  <c r="S93" i="3"/>
  <c r="I93" i="3"/>
  <c r="R93" i="3"/>
  <c r="H93" i="3"/>
  <c r="P93" i="3"/>
  <c r="G93" i="3"/>
  <c r="N93" i="3"/>
  <c r="F93" i="3"/>
  <c r="M93" i="3"/>
  <c r="E93" i="3"/>
  <c r="L93" i="3"/>
  <c r="D93" i="3"/>
  <c r="K93" i="3"/>
  <c r="J93" i="3"/>
  <c r="N204" i="3"/>
  <c r="F204" i="3"/>
  <c r="M204" i="3"/>
  <c r="E204" i="3"/>
  <c r="L204" i="3"/>
  <c r="D204" i="3"/>
  <c r="P204" i="3"/>
  <c r="O204" i="3"/>
  <c r="K204" i="3"/>
  <c r="J204" i="3"/>
  <c r="I204" i="3"/>
  <c r="S204" i="3"/>
  <c r="H204" i="3"/>
  <c r="R204" i="3"/>
  <c r="G204" i="3"/>
  <c r="Q204" i="3"/>
  <c r="R122" i="3"/>
  <c r="J122" i="3"/>
  <c r="Q122" i="3"/>
  <c r="I122" i="3"/>
  <c r="P122" i="3"/>
  <c r="H122" i="3"/>
  <c r="O122" i="3"/>
  <c r="G122" i="3"/>
  <c r="N122" i="3"/>
  <c r="F122" i="3"/>
  <c r="M122" i="3"/>
  <c r="E122" i="3"/>
  <c r="L122" i="3"/>
  <c r="D122" i="3"/>
  <c r="S122" i="3"/>
  <c r="K122" i="3"/>
  <c r="Q101" i="3"/>
  <c r="I101" i="3"/>
  <c r="O101" i="3"/>
  <c r="G101" i="3"/>
  <c r="S101" i="3"/>
  <c r="H101" i="3"/>
  <c r="R101" i="3"/>
  <c r="F101" i="3"/>
  <c r="P101" i="3"/>
  <c r="E101" i="3"/>
  <c r="N101" i="3"/>
  <c r="D101" i="3"/>
  <c r="M101" i="3"/>
  <c r="L101" i="3"/>
  <c r="K101" i="3"/>
  <c r="J101" i="3"/>
  <c r="N195" i="3"/>
  <c r="F195" i="3"/>
  <c r="M195" i="3"/>
  <c r="E195" i="3"/>
  <c r="L195" i="3"/>
  <c r="D195" i="3"/>
  <c r="R195" i="3"/>
  <c r="G195" i="3"/>
  <c r="Q195" i="3"/>
  <c r="P195" i="3"/>
  <c r="O195" i="3"/>
  <c r="K195" i="3"/>
  <c r="J195" i="3"/>
  <c r="I195" i="3"/>
  <c r="H195" i="3"/>
  <c r="S195" i="3"/>
  <c r="S150" i="3"/>
  <c r="K150" i="3"/>
  <c r="R150" i="3"/>
  <c r="J150" i="3"/>
  <c r="Q150" i="3"/>
  <c r="I150" i="3"/>
  <c r="P150" i="3"/>
  <c r="H150" i="3"/>
  <c r="O150" i="3"/>
  <c r="G150" i="3"/>
  <c r="N150" i="3"/>
  <c r="F150" i="3"/>
  <c r="M150" i="3"/>
  <c r="E150" i="3"/>
  <c r="L150" i="3"/>
  <c r="D150" i="3"/>
  <c r="N179" i="3"/>
  <c r="F179" i="3"/>
  <c r="M179" i="3"/>
  <c r="E179" i="3"/>
  <c r="K179" i="3"/>
  <c r="J179" i="3"/>
  <c r="S179" i="3"/>
  <c r="I179" i="3"/>
  <c r="R179" i="3"/>
  <c r="H179" i="3"/>
  <c r="Q179" i="3"/>
  <c r="G179" i="3"/>
  <c r="P179" i="3"/>
  <c r="D179" i="3"/>
  <c r="O179" i="3"/>
  <c r="L179" i="3"/>
  <c r="Q97" i="3"/>
  <c r="I97" i="3"/>
  <c r="O97" i="3"/>
  <c r="G97" i="3"/>
  <c r="S97" i="3"/>
  <c r="H97" i="3"/>
  <c r="R97" i="3"/>
  <c r="F97" i="3"/>
  <c r="P97" i="3"/>
  <c r="E97" i="3"/>
  <c r="N97" i="3"/>
  <c r="D97" i="3"/>
  <c r="M97" i="3"/>
  <c r="L97" i="3"/>
  <c r="K97" i="3"/>
  <c r="J97" i="3"/>
  <c r="Q79" i="3"/>
  <c r="I79" i="3"/>
  <c r="P79" i="3"/>
  <c r="H79" i="3"/>
  <c r="O79" i="3"/>
  <c r="G79" i="3"/>
  <c r="N79" i="3"/>
  <c r="F79" i="3"/>
  <c r="M79" i="3"/>
  <c r="E79" i="3"/>
  <c r="L79" i="3"/>
  <c r="D79" i="3"/>
  <c r="S79" i="3"/>
  <c r="K79" i="3"/>
  <c r="R79" i="3"/>
  <c r="J79" i="3"/>
  <c r="N196" i="3"/>
  <c r="F196" i="3"/>
  <c r="M196" i="3"/>
  <c r="E196" i="3"/>
  <c r="L196" i="3"/>
  <c r="D196" i="3"/>
  <c r="P196" i="3"/>
  <c r="O196" i="3"/>
  <c r="K196" i="3"/>
  <c r="J196" i="3"/>
  <c r="I196" i="3"/>
  <c r="S196" i="3"/>
  <c r="S211" i="3" s="1"/>
  <c r="H196" i="3"/>
  <c r="R196" i="3"/>
  <c r="G196" i="3"/>
  <c r="Q196" i="3"/>
  <c r="R114" i="3"/>
  <c r="J114" i="3"/>
  <c r="Q114" i="3"/>
  <c r="I114" i="3"/>
  <c r="P114" i="3"/>
  <c r="H114" i="3"/>
  <c r="O114" i="3"/>
  <c r="G114" i="3"/>
  <c r="N114" i="3"/>
  <c r="F114" i="3"/>
  <c r="L114" i="3"/>
  <c r="D114" i="3"/>
  <c r="S114" i="3"/>
  <c r="M114" i="3"/>
  <c r="K114" i="3"/>
  <c r="E114" i="3"/>
  <c r="R121" i="3"/>
  <c r="J121" i="3"/>
  <c r="Q121" i="3"/>
  <c r="I121" i="3"/>
  <c r="P121" i="3"/>
  <c r="H121" i="3"/>
  <c r="O121" i="3"/>
  <c r="G121" i="3"/>
  <c r="N121" i="3"/>
  <c r="F121" i="3"/>
  <c r="M121" i="3"/>
  <c r="E121" i="3"/>
  <c r="L121" i="3"/>
  <c r="D121" i="3"/>
  <c r="K121" i="3"/>
  <c r="S121" i="3"/>
  <c r="N173" i="3"/>
  <c r="F173" i="3"/>
  <c r="M173" i="3"/>
  <c r="E173" i="3"/>
  <c r="K173" i="3"/>
  <c r="J173" i="3"/>
  <c r="S173" i="3"/>
  <c r="I173" i="3"/>
  <c r="R173" i="3"/>
  <c r="H173" i="3"/>
  <c r="Q173" i="3"/>
  <c r="G173" i="3"/>
  <c r="P173" i="3"/>
  <c r="D173" i="3"/>
  <c r="O173" i="3"/>
  <c r="L173" i="3"/>
  <c r="S142" i="3"/>
  <c r="K142" i="3"/>
  <c r="Q142" i="3"/>
  <c r="I142" i="3"/>
  <c r="O142" i="3"/>
  <c r="G142" i="3"/>
  <c r="M142" i="3"/>
  <c r="E142" i="3"/>
  <c r="H142" i="3"/>
  <c r="F142" i="3"/>
  <c r="D142" i="3"/>
  <c r="R142" i="3"/>
  <c r="P142" i="3"/>
  <c r="N142" i="3"/>
  <c r="L142" i="3"/>
  <c r="J142" i="3"/>
  <c r="N203" i="3"/>
  <c r="F203" i="3"/>
  <c r="M203" i="3"/>
  <c r="E203" i="3"/>
  <c r="L203" i="3"/>
  <c r="D203" i="3"/>
  <c r="R203" i="3"/>
  <c r="G203" i="3"/>
  <c r="Q203" i="3"/>
  <c r="P203" i="3"/>
  <c r="O203" i="3"/>
  <c r="K203" i="3"/>
  <c r="J203" i="3"/>
  <c r="I203" i="3"/>
  <c r="S203" i="3"/>
  <c r="H203" i="3"/>
  <c r="N171" i="3"/>
  <c r="F171" i="3"/>
  <c r="M171" i="3"/>
  <c r="E171" i="3"/>
  <c r="K171" i="3"/>
  <c r="J171" i="3"/>
  <c r="S171" i="3"/>
  <c r="I171" i="3"/>
  <c r="R171" i="3"/>
  <c r="H171" i="3"/>
  <c r="Q171" i="3"/>
  <c r="G171" i="3"/>
  <c r="P171" i="3"/>
  <c r="D171" i="3"/>
  <c r="O171" i="3"/>
  <c r="L171" i="3"/>
  <c r="Q89" i="3"/>
  <c r="I89" i="3"/>
  <c r="P89" i="3"/>
  <c r="H89" i="3"/>
  <c r="O89" i="3"/>
  <c r="G89" i="3"/>
  <c r="N89" i="3"/>
  <c r="F89" i="3"/>
  <c r="M89" i="3"/>
  <c r="E89" i="3"/>
  <c r="L89" i="3"/>
  <c r="D89" i="3"/>
  <c r="S89" i="3"/>
  <c r="K89" i="3"/>
  <c r="R89" i="3"/>
  <c r="J89" i="3"/>
  <c r="Q74" i="3"/>
  <c r="I74" i="3"/>
  <c r="P74" i="3"/>
  <c r="H74" i="3"/>
  <c r="O74" i="3"/>
  <c r="G74" i="3"/>
  <c r="N74" i="3"/>
  <c r="F74" i="3"/>
  <c r="M74" i="3"/>
  <c r="E74" i="3"/>
  <c r="L74" i="3"/>
  <c r="D74" i="3"/>
  <c r="S74" i="3"/>
  <c r="K74" i="3"/>
  <c r="R74" i="3"/>
  <c r="J74" i="3"/>
  <c r="N211" i="3"/>
  <c r="N182" i="3"/>
  <c r="F182" i="3"/>
  <c r="M182" i="3"/>
  <c r="E182" i="3"/>
  <c r="Q182" i="3"/>
  <c r="G182" i="3"/>
  <c r="P182" i="3"/>
  <c r="D182" i="3"/>
  <c r="O182" i="3"/>
  <c r="L182" i="3"/>
  <c r="K182" i="3"/>
  <c r="J182" i="3"/>
  <c r="S182" i="3"/>
  <c r="I182" i="3"/>
  <c r="R182" i="3"/>
  <c r="H182" i="3"/>
  <c r="Q100" i="3"/>
  <c r="I100" i="3"/>
  <c r="O100" i="3"/>
  <c r="G100" i="3"/>
  <c r="M100" i="3"/>
  <c r="L100" i="3"/>
  <c r="K100" i="3"/>
  <c r="J100" i="3"/>
  <c r="S100" i="3"/>
  <c r="H100" i="3"/>
  <c r="R100" i="3"/>
  <c r="F100" i="3"/>
  <c r="P100" i="3"/>
  <c r="E100" i="3"/>
  <c r="N100" i="3"/>
  <c r="D100" i="3"/>
  <c r="R113" i="3"/>
  <c r="Q113" i="3"/>
  <c r="I113" i="3"/>
  <c r="P113" i="3"/>
  <c r="O113" i="3"/>
  <c r="G113" i="3"/>
  <c r="N113" i="3"/>
  <c r="F113" i="3"/>
  <c r="L113" i="3"/>
  <c r="D113" i="3"/>
  <c r="K113" i="3"/>
  <c r="J113" i="3"/>
  <c r="H113" i="3"/>
  <c r="E113" i="3"/>
  <c r="S113" i="3"/>
  <c r="M113" i="3"/>
  <c r="S143" i="3"/>
  <c r="K143" i="3"/>
  <c r="R143" i="3"/>
  <c r="Q143" i="3"/>
  <c r="I143" i="3"/>
  <c r="P143" i="3"/>
  <c r="O143" i="3"/>
  <c r="G143" i="3"/>
  <c r="M143" i="3"/>
  <c r="E143" i="3"/>
  <c r="H143" i="3"/>
  <c r="F143" i="3"/>
  <c r="D143" i="3"/>
  <c r="N143" i="3"/>
  <c r="L143" i="3"/>
  <c r="J143" i="3"/>
  <c r="R128" i="3"/>
  <c r="J128" i="3"/>
  <c r="Q128" i="3"/>
  <c r="I128" i="3"/>
  <c r="P128" i="3"/>
  <c r="H128" i="3"/>
  <c r="O128" i="3"/>
  <c r="G128" i="3"/>
  <c r="N128" i="3"/>
  <c r="F128" i="3"/>
  <c r="M128" i="3"/>
  <c r="E128" i="3"/>
  <c r="L128" i="3"/>
  <c r="D128" i="3"/>
  <c r="S128" i="3"/>
  <c r="K128" i="3"/>
  <c r="N181" i="3"/>
  <c r="F181" i="3"/>
  <c r="M181" i="3"/>
  <c r="E181" i="3"/>
  <c r="K181" i="3"/>
  <c r="J181" i="3"/>
  <c r="S181" i="3"/>
  <c r="I181" i="3"/>
  <c r="R181" i="3"/>
  <c r="H181" i="3"/>
  <c r="Q181" i="3"/>
  <c r="G181" i="3"/>
  <c r="P181" i="3"/>
  <c r="D181" i="3"/>
  <c r="O181" i="3"/>
  <c r="L181" i="3"/>
  <c r="N157" i="3"/>
  <c r="F157" i="3"/>
  <c r="M157" i="3"/>
  <c r="E157" i="3"/>
  <c r="K157" i="3"/>
  <c r="J157" i="3"/>
  <c r="S157" i="3"/>
  <c r="I157" i="3"/>
  <c r="R157" i="3"/>
  <c r="H157" i="3"/>
  <c r="Q157" i="3"/>
  <c r="G157" i="3"/>
  <c r="P157" i="3"/>
  <c r="D157" i="3"/>
  <c r="O157" i="3"/>
  <c r="L157" i="3"/>
  <c r="Q75" i="3"/>
  <c r="I75" i="3"/>
  <c r="P75" i="3"/>
  <c r="H75" i="3"/>
  <c r="O75" i="3"/>
  <c r="G75" i="3"/>
  <c r="N75" i="3"/>
  <c r="F75" i="3"/>
  <c r="M75" i="3"/>
  <c r="E75" i="3"/>
  <c r="L75" i="3"/>
  <c r="D75" i="3"/>
  <c r="S75" i="3"/>
  <c r="K75" i="3"/>
  <c r="R75" i="3"/>
  <c r="J75" i="3"/>
  <c r="Q103" i="3"/>
  <c r="I103" i="3"/>
  <c r="O103" i="3"/>
  <c r="G103" i="3"/>
  <c r="S103" i="3"/>
  <c r="H103" i="3"/>
  <c r="R103" i="3"/>
  <c r="F103" i="3"/>
  <c r="P103" i="3"/>
  <c r="E103" i="3"/>
  <c r="N103" i="3"/>
  <c r="D103" i="3"/>
  <c r="M103" i="3"/>
  <c r="L103" i="3"/>
  <c r="K103" i="3"/>
  <c r="J103" i="3"/>
  <c r="O72" i="3"/>
  <c r="G72" i="3"/>
  <c r="N72" i="3"/>
  <c r="F72" i="3"/>
  <c r="R72" i="3"/>
  <c r="Q72" i="3"/>
  <c r="H72" i="3"/>
  <c r="M72" i="3"/>
  <c r="E72" i="3"/>
  <c r="L72" i="3"/>
  <c r="D72" i="3"/>
  <c r="S72" i="3"/>
  <c r="K72" i="3"/>
  <c r="J72" i="3"/>
  <c r="I72" i="3"/>
  <c r="P72" i="3"/>
  <c r="O71" i="3"/>
  <c r="G71" i="3"/>
  <c r="N71" i="3"/>
  <c r="F71" i="3"/>
  <c r="I71" i="3"/>
  <c r="H71" i="3"/>
  <c r="M71" i="3"/>
  <c r="E71" i="3"/>
  <c r="L71" i="3"/>
  <c r="D71" i="3"/>
  <c r="S71" i="3"/>
  <c r="K71" i="3"/>
  <c r="R71" i="3"/>
  <c r="J71" i="3"/>
  <c r="Q71" i="3"/>
  <c r="P71" i="3"/>
  <c r="O70" i="3"/>
  <c r="G70" i="3"/>
  <c r="N70" i="3"/>
  <c r="F70" i="3"/>
  <c r="M70" i="3"/>
  <c r="E70" i="3"/>
  <c r="L70" i="3"/>
  <c r="D70" i="3"/>
  <c r="S70" i="3"/>
  <c r="K70" i="3"/>
  <c r="R70" i="3"/>
  <c r="J70" i="3"/>
  <c r="P70" i="3"/>
  <c r="Q70" i="3"/>
  <c r="I70" i="3"/>
  <c r="H70" i="3"/>
  <c r="O69" i="3"/>
  <c r="G69" i="3"/>
  <c r="P69" i="3"/>
  <c r="N69" i="3"/>
  <c r="F69" i="3"/>
  <c r="M69" i="3"/>
  <c r="E69" i="3"/>
  <c r="L69" i="3"/>
  <c r="D69" i="3"/>
  <c r="S69" i="3"/>
  <c r="K69" i="3"/>
  <c r="R69" i="3"/>
  <c r="J69" i="3"/>
  <c r="Q69" i="3"/>
  <c r="I69" i="3"/>
  <c r="H69" i="3"/>
  <c r="O68" i="3"/>
  <c r="G68" i="3"/>
  <c r="N68" i="3"/>
  <c r="F68" i="3"/>
  <c r="M68" i="3"/>
  <c r="E68" i="3"/>
  <c r="H68" i="3"/>
  <c r="L68" i="3"/>
  <c r="D68" i="3"/>
  <c r="S68" i="3"/>
  <c r="K68" i="3"/>
  <c r="R68" i="3"/>
  <c r="J68" i="3"/>
  <c r="P68" i="3"/>
  <c r="Q68" i="3"/>
  <c r="I68" i="3"/>
  <c r="O67" i="3"/>
  <c r="G67" i="3"/>
  <c r="N67" i="3"/>
  <c r="F67" i="3"/>
  <c r="J67" i="3"/>
  <c r="P67" i="3"/>
  <c r="M67" i="3"/>
  <c r="E67" i="3"/>
  <c r="Q67" i="3"/>
  <c r="H67" i="3"/>
  <c r="L67" i="3"/>
  <c r="D67" i="3"/>
  <c r="S67" i="3"/>
  <c r="K67" i="3"/>
  <c r="I67" i="3"/>
  <c r="R67" i="3"/>
  <c r="O66" i="3"/>
  <c r="G66" i="3"/>
  <c r="H66" i="3"/>
  <c r="N66" i="3"/>
  <c r="F66" i="3"/>
  <c r="M66" i="3"/>
  <c r="E66" i="3"/>
  <c r="L66" i="3"/>
  <c r="D66" i="3"/>
  <c r="S66" i="3"/>
  <c r="K66" i="3"/>
  <c r="P66" i="3"/>
  <c r="R66" i="3"/>
  <c r="J66" i="3"/>
  <c r="Q66" i="3"/>
  <c r="I66" i="3"/>
  <c r="O63" i="3"/>
  <c r="G63" i="3"/>
  <c r="N63" i="3"/>
  <c r="F63" i="3"/>
  <c r="M63" i="3"/>
  <c r="E63" i="3"/>
  <c r="L63" i="3"/>
  <c r="D63" i="3"/>
  <c r="P63" i="3"/>
  <c r="S63" i="3"/>
  <c r="K63" i="3"/>
  <c r="H63" i="3"/>
  <c r="R63" i="3"/>
  <c r="J63" i="3"/>
  <c r="Q63" i="3"/>
  <c r="I63" i="3"/>
  <c r="O62" i="3"/>
  <c r="G62" i="3"/>
  <c r="P62" i="3"/>
  <c r="N62" i="3"/>
  <c r="F62" i="3"/>
  <c r="M62" i="3"/>
  <c r="E62" i="3"/>
  <c r="L62" i="3"/>
  <c r="D62" i="3"/>
  <c r="S62" i="3"/>
  <c r="K62" i="3"/>
  <c r="R62" i="3"/>
  <c r="J62" i="3"/>
  <c r="H62" i="3"/>
  <c r="Q62" i="3"/>
  <c r="I62" i="3"/>
  <c r="O61" i="3"/>
  <c r="G61" i="3"/>
  <c r="N61" i="3"/>
  <c r="F61" i="3"/>
  <c r="M61" i="3"/>
  <c r="E61" i="3"/>
  <c r="L61" i="3"/>
  <c r="D61" i="3"/>
  <c r="S61" i="3"/>
  <c r="K61" i="3"/>
  <c r="P61" i="3"/>
  <c r="R61" i="3"/>
  <c r="J61" i="3"/>
  <c r="Q61" i="3"/>
  <c r="I61" i="3"/>
  <c r="H61" i="3"/>
  <c r="O60" i="3"/>
  <c r="N60" i="3"/>
  <c r="F60" i="3"/>
  <c r="E60" i="3"/>
  <c r="M60" i="3"/>
  <c r="L60" i="3"/>
  <c r="D60" i="3"/>
  <c r="K60" i="3"/>
  <c r="S60" i="3"/>
  <c r="R60" i="3"/>
  <c r="J60" i="3"/>
  <c r="I60" i="3"/>
  <c r="Q60" i="3"/>
  <c r="P60" i="3"/>
  <c r="H60" i="3"/>
  <c r="G60" i="3"/>
  <c r="O53" i="3"/>
  <c r="G53" i="3"/>
  <c r="R53" i="3"/>
  <c r="N53" i="3"/>
  <c r="F53" i="3"/>
  <c r="M53" i="3"/>
  <c r="E53" i="3"/>
  <c r="L53" i="3"/>
  <c r="D53" i="3"/>
  <c r="J53" i="3"/>
  <c r="S53" i="3"/>
  <c r="K53" i="3"/>
  <c r="Q53" i="3"/>
  <c r="I53" i="3"/>
  <c r="P53" i="3"/>
  <c r="H53" i="3"/>
  <c r="O50" i="3"/>
  <c r="G50" i="3"/>
  <c r="N50" i="3"/>
  <c r="F50" i="3"/>
  <c r="M50" i="3"/>
  <c r="E50" i="3"/>
  <c r="R50" i="3"/>
  <c r="L50" i="3"/>
  <c r="D50" i="3"/>
  <c r="S50" i="3"/>
  <c r="K50" i="3"/>
  <c r="J50" i="3"/>
  <c r="Q50" i="3"/>
  <c r="I50" i="3"/>
  <c r="P50" i="3"/>
  <c r="H50" i="3"/>
  <c r="O49" i="3"/>
  <c r="G49" i="3"/>
  <c r="N49" i="3"/>
  <c r="F49" i="3"/>
  <c r="M49" i="3"/>
  <c r="E49" i="3"/>
  <c r="L49" i="3"/>
  <c r="D49" i="3"/>
  <c r="S49" i="3"/>
  <c r="K49" i="3"/>
  <c r="H49" i="3"/>
  <c r="R49" i="3"/>
  <c r="J49" i="3"/>
  <c r="Q49" i="3"/>
  <c r="I49" i="3"/>
  <c r="P49" i="3"/>
  <c r="O48" i="3"/>
  <c r="G48" i="3"/>
  <c r="R48" i="3"/>
  <c r="N48" i="3"/>
  <c r="F48" i="3"/>
  <c r="M48" i="3"/>
  <c r="E48" i="3"/>
  <c r="J48" i="3"/>
  <c r="L48" i="3"/>
  <c r="D48" i="3"/>
  <c r="S48" i="3"/>
  <c r="K48" i="3"/>
  <c r="Q48" i="3"/>
  <c r="I48" i="3"/>
  <c r="P48" i="3"/>
  <c r="H48" i="3"/>
  <c r="O47" i="3"/>
  <c r="G47" i="3"/>
  <c r="N47" i="3"/>
  <c r="F47" i="3"/>
  <c r="M47" i="3"/>
  <c r="E47" i="3"/>
  <c r="L47" i="3"/>
  <c r="D47" i="3"/>
  <c r="R47" i="3"/>
  <c r="S47" i="3"/>
  <c r="K47" i="3"/>
  <c r="J47" i="3"/>
  <c r="Q47" i="3"/>
  <c r="I47" i="3"/>
  <c r="P47" i="3"/>
  <c r="H47" i="3"/>
  <c r="O46" i="3"/>
  <c r="G46" i="3"/>
  <c r="Q46" i="3"/>
  <c r="N46" i="3"/>
  <c r="F46" i="3"/>
  <c r="M46" i="3"/>
  <c r="E46" i="3"/>
  <c r="L46" i="3"/>
  <c r="D46" i="3"/>
  <c r="I46" i="3"/>
  <c r="P46" i="3"/>
  <c r="S46" i="3"/>
  <c r="K46" i="3"/>
  <c r="H46" i="3"/>
  <c r="R46" i="3"/>
  <c r="J46" i="3"/>
  <c r="O45" i="3"/>
  <c r="G45" i="3"/>
  <c r="K45" i="3"/>
  <c r="R45" i="3"/>
  <c r="H45" i="3"/>
  <c r="N45" i="3"/>
  <c r="F45" i="3"/>
  <c r="Q45" i="3"/>
  <c r="I45" i="3"/>
  <c r="M45" i="3"/>
  <c r="E45" i="3"/>
  <c r="L45" i="3"/>
  <c r="D45" i="3"/>
  <c r="S45" i="3"/>
  <c r="J45" i="3"/>
  <c r="P45" i="3"/>
  <c r="O43" i="3"/>
  <c r="G43" i="3"/>
  <c r="J43" i="3"/>
  <c r="Q43" i="3"/>
  <c r="P43" i="3"/>
  <c r="N43" i="3"/>
  <c r="F43" i="3"/>
  <c r="M43" i="3"/>
  <c r="E43" i="3"/>
  <c r="L43" i="3"/>
  <c r="D43" i="3"/>
  <c r="R43" i="3"/>
  <c r="I43" i="3"/>
  <c r="H43" i="3"/>
  <c r="S43" i="3"/>
  <c r="K43" i="3"/>
  <c r="O42" i="3"/>
  <c r="G42" i="3"/>
  <c r="J42" i="3"/>
  <c r="I42" i="3"/>
  <c r="H42" i="3"/>
  <c r="N42" i="3"/>
  <c r="F42" i="3"/>
  <c r="M42" i="3"/>
  <c r="E42" i="3"/>
  <c r="L42" i="3"/>
  <c r="D42" i="3"/>
  <c r="R42" i="3"/>
  <c r="Q42" i="3"/>
  <c r="P42" i="3"/>
  <c r="S42" i="3"/>
  <c r="K42" i="3"/>
  <c r="O41" i="3"/>
  <c r="G41" i="3"/>
  <c r="P41" i="3"/>
  <c r="N41" i="3"/>
  <c r="F41" i="3"/>
  <c r="M41" i="3"/>
  <c r="E41" i="3"/>
  <c r="L41" i="3"/>
  <c r="D41" i="3"/>
  <c r="S41" i="3"/>
  <c r="K41" i="3"/>
  <c r="R41" i="3"/>
  <c r="J41" i="3"/>
  <c r="Q41" i="3"/>
  <c r="I41" i="3"/>
  <c r="H41" i="3"/>
  <c r="N40" i="3"/>
  <c r="F40" i="3"/>
  <c r="M40" i="3"/>
  <c r="E40" i="3"/>
  <c r="L40" i="3"/>
  <c r="D40" i="3"/>
  <c r="Q40" i="3"/>
  <c r="P40" i="3"/>
  <c r="H40" i="3"/>
  <c r="G40" i="3"/>
  <c r="S40" i="3"/>
  <c r="K40" i="3"/>
  <c r="I40" i="3"/>
  <c r="O40" i="3"/>
  <c r="R40" i="3"/>
  <c r="J40" i="3"/>
  <c r="O39" i="3"/>
  <c r="G39" i="3"/>
  <c r="H39" i="3"/>
  <c r="N39" i="3"/>
  <c r="F39" i="3"/>
  <c r="M39" i="3"/>
  <c r="E39" i="3"/>
  <c r="L39" i="3"/>
  <c r="D39" i="3"/>
  <c r="S39" i="3"/>
  <c r="K39" i="3"/>
  <c r="R39" i="3"/>
  <c r="J39" i="3"/>
  <c r="P39" i="3"/>
  <c r="Q39" i="3"/>
  <c r="I39" i="3"/>
  <c r="O38" i="3"/>
  <c r="G38" i="3"/>
  <c r="N38" i="3"/>
  <c r="F38" i="3"/>
  <c r="H38" i="3"/>
  <c r="M38" i="3"/>
  <c r="E38" i="3"/>
  <c r="L38" i="3"/>
  <c r="D38" i="3"/>
  <c r="S38" i="3"/>
  <c r="K38" i="3"/>
  <c r="R38" i="3"/>
  <c r="J38" i="3"/>
  <c r="P38" i="3"/>
  <c r="Q38" i="3"/>
  <c r="I38" i="3"/>
  <c r="I55" i="3" s="1"/>
  <c r="O37" i="3"/>
  <c r="G37" i="3"/>
  <c r="N37" i="3"/>
  <c r="F37" i="3"/>
  <c r="M37" i="3"/>
  <c r="E37" i="3"/>
  <c r="R37" i="3"/>
  <c r="L37" i="3"/>
  <c r="D37" i="3"/>
  <c r="S37" i="3"/>
  <c r="K37" i="3"/>
  <c r="J37" i="3"/>
  <c r="Q37" i="3"/>
  <c r="I37" i="3"/>
  <c r="P37" i="3"/>
  <c r="H37" i="3"/>
  <c r="S29" i="3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N459" i="3"/>
  <c r="N464" i="3"/>
  <c r="D373" i="3"/>
  <c r="D464" i="3"/>
  <c r="N410" i="3"/>
  <c r="I385" i="3"/>
  <c r="J385" i="3"/>
  <c r="G495" i="3"/>
  <c r="M453" i="3"/>
  <c r="I275" i="3"/>
  <c r="G281" i="3"/>
  <c r="R349" i="3"/>
  <c r="H459" i="3"/>
  <c r="J275" i="3"/>
  <c r="J349" i="3"/>
  <c r="D459" i="3"/>
  <c r="H520" i="3"/>
  <c r="I428" i="3"/>
  <c r="N434" i="3"/>
  <c r="K232" i="3"/>
  <c r="R358" i="3"/>
  <c r="M464" i="3"/>
  <c r="J429" i="3"/>
  <c r="M466" i="3"/>
  <c r="J464" i="3"/>
  <c r="Q457" i="3"/>
  <c r="P409" i="3"/>
  <c r="O494" i="3"/>
  <c r="M409" i="3"/>
  <c r="N361" i="3"/>
  <c r="O373" i="3"/>
  <c r="J409" i="3"/>
  <c r="R469" i="3"/>
  <c r="G409" i="3"/>
  <c r="Q438" i="3"/>
  <c r="G469" i="3"/>
  <c r="P275" i="3"/>
  <c r="I324" i="3"/>
  <c r="Q283" i="3"/>
  <c r="R275" i="3"/>
  <c r="Q388" i="3"/>
  <c r="H457" i="3"/>
  <c r="D478" i="3"/>
  <c r="G489" i="3"/>
  <c r="O358" i="3"/>
  <c r="Q349" i="3"/>
  <c r="G373" i="3"/>
  <c r="F378" i="3"/>
  <c r="H409" i="3"/>
  <c r="R438" i="3"/>
  <c r="K464" i="3"/>
  <c r="M459" i="3"/>
  <c r="D488" i="3"/>
  <c r="P495" i="3"/>
  <c r="G510" i="3"/>
  <c r="N352" i="3"/>
  <c r="G488" i="3"/>
  <c r="I510" i="3"/>
  <c r="F221" i="3"/>
  <c r="H275" i="3"/>
  <c r="H352" i="3"/>
  <c r="N349" i="3"/>
  <c r="R373" i="3"/>
  <c r="O469" i="3"/>
  <c r="G466" i="3"/>
  <c r="R464" i="3"/>
  <c r="H464" i="3"/>
  <c r="J483" i="3"/>
  <c r="K488" i="3"/>
  <c r="J510" i="3"/>
  <c r="R409" i="3"/>
  <c r="M469" i="3"/>
  <c r="P464" i="3"/>
  <c r="G464" i="3"/>
  <c r="K483" i="3"/>
  <c r="I349" i="3"/>
  <c r="Q409" i="3"/>
  <c r="J469" i="3"/>
  <c r="O464" i="3"/>
  <c r="F464" i="3"/>
  <c r="O453" i="3"/>
  <c r="R483" i="3"/>
  <c r="P488" i="3"/>
  <c r="K510" i="3"/>
  <c r="O510" i="3"/>
  <c r="K507" i="3"/>
  <c r="H512" i="3"/>
  <c r="I520" i="3"/>
  <c r="I512" i="3"/>
  <c r="P520" i="3"/>
  <c r="P512" i="3"/>
  <c r="Q520" i="3"/>
  <c r="Q512" i="3"/>
  <c r="Q510" i="3"/>
  <c r="F510" i="3"/>
  <c r="R510" i="3"/>
  <c r="D507" i="3"/>
  <c r="N507" i="3"/>
  <c r="F508" i="3"/>
  <c r="H510" i="3"/>
  <c r="P510" i="3"/>
  <c r="J512" i="3"/>
  <c r="R512" i="3"/>
  <c r="J520" i="3"/>
  <c r="R520" i="3"/>
  <c r="F507" i="3"/>
  <c r="G508" i="3"/>
  <c r="O508" i="3"/>
  <c r="K512" i="3"/>
  <c r="K520" i="3"/>
  <c r="M512" i="3"/>
  <c r="M520" i="3"/>
  <c r="H507" i="3"/>
  <c r="P507" i="3"/>
  <c r="D512" i="3"/>
  <c r="N512" i="3"/>
  <c r="D520" i="3"/>
  <c r="N520" i="3"/>
  <c r="M507" i="3"/>
  <c r="D508" i="3"/>
  <c r="N508" i="3"/>
  <c r="Q508" i="3"/>
  <c r="I507" i="3"/>
  <c r="Q507" i="3"/>
  <c r="J508" i="3"/>
  <c r="R508" i="3"/>
  <c r="M510" i="3"/>
  <c r="F512" i="3"/>
  <c r="F520" i="3"/>
  <c r="M508" i="3"/>
  <c r="G507" i="3"/>
  <c r="O507" i="3"/>
  <c r="H508" i="3"/>
  <c r="P508" i="3"/>
  <c r="I508" i="3"/>
  <c r="J507" i="3"/>
  <c r="D510" i="3"/>
  <c r="G512" i="3"/>
  <c r="G520" i="3"/>
  <c r="AG24" i="3"/>
  <c r="F495" i="3"/>
  <c r="H495" i="3"/>
  <c r="O495" i="3"/>
  <c r="D492" i="3"/>
  <c r="N492" i="3"/>
  <c r="F489" i="3"/>
  <c r="H489" i="3"/>
  <c r="J489" i="3"/>
  <c r="K489" i="3"/>
  <c r="Q489" i="3"/>
  <c r="R489" i="3"/>
  <c r="N485" i="3"/>
  <c r="G478" i="3"/>
  <c r="F478" i="3"/>
  <c r="F487" i="3"/>
  <c r="F488" i="3"/>
  <c r="O488" i="3"/>
  <c r="I489" i="3"/>
  <c r="N478" i="3"/>
  <c r="H487" i="3"/>
  <c r="H488" i="3"/>
  <c r="Q488" i="3"/>
  <c r="D494" i="3"/>
  <c r="G487" i="3"/>
  <c r="I488" i="3"/>
  <c r="R488" i="3"/>
  <c r="F494" i="3"/>
  <c r="O478" i="3"/>
  <c r="O487" i="3"/>
  <c r="J488" i="3"/>
  <c r="O489" i="3"/>
  <c r="G494" i="3"/>
  <c r="P489" i="3"/>
  <c r="N494" i="3"/>
  <c r="P487" i="3"/>
  <c r="D485" i="3"/>
  <c r="N488" i="3"/>
  <c r="H478" i="3"/>
  <c r="P478" i="3"/>
  <c r="D483" i="3"/>
  <c r="N483" i="3"/>
  <c r="G485" i="3"/>
  <c r="O485" i="3"/>
  <c r="I487" i="3"/>
  <c r="Q487" i="3"/>
  <c r="F492" i="3"/>
  <c r="H494" i="3"/>
  <c r="P494" i="3"/>
  <c r="I495" i="3"/>
  <c r="Q495" i="3"/>
  <c r="I478" i="3"/>
  <c r="Q478" i="3"/>
  <c r="F483" i="3"/>
  <c r="H485" i="3"/>
  <c r="P485" i="3"/>
  <c r="J487" i="3"/>
  <c r="R487" i="3"/>
  <c r="M489" i="3"/>
  <c r="G492" i="3"/>
  <c r="O492" i="3"/>
  <c r="I494" i="3"/>
  <c r="Q494" i="3"/>
  <c r="J495" i="3"/>
  <c r="R495" i="3"/>
  <c r="M483" i="3"/>
  <c r="F485" i="3"/>
  <c r="J478" i="3"/>
  <c r="R478" i="3"/>
  <c r="G483" i="3"/>
  <c r="O483" i="3"/>
  <c r="I485" i="3"/>
  <c r="Q485" i="3"/>
  <c r="K487" i="3"/>
  <c r="D489" i="3"/>
  <c r="H492" i="3"/>
  <c r="P492" i="3"/>
  <c r="J494" i="3"/>
  <c r="R494" i="3"/>
  <c r="K495" i="3"/>
  <c r="K478" i="3"/>
  <c r="H483" i="3"/>
  <c r="P483" i="3"/>
  <c r="J485" i="3"/>
  <c r="R485" i="3"/>
  <c r="M487" i="3"/>
  <c r="I492" i="3"/>
  <c r="Q492" i="3"/>
  <c r="K494" i="3"/>
  <c r="M495" i="3"/>
  <c r="I483" i="3"/>
  <c r="K485" i="3"/>
  <c r="D487" i="3"/>
  <c r="J492" i="3"/>
  <c r="R492" i="3"/>
  <c r="D495" i="3"/>
  <c r="K492" i="3"/>
  <c r="R459" i="3"/>
  <c r="P459" i="3"/>
  <c r="O466" i="3"/>
  <c r="Q464" i="3"/>
  <c r="J459" i="3"/>
  <c r="R457" i="3"/>
  <c r="F457" i="3"/>
  <c r="R453" i="3"/>
  <c r="P457" i="3"/>
  <c r="J453" i="3"/>
  <c r="O458" i="3"/>
  <c r="M457" i="3"/>
  <c r="G453" i="3"/>
  <c r="M458" i="3"/>
  <c r="K457" i="3"/>
  <c r="M463" i="3"/>
  <c r="G458" i="3"/>
  <c r="J457" i="3"/>
  <c r="F469" i="3"/>
  <c r="K466" i="3"/>
  <c r="P463" i="3"/>
  <c r="H463" i="3"/>
  <c r="K458" i="3"/>
  <c r="F453" i="3"/>
  <c r="N469" i="3"/>
  <c r="D469" i="3"/>
  <c r="R466" i="3"/>
  <c r="J466" i="3"/>
  <c r="O463" i="3"/>
  <c r="G463" i="3"/>
  <c r="K459" i="3"/>
  <c r="R458" i="3"/>
  <c r="J458" i="3"/>
  <c r="I457" i="3"/>
  <c r="N453" i="3"/>
  <c r="D453" i="3"/>
  <c r="Q466" i="3"/>
  <c r="I466" i="3"/>
  <c r="F463" i="3"/>
  <c r="Q458" i="3"/>
  <c r="I458" i="3"/>
  <c r="K469" i="3"/>
  <c r="P466" i="3"/>
  <c r="H466" i="3"/>
  <c r="N463" i="3"/>
  <c r="D463" i="3"/>
  <c r="Q459" i="3"/>
  <c r="I459" i="3"/>
  <c r="P458" i="3"/>
  <c r="H458" i="3"/>
  <c r="O457" i="3"/>
  <c r="G457" i="3"/>
  <c r="K453" i="3"/>
  <c r="Q469" i="3"/>
  <c r="I469" i="3"/>
  <c r="F466" i="3"/>
  <c r="K463" i="3"/>
  <c r="O459" i="3"/>
  <c r="G459" i="3"/>
  <c r="F458" i="3"/>
  <c r="N457" i="3"/>
  <c r="Q453" i="3"/>
  <c r="I453" i="3"/>
  <c r="P469" i="3"/>
  <c r="N466" i="3"/>
  <c r="R463" i="3"/>
  <c r="J463" i="3"/>
  <c r="N458" i="3"/>
  <c r="P453" i="3"/>
  <c r="Q463" i="3"/>
  <c r="H436" i="3"/>
  <c r="I436" i="3"/>
  <c r="J436" i="3"/>
  <c r="K436" i="3"/>
  <c r="D436" i="3"/>
  <c r="O436" i="3"/>
  <c r="F436" i="3"/>
  <c r="P436" i="3"/>
  <c r="G436" i="3"/>
  <c r="D434" i="3"/>
  <c r="K429" i="3"/>
  <c r="Q429" i="3"/>
  <c r="R429" i="3"/>
  <c r="F429" i="3"/>
  <c r="G429" i="3"/>
  <c r="H429" i="3"/>
  <c r="P428" i="3"/>
  <c r="Q428" i="3"/>
  <c r="R428" i="3"/>
  <c r="G428" i="3"/>
  <c r="H428" i="3"/>
  <c r="G438" i="3"/>
  <c r="D442" i="3"/>
  <c r="J428" i="3"/>
  <c r="O429" i="3"/>
  <c r="J431" i="3"/>
  <c r="Q436" i="3"/>
  <c r="H438" i="3"/>
  <c r="K442" i="3"/>
  <c r="I431" i="3"/>
  <c r="K428" i="3"/>
  <c r="P429" i="3"/>
  <c r="K431" i="3"/>
  <c r="R436" i="3"/>
  <c r="I438" i="3"/>
  <c r="N442" i="3"/>
  <c r="N428" i="3"/>
  <c r="P431" i="3"/>
  <c r="J438" i="3"/>
  <c r="D428" i="3"/>
  <c r="Q431" i="3"/>
  <c r="O438" i="3"/>
  <c r="H431" i="3"/>
  <c r="F428" i="3"/>
  <c r="O428" i="3"/>
  <c r="I429" i="3"/>
  <c r="R431" i="3"/>
  <c r="N436" i="3"/>
  <c r="P438" i="3"/>
  <c r="D431" i="3"/>
  <c r="N431" i="3"/>
  <c r="G433" i="3"/>
  <c r="O433" i="3"/>
  <c r="H434" i="3"/>
  <c r="P434" i="3"/>
  <c r="M438" i="3"/>
  <c r="H442" i="3"/>
  <c r="P442" i="3"/>
  <c r="M429" i="3"/>
  <c r="F431" i="3"/>
  <c r="H433" i="3"/>
  <c r="P433" i="3"/>
  <c r="I434" i="3"/>
  <c r="Q434" i="3"/>
  <c r="D438" i="3"/>
  <c r="N438" i="3"/>
  <c r="I442" i="3"/>
  <c r="Q442" i="3"/>
  <c r="M433" i="3"/>
  <c r="D429" i="3"/>
  <c r="G431" i="3"/>
  <c r="O431" i="3"/>
  <c r="I433" i="3"/>
  <c r="Q433" i="3"/>
  <c r="J434" i="3"/>
  <c r="R434" i="3"/>
  <c r="F438" i="3"/>
  <c r="J442" i="3"/>
  <c r="R442" i="3"/>
  <c r="J433" i="3"/>
  <c r="R433" i="3"/>
  <c r="K434" i="3"/>
  <c r="K433" i="3"/>
  <c r="M434" i="3"/>
  <c r="M442" i="3"/>
  <c r="D433" i="3"/>
  <c r="N433" i="3"/>
  <c r="F434" i="3"/>
  <c r="F442" i="3"/>
  <c r="F433" i="3"/>
  <c r="G434" i="3"/>
  <c r="G442" i="3"/>
  <c r="AF24" i="3"/>
  <c r="Q416" i="3"/>
  <c r="P415" i="3"/>
  <c r="H415" i="3"/>
  <c r="P410" i="3"/>
  <c r="I274" i="3"/>
  <c r="I283" i="3"/>
  <c r="N305" i="3"/>
  <c r="P339" i="3"/>
  <c r="O361" i="3"/>
  <c r="F361" i="3"/>
  <c r="M354" i="3"/>
  <c r="Q352" i="3"/>
  <c r="M349" i="3"/>
  <c r="H416" i="3"/>
  <c r="F414" i="3"/>
  <c r="H220" i="3"/>
  <c r="H231" i="3"/>
  <c r="J283" i="3"/>
  <c r="D361" i="3"/>
  <c r="F354" i="3"/>
  <c r="P352" i="3"/>
  <c r="R416" i="3"/>
  <c r="F416" i="3"/>
  <c r="D414" i="3"/>
  <c r="M361" i="3"/>
  <c r="M352" i="3"/>
  <c r="I373" i="3"/>
  <c r="J389" i="3"/>
  <c r="O416" i="3"/>
  <c r="K221" i="3"/>
  <c r="J361" i="3"/>
  <c r="I352" i="3"/>
  <c r="N373" i="3"/>
  <c r="K389" i="3"/>
  <c r="M415" i="3"/>
  <c r="R361" i="3"/>
  <c r="I361" i="3"/>
  <c r="R389" i="3"/>
  <c r="K416" i="3"/>
  <c r="G274" i="3"/>
  <c r="I305" i="3"/>
  <c r="Q361" i="3"/>
  <c r="H361" i="3"/>
  <c r="O354" i="3"/>
  <c r="D352" i="3"/>
  <c r="J416" i="3"/>
  <c r="N398" i="3"/>
  <c r="H274" i="3"/>
  <c r="H283" i="3"/>
  <c r="J305" i="3"/>
  <c r="P361" i="3"/>
  <c r="G361" i="3"/>
  <c r="I416" i="3"/>
  <c r="I410" i="3"/>
  <c r="M398" i="3"/>
  <c r="D398" i="3"/>
  <c r="P416" i="3"/>
  <c r="G416" i="3"/>
  <c r="N415" i="3"/>
  <c r="D415" i="3"/>
  <c r="J410" i="3"/>
  <c r="O409" i="3"/>
  <c r="K415" i="3"/>
  <c r="R410" i="3"/>
  <c r="H410" i="3"/>
  <c r="M416" i="3"/>
  <c r="R415" i="3"/>
  <c r="J415" i="3"/>
  <c r="N414" i="3"/>
  <c r="Q410" i="3"/>
  <c r="D410" i="3"/>
  <c r="I409" i="3"/>
  <c r="Q415" i="3"/>
  <c r="I415" i="3"/>
  <c r="O415" i="3"/>
  <c r="G415" i="3"/>
  <c r="M410" i="3"/>
  <c r="K410" i="3"/>
  <c r="M414" i="3"/>
  <c r="K405" i="3"/>
  <c r="N416" i="3"/>
  <c r="K414" i="3"/>
  <c r="O410" i="3"/>
  <c r="G410" i="3"/>
  <c r="F409" i="3"/>
  <c r="R405" i="3"/>
  <c r="J405" i="3"/>
  <c r="K398" i="3"/>
  <c r="R414" i="3"/>
  <c r="J414" i="3"/>
  <c r="N409" i="3"/>
  <c r="D409" i="3"/>
  <c r="Q405" i="3"/>
  <c r="I405" i="3"/>
  <c r="R398" i="3"/>
  <c r="J398" i="3"/>
  <c r="M405" i="3"/>
  <c r="Q414" i="3"/>
  <c r="I414" i="3"/>
  <c r="P405" i="3"/>
  <c r="H405" i="3"/>
  <c r="Q398" i="3"/>
  <c r="I398" i="3"/>
  <c r="P414" i="3"/>
  <c r="H414" i="3"/>
  <c r="O405" i="3"/>
  <c r="G405" i="3"/>
  <c r="P398" i="3"/>
  <c r="H398" i="3"/>
  <c r="O414" i="3"/>
  <c r="F405" i="3"/>
  <c r="O398" i="3"/>
  <c r="G398" i="3"/>
  <c r="N405" i="3"/>
  <c r="R388" i="3"/>
  <c r="I388" i="3"/>
  <c r="J388" i="3"/>
  <c r="I375" i="3"/>
  <c r="J373" i="3"/>
  <c r="H374" i="3"/>
  <c r="K375" i="3"/>
  <c r="I380" i="3"/>
  <c r="K385" i="3"/>
  <c r="H386" i="3"/>
  <c r="F374" i="3"/>
  <c r="G386" i="3"/>
  <c r="K373" i="3"/>
  <c r="J374" i="3"/>
  <c r="Q375" i="3"/>
  <c r="P380" i="3"/>
  <c r="J386" i="3"/>
  <c r="Q380" i="3"/>
  <c r="O385" i="3"/>
  <c r="O386" i="3"/>
  <c r="H380" i="3"/>
  <c r="F385" i="3"/>
  <c r="P385" i="3"/>
  <c r="P386" i="3"/>
  <c r="Q373" i="3"/>
  <c r="P374" i="3"/>
  <c r="G385" i="3"/>
  <c r="Q385" i="3"/>
  <c r="R386" i="3"/>
  <c r="K374" i="3"/>
  <c r="R374" i="3"/>
  <c r="H385" i="3"/>
  <c r="R385" i="3"/>
  <c r="M386" i="3"/>
  <c r="F388" i="3"/>
  <c r="G389" i="3"/>
  <c r="O389" i="3"/>
  <c r="I391" i="3"/>
  <c r="Q391" i="3"/>
  <c r="M378" i="3"/>
  <c r="F380" i="3"/>
  <c r="H373" i="3"/>
  <c r="P373" i="3"/>
  <c r="I374" i="3"/>
  <c r="Q374" i="3"/>
  <c r="J375" i="3"/>
  <c r="R375" i="3"/>
  <c r="D378" i="3"/>
  <c r="N378" i="3"/>
  <c r="G380" i="3"/>
  <c r="O380" i="3"/>
  <c r="M385" i="3"/>
  <c r="D386" i="3"/>
  <c r="N386" i="3"/>
  <c r="G388" i="3"/>
  <c r="O388" i="3"/>
  <c r="H389" i="3"/>
  <c r="P389" i="3"/>
  <c r="J391" i="3"/>
  <c r="R391" i="3"/>
  <c r="D385" i="3"/>
  <c r="F386" i="3"/>
  <c r="H388" i="3"/>
  <c r="P388" i="3"/>
  <c r="I389" i="3"/>
  <c r="Q389" i="3"/>
  <c r="K391" i="3"/>
  <c r="G378" i="3"/>
  <c r="O378" i="3"/>
  <c r="M391" i="3"/>
  <c r="M374" i="3"/>
  <c r="H378" i="3"/>
  <c r="P378" i="3"/>
  <c r="J380" i="3"/>
  <c r="D391" i="3"/>
  <c r="N391" i="3"/>
  <c r="M375" i="3"/>
  <c r="D375" i="3"/>
  <c r="N375" i="3"/>
  <c r="R380" i="3"/>
  <c r="M373" i="3"/>
  <c r="D374" i="3"/>
  <c r="N374" i="3"/>
  <c r="F375" i="3"/>
  <c r="I378" i="3"/>
  <c r="Q378" i="3"/>
  <c r="K380" i="3"/>
  <c r="I386" i="3"/>
  <c r="Q386" i="3"/>
  <c r="K388" i="3"/>
  <c r="M389" i="3"/>
  <c r="F391" i="3"/>
  <c r="M388" i="3"/>
  <c r="D389" i="3"/>
  <c r="N389" i="3"/>
  <c r="G391" i="3"/>
  <c r="O391" i="3"/>
  <c r="G375" i="3"/>
  <c r="O375" i="3"/>
  <c r="J378" i="3"/>
  <c r="R378" i="3"/>
  <c r="M380" i="3"/>
  <c r="F373" i="3"/>
  <c r="G374" i="3"/>
  <c r="H375" i="3"/>
  <c r="D380" i="3"/>
  <c r="D388" i="3"/>
  <c r="F389" i="3"/>
  <c r="H391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I232" i="3"/>
  <c r="I231" i="3"/>
  <c r="K274" i="3"/>
  <c r="K281" i="3"/>
  <c r="Q305" i="3"/>
  <c r="J324" i="3"/>
  <c r="G338" i="3"/>
  <c r="K354" i="3"/>
  <c r="F349" i="3"/>
  <c r="J231" i="3"/>
  <c r="P274" i="3"/>
  <c r="J354" i="3"/>
  <c r="D349" i="3"/>
  <c r="Q220" i="3"/>
  <c r="J228" i="3"/>
  <c r="P231" i="3"/>
  <c r="K253" i="3"/>
  <c r="D305" i="3"/>
  <c r="O306" i="3"/>
  <c r="K325" i="3"/>
  <c r="H334" i="3"/>
  <c r="G339" i="3"/>
  <c r="R354" i="3"/>
  <c r="I354" i="3"/>
  <c r="AG25" i="3"/>
  <c r="Q231" i="3"/>
  <c r="AD42" i="3"/>
  <c r="F305" i="3"/>
  <c r="I334" i="3"/>
  <c r="H339" i="3"/>
  <c r="N358" i="3"/>
  <c r="Q354" i="3"/>
  <c r="H354" i="3"/>
  <c r="AB12" i="3"/>
  <c r="R231" i="3"/>
  <c r="O325" i="3"/>
  <c r="O339" i="3"/>
  <c r="P354" i="3"/>
  <c r="G354" i="3"/>
  <c r="N364" i="3"/>
  <c r="D364" i="3"/>
  <c r="M358" i="3"/>
  <c r="K358" i="3"/>
  <c r="J358" i="3"/>
  <c r="G358" i="3"/>
  <c r="F358" i="3"/>
  <c r="D358" i="3"/>
  <c r="R357" i="3"/>
  <c r="N357" i="3"/>
  <c r="M357" i="3"/>
  <c r="J357" i="3"/>
  <c r="F357" i="3"/>
  <c r="D357" i="3"/>
  <c r="K364" i="3"/>
  <c r="O352" i="3"/>
  <c r="G352" i="3"/>
  <c r="R364" i="3"/>
  <c r="J364" i="3"/>
  <c r="K357" i="3"/>
  <c r="F352" i="3"/>
  <c r="K349" i="3"/>
  <c r="Q357" i="3"/>
  <c r="I357" i="3"/>
  <c r="Q364" i="3"/>
  <c r="I364" i="3"/>
  <c r="P364" i="3"/>
  <c r="H364" i="3"/>
  <c r="O364" i="3"/>
  <c r="G364" i="3"/>
  <c r="Q358" i="3"/>
  <c r="I358" i="3"/>
  <c r="P357" i="3"/>
  <c r="H357" i="3"/>
  <c r="N354" i="3"/>
  <c r="K352" i="3"/>
  <c r="P349" i="3"/>
  <c r="H349" i="3"/>
  <c r="M364" i="3"/>
  <c r="P358" i="3"/>
  <c r="O357" i="3"/>
  <c r="R352" i="3"/>
  <c r="O349" i="3"/>
  <c r="O338" i="3"/>
  <c r="F338" i="3"/>
  <c r="J334" i="3"/>
  <c r="H333" i="3"/>
  <c r="I333" i="3"/>
  <c r="J333" i="3"/>
  <c r="K333" i="3"/>
  <c r="R333" i="3"/>
  <c r="N329" i="3"/>
  <c r="O324" i="3"/>
  <c r="P324" i="3"/>
  <c r="D324" i="3"/>
  <c r="Q324" i="3"/>
  <c r="F324" i="3"/>
  <c r="R324" i="3"/>
  <c r="G324" i="3"/>
  <c r="H324" i="3"/>
  <c r="F325" i="3"/>
  <c r="P325" i="3"/>
  <c r="G330" i="3"/>
  <c r="O333" i="3"/>
  <c r="K334" i="3"/>
  <c r="D330" i="3"/>
  <c r="N324" i="3"/>
  <c r="G325" i="3"/>
  <c r="Q325" i="3"/>
  <c r="D329" i="3"/>
  <c r="N330" i="3"/>
  <c r="F333" i="3"/>
  <c r="P333" i="3"/>
  <c r="Q334" i="3"/>
  <c r="F330" i="3"/>
  <c r="H325" i="3"/>
  <c r="R325" i="3"/>
  <c r="F329" i="3"/>
  <c r="G333" i="3"/>
  <c r="Q333" i="3"/>
  <c r="R334" i="3"/>
  <c r="I325" i="3"/>
  <c r="O330" i="3"/>
  <c r="J325" i="3"/>
  <c r="K335" i="3"/>
  <c r="G329" i="3"/>
  <c r="O329" i="3"/>
  <c r="H330" i="3"/>
  <c r="P330" i="3"/>
  <c r="M334" i="3"/>
  <c r="D335" i="3"/>
  <c r="N335" i="3"/>
  <c r="H338" i="3"/>
  <c r="P338" i="3"/>
  <c r="I339" i="3"/>
  <c r="Q339" i="3"/>
  <c r="K324" i="3"/>
  <c r="M325" i="3"/>
  <c r="H329" i="3"/>
  <c r="P329" i="3"/>
  <c r="I330" i="3"/>
  <c r="Q330" i="3"/>
  <c r="M333" i="3"/>
  <c r="D334" i="3"/>
  <c r="N334" i="3"/>
  <c r="F335" i="3"/>
  <c r="I338" i="3"/>
  <c r="Q338" i="3"/>
  <c r="J339" i="3"/>
  <c r="R339" i="3"/>
  <c r="M335" i="3"/>
  <c r="D325" i="3"/>
  <c r="I329" i="3"/>
  <c r="Q329" i="3"/>
  <c r="J330" i="3"/>
  <c r="R330" i="3"/>
  <c r="D333" i="3"/>
  <c r="F334" i="3"/>
  <c r="G335" i="3"/>
  <c r="O335" i="3"/>
  <c r="J338" i="3"/>
  <c r="R338" i="3"/>
  <c r="K339" i="3"/>
  <c r="J329" i="3"/>
  <c r="R329" i="3"/>
  <c r="K330" i="3"/>
  <c r="G334" i="3"/>
  <c r="O334" i="3"/>
  <c r="H335" i="3"/>
  <c r="P335" i="3"/>
  <c r="K338" i="3"/>
  <c r="M339" i="3"/>
  <c r="K329" i="3"/>
  <c r="I335" i="3"/>
  <c r="Q335" i="3"/>
  <c r="M338" i="3"/>
  <c r="D339" i="3"/>
  <c r="N339" i="3"/>
  <c r="J335" i="3"/>
  <c r="D338" i="3"/>
  <c r="F339" i="3"/>
  <c r="J309" i="3"/>
  <c r="N309" i="3"/>
  <c r="R306" i="3"/>
  <c r="D306" i="3"/>
  <c r="G306" i="3"/>
  <c r="H306" i="3"/>
  <c r="N301" i="3"/>
  <c r="F298" i="3"/>
  <c r="D301" i="3"/>
  <c r="F306" i="3"/>
  <c r="P306" i="3"/>
  <c r="K309" i="3"/>
  <c r="G298" i="3"/>
  <c r="Q301" i="3"/>
  <c r="H301" i="3"/>
  <c r="R301" i="3"/>
  <c r="J306" i="3"/>
  <c r="D309" i="3"/>
  <c r="P309" i="3"/>
  <c r="F301" i="3"/>
  <c r="G301" i="3"/>
  <c r="O298" i="3"/>
  <c r="I301" i="3"/>
  <c r="K306" i="3"/>
  <c r="F309" i="3"/>
  <c r="Q309" i="3"/>
  <c r="J301" i="3"/>
  <c r="R305" i="3"/>
  <c r="N306" i="3"/>
  <c r="H309" i="3"/>
  <c r="R309" i="3"/>
  <c r="P301" i="3"/>
  <c r="K298" i="3"/>
  <c r="K301" i="3"/>
  <c r="I309" i="3"/>
  <c r="G307" i="3"/>
  <c r="O307" i="3"/>
  <c r="J298" i="3"/>
  <c r="R298" i="3"/>
  <c r="K307" i="3"/>
  <c r="O301" i="3"/>
  <c r="K305" i="3"/>
  <c r="M306" i="3"/>
  <c r="D307" i="3"/>
  <c r="N307" i="3"/>
  <c r="G309" i="3"/>
  <c r="O309" i="3"/>
  <c r="M307" i="3"/>
  <c r="M298" i="3"/>
  <c r="D298" i="3"/>
  <c r="N298" i="3"/>
  <c r="M305" i="3"/>
  <c r="F307" i="3"/>
  <c r="H307" i="3"/>
  <c r="P307" i="3"/>
  <c r="H298" i="3"/>
  <c r="P298" i="3"/>
  <c r="G305" i="3"/>
  <c r="O305" i="3"/>
  <c r="I307" i="3"/>
  <c r="Q307" i="3"/>
  <c r="I298" i="3"/>
  <c r="H305" i="3"/>
  <c r="I306" i="3"/>
  <c r="J307" i="3"/>
  <c r="H281" i="3"/>
  <c r="J281" i="3"/>
  <c r="O281" i="3"/>
  <c r="R281" i="3"/>
  <c r="F281" i="3"/>
  <c r="K277" i="3"/>
  <c r="K273" i="3"/>
  <c r="O273" i="3"/>
  <c r="N272" i="3"/>
  <c r="Q272" i="3"/>
  <c r="H272" i="3"/>
  <c r="J272" i="3"/>
  <c r="K272" i="3"/>
  <c r="F273" i="3"/>
  <c r="P273" i="3"/>
  <c r="O274" i="3"/>
  <c r="Q275" i="3"/>
  <c r="D279" i="3"/>
  <c r="P283" i="3"/>
  <c r="F279" i="3"/>
  <c r="D272" i="3"/>
  <c r="H273" i="3"/>
  <c r="R273" i="3"/>
  <c r="Q274" i="3"/>
  <c r="N279" i="3"/>
  <c r="P281" i="3"/>
  <c r="R283" i="3"/>
  <c r="J285" i="3"/>
  <c r="Q273" i="3"/>
  <c r="F272" i="3"/>
  <c r="O272" i="3"/>
  <c r="I273" i="3"/>
  <c r="K285" i="3"/>
  <c r="G273" i="3"/>
  <c r="G272" i="3"/>
  <c r="P272" i="3"/>
  <c r="J273" i="3"/>
  <c r="R285" i="3"/>
  <c r="I272" i="3"/>
  <c r="R272" i="3"/>
  <c r="F277" i="3"/>
  <c r="H279" i="3"/>
  <c r="P279" i="3"/>
  <c r="M274" i="3"/>
  <c r="D275" i="3"/>
  <c r="N275" i="3"/>
  <c r="D283" i="3"/>
  <c r="N283" i="3"/>
  <c r="G285" i="3"/>
  <c r="O285" i="3"/>
  <c r="G277" i="3"/>
  <c r="O277" i="3"/>
  <c r="I279" i="3"/>
  <c r="M281" i="3"/>
  <c r="F283" i="3"/>
  <c r="H285" i="3"/>
  <c r="P285" i="3"/>
  <c r="M275" i="3"/>
  <c r="Q279" i="3"/>
  <c r="M273" i="3"/>
  <c r="D274" i="3"/>
  <c r="N274" i="3"/>
  <c r="F275" i="3"/>
  <c r="H277" i="3"/>
  <c r="P277" i="3"/>
  <c r="J279" i="3"/>
  <c r="R279" i="3"/>
  <c r="D273" i="3"/>
  <c r="F274" i="3"/>
  <c r="G275" i="3"/>
  <c r="O275" i="3"/>
  <c r="I277" i="3"/>
  <c r="Q277" i="3"/>
  <c r="K279" i="3"/>
  <c r="D281" i="3"/>
  <c r="N281" i="3"/>
  <c r="G283" i="3"/>
  <c r="O283" i="3"/>
  <c r="I285" i="3"/>
  <c r="Q285" i="3"/>
  <c r="J277" i="3"/>
  <c r="R277" i="3"/>
  <c r="M279" i="3"/>
  <c r="M285" i="3"/>
  <c r="M277" i="3"/>
  <c r="J274" i="3"/>
  <c r="D277" i="3"/>
  <c r="G279" i="3"/>
  <c r="I281" i="3"/>
  <c r="K283" i="3"/>
  <c r="D285" i="3"/>
  <c r="N285" i="3"/>
  <c r="F285" i="3"/>
  <c r="R255" i="3"/>
  <c r="D255" i="3"/>
  <c r="F255" i="3"/>
  <c r="J255" i="3"/>
  <c r="N255" i="3"/>
  <c r="P253" i="3"/>
  <c r="H253" i="3"/>
  <c r="G249" i="3"/>
  <c r="K261" i="3"/>
  <c r="O259" i="3"/>
  <c r="F259" i="3"/>
  <c r="P259" i="3"/>
  <c r="G259" i="3"/>
  <c r="Q259" i="3"/>
  <c r="H259" i="3"/>
  <c r="R259" i="3"/>
  <c r="I259" i="3"/>
  <c r="J259" i="3"/>
  <c r="K259" i="3"/>
  <c r="I258" i="3"/>
  <c r="J258" i="3"/>
  <c r="N258" i="3"/>
  <c r="D258" i="3"/>
  <c r="O258" i="3"/>
  <c r="F258" i="3"/>
  <c r="P258" i="3"/>
  <c r="G258" i="3"/>
  <c r="Q258" i="3"/>
  <c r="H258" i="3"/>
  <c r="R258" i="3"/>
  <c r="D256" i="3"/>
  <c r="F256" i="3"/>
  <c r="G256" i="3"/>
  <c r="K256" i="3"/>
  <c r="N256" i="3"/>
  <c r="O256" i="3"/>
  <c r="O252" i="3"/>
  <c r="P252" i="3"/>
  <c r="Q252" i="3"/>
  <c r="G252" i="3"/>
  <c r="R252" i="3"/>
  <c r="H252" i="3"/>
  <c r="I252" i="3"/>
  <c r="J252" i="3"/>
  <c r="K252" i="3"/>
  <c r="O249" i="3"/>
  <c r="I246" i="3"/>
  <c r="Q246" i="3"/>
  <c r="M249" i="3"/>
  <c r="J246" i="3"/>
  <c r="R246" i="3"/>
  <c r="D249" i="3"/>
  <c r="N249" i="3"/>
  <c r="I253" i="3"/>
  <c r="Q253" i="3"/>
  <c r="K255" i="3"/>
  <c r="M256" i="3"/>
  <c r="I261" i="3"/>
  <c r="Q261" i="3"/>
  <c r="K246" i="3"/>
  <c r="F249" i="3"/>
  <c r="J253" i="3"/>
  <c r="R253" i="3"/>
  <c r="M255" i="3"/>
  <c r="J261" i="3"/>
  <c r="R261" i="3"/>
  <c r="F246" i="3"/>
  <c r="I249" i="3"/>
  <c r="Q249" i="3"/>
  <c r="M252" i="3"/>
  <c r="D253" i="3"/>
  <c r="N253" i="3"/>
  <c r="G255" i="3"/>
  <c r="O255" i="3"/>
  <c r="H256" i="3"/>
  <c r="P256" i="3"/>
  <c r="D261" i="3"/>
  <c r="N261" i="3"/>
  <c r="M261" i="3"/>
  <c r="G246" i="3"/>
  <c r="O246" i="3"/>
  <c r="J249" i="3"/>
  <c r="R249" i="3"/>
  <c r="D252" i="3"/>
  <c r="N252" i="3"/>
  <c r="F253" i="3"/>
  <c r="H255" i="3"/>
  <c r="P255" i="3"/>
  <c r="I256" i="3"/>
  <c r="Q256" i="3"/>
  <c r="K258" i="3"/>
  <c r="M259" i="3"/>
  <c r="F261" i="3"/>
  <c r="M246" i="3"/>
  <c r="D246" i="3"/>
  <c r="N246" i="3"/>
  <c r="H249" i="3"/>
  <c r="P249" i="3"/>
  <c r="M253" i="3"/>
  <c r="H246" i="3"/>
  <c r="F252" i="3"/>
  <c r="G253" i="3"/>
  <c r="I255" i="3"/>
  <c r="J256" i="3"/>
  <c r="D259" i="3"/>
  <c r="G261" i="3"/>
  <c r="O261" i="3"/>
  <c r="H261" i="3"/>
  <c r="J232" i="3"/>
  <c r="Q232" i="3"/>
  <c r="R232" i="3"/>
  <c r="G229" i="3"/>
  <c r="H229" i="3"/>
  <c r="O228" i="3"/>
  <c r="R228" i="3"/>
  <c r="D228" i="3"/>
  <c r="F228" i="3"/>
  <c r="G228" i="3"/>
  <c r="I228" i="3"/>
  <c r="K225" i="3"/>
  <c r="Q222" i="3"/>
  <c r="J233" i="3"/>
  <c r="K233" i="3"/>
  <c r="R233" i="3"/>
  <c r="K229" i="3"/>
  <c r="O229" i="3"/>
  <c r="F229" i="3"/>
  <c r="P229" i="3"/>
  <c r="Q229" i="3"/>
  <c r="R229" i="3"/>
  <c r="I229" i="3"/>
  <c r="J229" i="3"/>
  <c r="H228" i="3"/>
  <c r="Q228" i="3"/>
  <c r="K228" i="3"/>
  <c r="N228" i="3"/>
  <c r="P228" i="3"/>
  <c r="H223" i="3"/>
  <c r="J223" i="3"/>
  <c r="K223" i="3"/>
  <c r="I223" i="3"/>
  <c r="P223" i="3"/>
  <c r="Q223" i="3"/>
  <c r="R223" i="3"/>
  <c r="I222" i="3"/>
  <c r="J222" i="3"/>
  <c r="K222" i="3"/>
  <c r="O222" i="3"/>
  <c r="H222" i="3"/>
  <c r="P222" i="3"/>
  <c r="G222" i="3"/>
  <c r="R222" i="3"/>
  <c r="O221" i="3"/>
  <c r="P221" i="3"/>
  <c r="G221" i="3"/>
  <c r="Q221" i="3"/>
  <c r="H221" i="3"/>
  <c r="R221" i="3"/>
  <c r="I221" i="3"/>
  <c r="J221" i="3"/>
  <c r="I220" i="3"/>
  <c r="R220" i="3"/>
  <c r="J220" i="3"/>
  <c r="K220" i="3"/>
  <c r="N220" i="3"/>
  <c r="D220" i="3"/>
  <c r="F220" i="3"/>
  <c r="O220" i="3"/>
  <c r="G220" i="3"/>
  <c r="P220" i="3"/>
  <c r="M225" i="3"/>
  <c r="D225" i="3"/>
  <c r="M222" i="3"/>
  <c r="D223" i="3"/>
  <c r="N223" i="3"/>
  <c r="G225" i="3"/>
  <c r="O225" i="3"/>
  <c r="D231" i="3"/>
  <c r="N231" i="3"/>
  <c r="F232" i="3"/>
  <c r="G233" i="3"/>
  <c r="O233" i="3"/>
  <c r="N225" i="3"/>
  <c r="M229" i="3"/>
  <c r="F231" i="3"/>
  <c r="G232" i="3"/>
  <c r="O232" i="3"/>
  <c r="H233" i="3"/>
  <c r="P233" i="3"/>
  <c r="M221" i="3"/>
  <c r="D222" i="3"/>
  <c r="N222" i="3"/>
  <c r="F223" i="3"/>
  <c r="H225" i="3"/>
  <c r="P225" i="3"/>
  <c r="D221" i="3"/>
  <c r="F222" i="3"/>
  <c r="G223" i="3"/>
  <c r="O223" i="3"/>
  <c r="I225" i="3"/>
  <c r="Q225" i="3"/>
  <c r="D229" i="3"/>
  <c r="G231" i="3"/>
  <c r="O231" i="3"/>
  <c r="H232" i="3"/>
  <c r="P232" i="3"/>
  <c r="I233" i="3"/>
  <c r="Q233" i="3"/>
  <c r="J225" i="3"/>
  <c r="R225" i="3"/>
  <c r="M233" i="3"/>
  <c r="K231" i="3"/>
  <c r="M232" i="3"/>
  <c r="D233" i="3"/>
  <c r="N233" i="3"/>
  <c r="F225" i="3"/>
  <c r="D232" i="3"/>
  <c r="F233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51" i="5"/>
  <c r="Z93" i="5"/>
  <c r="Z35" i="5"/>
  <c r="Z68" i="5"/>
  <c r="Z52" i="5"/>
  <c r="Z110" i="5"/>
  <c r="Z104" i="5"/>
  <c r="Z168" i="5"/>
  <c r="Z183" i="5"/>
  <c r="Z142" i="5"/>
  <c r="Z54" i="5"/>
  <c r="Z66" i="5"/>
  <c r="Z38" i="5"/>
  <c r="Z53" i="5"/>
  <c r="Z131" i="5"/>
  <c r="Z44" i="5"/>
  <c r="Z15" i="5"/>
  <c r="Z122" i="5"/>
  <c r="Z96" i="5"/>
  <c r="Z76" i="5"/>
  <c r="Z145" i="5"/>
  <c r="Z83" i="5"/>
  <c r="Z70" i="5"/>
  <c r="Z90" i="5"/>
  <c r="Z47" i="5"/>
  <c r="Z20" i="5"/>
  <c r="Z139" i="5"/>
  <c r="Z77" i="5"/>
  <c r="Z152" i="5"/>
  <c r="Z144" i="5"/>
  <c r="Z58" i="5"/>
  <c r="Z169" i="5"/>
  <c r="Z107" i="5"/>
  <c r="Z39" i="5"/>
  <c r="Z34" i="5"/>
  <c r="Z108" i="5"/>
  <c r="Z28" i="5"/>
  <c r="Z36" i="5"/>
  <c r="Z43" i="5"/>
  <c r="Z177" i="5"/>
  <c r="Z23" i="5"/>
  <c r="Z175" i="5"/>
  <c r="Z24" i="5"/>
  <c r="Z89" i="5"/>
  <c r="Z153" i="5"/>
  <c r="Z37" i="5"/>
  <c r="Z40" i="5"/>
  <c r="Z72" i="5"/>
  <c r="Z171" i="5"/>
  <c r="Z97" i="5"/>
  <c r="Z55" i="5"/>
  <c r="Z167" i="5"/>
  <c r="Z86" i="5"/>
  <c r="Z80" i="5"/>
  <c r="Z78" i="5"/>
  <c r="Z159" i="5"/>
  <c r="Z41" i="5"/>
  <c r="Z118" i="5"/>
  <c r="Z85" i="5"/>
  <c r="Z154" i="5"/>
  <c r="Z165" i="5"/>
  <c r="Z30" i="5"/>
  <c r="Z174" i="5"/>
  <c r="Z130" i="5"/>
  <c r="Z119" i="5"/>
  <c r="Z61" i="5"/>
  <c r="Z156" i="5"/>
  <c r="Z180" i="5"/>
  <c r="Z25" i="5"/>
  <c r="Z121" i="5"/>
  <c r="Z79" i="5"/>
  <c r="Z179" i="5"/>
  <c r="Z124" i="5"/>
  <c r="Z63" i="5"/>
  <c r="Z12" i="5"/>
  <c r="Z87" i="5"/>
  <c r="Z46" i="5"/>
  <c r="Z75" i="5"/>
  <c r="Z88" i="5"/>
  <c r="Z64" i="5"/>
  <c r="Z126" i="5"/>
  <c r="Z149" i="5"/>
  <c r="Z48" i="5"/>
  <c r="Z74" i="5"/>
  <c r="Z155" i="5"/>
  <c r="Z21" i="5"/>
  <c r="Z133" i="5"/>
  <c r="Z60" i="5"/>
  <c r="Z134" i="5"/>
  <c r="Z73" i="5"/>
  <c r="Z11" i="5"/>
  <c r="Z111" i="5"/>
  <c r="Z6" i="5"/>
  <c r="Z184" i="5"/>
  <c r="Z143" i="5"/>
  <c r="Z94" i="5"/>
  <c r="Z181" i="5"/>
  <c r="Z141" i="5"/>
  <c r="Z120" i="5"/>
  <c r="Z151" i="5"/>
  <c r="Z163" i="5"/>
  <c r="Z129" i="5"/>
  <c r="Z91" i="5"/>
  <c r="Z32" i="5"/>
  <c r="Z138" i="5"/>
  <c r="Z26" i="5"/>
  <c r="Z105" i="5"/>
  <c r="Z182" i="5"/>
  <c r="Z69" i="5"/>
  <c r="Z172" i="5"/>
  <c r="Z65" i="5"/>
  <c r="Z22" i="5"/>
  <c r="Z147" i="5"/>
  <c r="Z112" i="5"/>
  <c r="Z170" i="5"/>
  <c r="Z135" i="5"/>
  <c r="Z13" i="5"/>
  <c r="Z84" i="5"/>
  <c r="Z67" i="5"/>
  <c r="Z173" i="5"/>
  <c r="Z18" i="5"/>
  <c r="Z137" i="5"/>
  <c r="Z158" i="5"/>
  <c r="Z123" i="5"/>
  <c r="Z114" i="5"/>
  <c r="Z95" i="5"/>
  <c r="Z62" i="5"/>
  <c r="Z162" i="5"/>
  <c r="Z56" i="5"/>
  <c r="Z178" i="5"/>
  <c r="Z17" i="5"/>
  <c r="Z9" i="5"/>
  <c r="Z42" i="5"/>
  <c r="Z7" i="5"/>
  <c r="Z157" i="5"/>
  <c r="Z125" i="5"/>
  <c r="Z146" i="5"/>
  <c r="Z10" i="5"/>
  <c r="Z57" i="5"/>
  <c r="Z150" i="5"/>
  <c r="Z113" i="5"/>
  <c r="Z8" i="5"/>
  <c r="Z45" i="5"/>
  <c r="Z99" i="5"/>
  <c r="Z136" i="5"/>
  <c r="Z109" i="5"/>
  <c r="Z164" i="5"/>
  <c r="Z50" i="5"/>
  <c r="Z166" i="5"/>
  <c r="Z33" i="5"/>
  <c r="Z185" i="5"/>
  <c r="Z102" i="5"/>
  <c r="Z148" i="5"/>
  <c r="Z29" i="5"/>
  <c r="Z140" i="5"/>
  <c r="Z160" i="5"/>
  <c r="Z14" i="5"/>
  <c r="Z31" i="5"/>
  <c r="Z82" i="5"/>
  <c r="Z115" i="5"/>
  <c r="Z16" i="5"/>
  <c r="Z116" i="5"/>
  <c r="Z92" i="5"/>
  <c r="Z101" i="5"/>
  <c r="Z19" i="5"/>
  <c r="Z59" i="5"/>
  <c r="Z103" i="5"/>
  <c r="Z176" i="5"/>
  <c r="Z117" i="5"/>
  <c r="Z127" i="5"/>
  <c r="Z161" i="5"/>
  <c r="Z100" i="5"/>
  <c r="Z132" i="5"/>
  <c r="Z71" i="5"/>
  <c r="Z81" i="5"/>
  <c r="Z106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F211" i="3" l="1"/>
  <c r="H211" i="3"/>
  <c r="Q211" i="3"/>
  <c r="D211" i="3"/>
  <c r="L211" i="3"/>
  <c r="I211" i="3"/>
  <c r="K211" i="3"/>
  <c r="E211" i="3"/>
  <c r="O211" i="3"/>
  <c r="P211" i="3"/>
  <c r="R211" i="3"/>
  <c r="M211" i="3"/>
  <c r="G211" i="3"/>
  <c r="P107" i="3"/>
  <c r="L107" i="3"/>
  <c r="R107" i="3"/>
  <c r="E107" i="3"/>
  <c r="I107" i="3"/>
  <c r="M107" i="3"/>
  <c r="S107" i="3"/>
  <c r="O107" i="3"/>
  <c r="J107" i="3"/>
  <c r="F107" i="3"/>
  <c r="N107" i="3"/>
  <c r="G107" i="3"/>
  <c r="D107" i="3"/>
  <c r="K107" i="3"/>
  <c r="H107" i="3"/>
  <c r="G81" i="3"/>
  <c r="R185" i="3"/>
  <c r="P185" i="3"/>
  <c r="S133" i="3"/>
  <c r="Q133" i="3"/>
  <c r="K159" i="3"/>
  <c r="G159" i="3"/>
  <c r="I185" i="3"/>
  <c r="G185" i="3"/>
  <c r="D133" i="3"/>
  <c r="J133" i="3"/>
  <c r="S159" i="3"/>
  <c r="O159" i="3"/>
  <c r="S185" i="3"/>
  <c r="Q185" i="3"/>
  <c r="N133" i="3"/>
  <c r="K133" i="3"/>
  <c r="D159" i="3"/>
  <c r="H159" i="3"/>
  <c r="J185" i="3"/>
  <c r="E185" i="3"/>
  <c r="E133" i="3"/>
  <c r="L133" i="3"/>
  <c r="L159" i="3"/>
  <c r="P159" i="3"/>
  <c r="K185" i="3"/>
  <c r="M185" i="3"/>
  <c r="P133" i="3"/>
  <c r="M133" i="3"/>
  <c r="E159" i="3"/>
  <c r="I159" i="3"/>
  <c r="G55" i="3"/>
  <c r="Q107" i="3"/>
  <c r="L185" i="3"/>
  <c r="F185" i="3"/>
  <c r="F133" i="3"/>
  <c r="G133" i="3"/>
  <c r="M159" i="3"/>
  <c r="Q159" i="3"/>
  <c r="O185" i="3"/>
  <c r="N185" i="3"/>
  <c r="R133" i="3"/>
  <c r="O133" i="3"/>
  <c r="F159" i="3"/>
  <c r="J159" i="3"/>
  <c r="H185" i="3"/>
  <c r="D185" i="3"/>
  <c r="H133" i="3"/>
  <c r="I133" i="3"/>
  <c r="N159" i="3"/>
  <c r="R159" i="3"/>
  <c r="O81" i="3"/>
  <c r="K81" i="3"/>
  <c r="P81" i="3"/>
  <c r="N81" i="3"/>
  <c r="S81" i="3"/>
  <c r="M81" i="3"/>
  <c r="J81" i="3"/>
  <c r="F81" i="3"/>
  <c r="R81" i="3"/>
  <c r="H81" i="3"/>
  <c r="Q81" i="3"/>
  <c r="I81" i="3"/>
  <c r="E81" i="3"/>
  <c r="D81" i="3"/>
  <c r="L81" i="3"/>
  <c r="M55" i="3"/>
  <c r="F55" i="3"/>
  <c r="R55" i="3"/>
  <c r="N55" i="3"/>
  <c r="H55" i="3"/>
  <c r="S55" i="3"/>
  <c r="D55" i="3"/>
  <c r="O55" i="3"/>
  <c r="K55" i="3"/>
  <c r="Q55" i="3"/>
  <c r="P55" i="3"/>
  <c r="J55" i="3"/>
  <c r="E55" i="3"/>
  <c r="L55" i="3"/>
  <c r="U8" i="2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H517" i="3"/>
  <c r="M517" i="3"/>
  <c r="R517" i="3"/>
  <c r="P465" i="3"/>
  <c r="N517" i="3"/>
  <c r="R465" i="3"/>
  <c r="D517" i="3"/>
  <c r="F517" i="3"/>
  <c r="P517" i="3"/>
  <c r="Q517" i="3"/>
  <c r="I517" i="3"/>
  <c r="G517" i="3"/>
  <c r="O517" i="3"/>
  <c r="D465" i="3"/>
  <c r="Q465" i="3"/>
  <c r="K465" i="3"/>
  <c r="K517" i="3"/>
  <c r="F465" i="3"/>
  <c r="M465" i="3"/>
  <c r="N465" i="3"/>
  <c r="J465" i="3"/>
  <c r="O465" i="3"/>
  <c r="I465" i="3"/>
  <c r="G465" i="3"/>
  <c r="J517" i="3"/>
  <c r="H465" i="3"/>
  <c r="K417" i="3"/>
  <c r="F443" i="3"/>
  <c r="P313" i="3"/>
  <c r="P443" i="3"/>
  <c r="P235" i="3"/>
  <c r="D443" i="3"/>
  <c r="J417" i="3"/>
  <c r="I417" i="3"/>
  <c r="N443" i="3"/>
  <c r="K443" i="3"/>
  <c r="Q417" i="3"/>
  <c r="M443" i="3"/>
  <c r="M417" i="3"/>
  <c r="N417" i="3"/>
  <c r="R417" i="3"/>
  <c r="O417" i="3"/>
  <c r="D417" i="3"/>
  <c r="J443" i="3"/>
  <c r="P417" i="3"/>
  <c r="I443" i="3"/>
  <c r="R443" i="3"/>
  <c r="G443" i="3"/>
  <c r="H443" i="3"/>
  <c r="G417" i="3"/>
  <c r="F417" i="3"/>
  <c r="R313" i="3"/>
  <c r="D313" i="3"/>
  <c r="O313" i="3"/>
  <c r="Q443" i="3"/>
  <c r="F313" i="3"/>
  <c r="N313" i="3"/>
  <c r="I313" i="3"/>
  <c r="H313" i="3"/>
  <c r="O443" i="3"/>
  <c r="K313" i="3"/>
  <c r="H417" i="3"/>
  <c r="Q235" i="3"/>
  <c r="J235" i="3"/>
  <c r="M235" i="3"/>
  <c r="G313" i="3"/>
  <c r="R235" i="3"/>
  <c r="G235" i="3"/>
  <c r="D235" i="3"/>
  <c r="O235" i="3"/>
  <c r="N235" i="3"/>
  <c r="Q313" i="3"/>
  <c r="K235" i="3"/>
  <c r="J313" i="3"/>
  <c r="M313" i="3"/>
  <c r="F235" i="3"/>
  <c r="H235" i="3"/>
  <c r="I235" i="3"/>
  <c r="P435" i="3"/>
  <c r="P227" i="3"/>
  <c r="J435" i="3"/>
  <c r="M435" i="3"/>
  <c r="O435" i="3"/>
  <c r="R435" i="3"/>
  <c r="F435" i="3"/>
  <c r="H435" i="3"/>
  <c r="I435" i="3"/>
  <c r="N435" i="3"/>
  <c r="Q435" i="3"/>
  <c r="F227" i="3"/>
  <c r="D435" i="3"/>
  <c r="K435" i="3"/>
  <c r="G435" i="3"/>
  <c r="K227" i="3"/>
  <c r="N227" i="3"/>
  <c r="G227" i="3"/>
  <c r="D227" i="3"/>
  <c r="H227" i="3"/>
  <c r="I227" i="3"/>
  <c r="O227" i="3"/>
  <c r="Q227" i="3"/>
  <c r="J227" i="3"/>
  <c r="R227" i="3"/>
  <c r="M227" i="3"/>
  <c r="K401" i="3"/>
  <c r="P427" i="3"/>
  <c r="Q401" i="3"/>
  <c r="D427" i="3"/>
  <c r="M401" i="3"/>
  <c r="H401" i="3"/>
  <c r="I427" i="3"/>
  <c r="I401" i="3"/>
  <c r="N401" i="3"/>
  <c r="H427" i="3"/>
  <c r="K427" i="3"/>
  <c r="R401" i="3"/>
  <c r="D401" i="3"/>
  <c r="F427" i="3"/>
  <c r="J427" i="3"/>
  <c r="Q427" i="3"/>
  <c r="G427" i="3"/>
  <c r="P401" i="3"/>
  <c r="O401" i="3"/>
  <c r="J401" i="3"/>
  <c r="R427" i="3"/>
  <c r="M427" i="3"/>
  <c r="O427" i="3"/>
  <c r="N427" i="3"/>
  <c r="G401" i="3"/>
  <c r="F401" i="3"/>
  <c r="AE13" i="3"/>
  <c r="M484" i="3"/>
  <c r="K276" i="3"/>
  <c r="N224" i="3"/>
  <c r="M276" i="3"/>
  <c r="M250" i="3"/>
  <c r="J224" i="3"/>
  <c r="F484" i="3"/>
  <c r="R276" i="3"/>
  <c r="N484" i="3"/>
  <c r="I484" i="3"/>
  <c r="D276" i="3"/>
  <c r="Q484" i="3"/>
  <c r="J276" i="3"/>
  <c r="J484" i="3"/>
  <c r="R484" i="3"/>
  <c r="K484" i="3"/>
  <c r="G484" i="3"/>
  <c r="H484" i="3"/>
  <c r="D328" i="3"/>
  <c r="O484" i="3"/>
  <c r="N328" i="3"/>
  <c r="H328" i="3"/>
  <c r="J328" i="3"/>
  <c r="K328" i="3"/>
  <c r="K224" i="3"/>
  <c r="I276" i="3"/>
  <c r="P328" i="3"/>
  <c r="R328" i="3"/>
  <c r="M328" i="3"/>
  <c r="I328" i="3"/>
  <c r="F328" i="3"/>
  <c r="Q328" i="3"/>
  <c r="P484" i="3"/>
  <c r="G328" i="3"/>
  <c r="N276" i="3"/>
  <c r="N250" i="3"/>
  <c r="Q250" i="3"/>
  <c r="O224" i="3"/>
  <c r="D224" i="3"/>
  <c r="F276" i="3"/>
  <c r="Q276" i="3"/>
  <c r="D250" i="3"/>
  <c r="I250" i="3"/>
  <c r="I224" i="3"/>
  <c r="H276" i="3"/>
  <c r="R250" i="3"/>
  <c r="M224" i="3"/>
  <c r="H224" i="3"/>
  <c r="Q224" i="3"/>
  <c r="P276" i="3"/>
  <c r="F250" i="3"/>
  <c r="J250" i="3"/>
  <c r="P224" i="3"/>
  <c r="O250" i="3"/>
  <c r="K250" i="3"/>
  <c r="D484" i="3"/>
  <c r="G250" i="3"/>
  <c r="O328" i="3"/>
  <c r="G276" i="3"/>
  <c r="P250" i="3"/>
  <c r="F224" i="3"/>
  <c r="R224" i="3"/>
  <c r="O276" i="3"/>
  <c r="H250" i="3"/>
  <c r="G224" i="3"/>
  <c r="AB15" i="3"/>
  <c r="D353" i="3"/>
  <c r="R327" i="3"/>
  <c r="M353" i="3"/>
  <c r="I353" i="3"/>
  <c r="K353" i="3"/>
  <c r="O327" i="3"/>
  <c r="Q327" i="3"/>
  <c r="AN15" i="3"/>
  <c r="R353" i="3"/>
  <c r="J353" i="3"/>
  <c r="H327" i="3"/>
  <c r="Q353" i="3"/>
  <c r="H353" i="3"/>
  <c r="O353" i="3"/>
  <c r="D327" i="3"/>
  <c r="P327" i="3"/>
  <c r="G353" i="3"/>
  <c r="N327" i="3"/>
  <c r="F327" i="3"/>
  <c r="P353" i="3"/>
  <c r="K327" i="3"/>
  <c r="J327" i="3"/>
  <c r="F353" i="3"/>
  <c r="G327" i="3"/>
  <c r="AE15" i="3"/>
  <c r="I327" i="3"/>
  <c r="N353" i="3"/>
  <c r="M327" i="3"/>
  <c r="AD15" i="3"/>
  <c r="H331" i="3"/>
  <c r="D513" i="3"/>
  <c r="I513" i="3"/>
  <c r="N513" i="3"/>
  <c r="G513" i="3"/>
  <c r="O513" i="3"/>
  <c r="G461" i="3"/>
  <c r="M513" i="3"/>
  <c r="F513" i="3"/>
  <c r="H513" i="3"/>
  <c r="H461" i="3"/>
  <c r="AD19" i="3"/>
  <c r="R513" i="3"/>
  <c r="J513" i="3"/>
  <c r="Q513" i="3"/>
  <c r="P513" i="3"/>
  <c r="M461" i="3"/>
  <c r="I461" i="3"/>
  <c r="P461" i="3"/>
  <c r="K461" i="3"/>
  <c r="K513" i="3"/>
  <c r="R461" i="3"/>
  <c r="O461" i="3"/>
  <c r="G331" i="3"/>
  <c r="N461" i="3"/>
  <c r="N331" i="3"/>
  <c r="D461" i="3"/>
  <c r="F461" i="3"/>
  <c r="Q461" i="3"/>
  <c r="M331" i="3"/>
  <c r="O331" i="3"/>
  <c r="F331" i="3"/>
  <c r="I331" i="3"/>
  <c r="J461" i="3"/>
  <c r="AN19" i="3"/>
  <c r="Q331" i="3"/>
  <c r="J331" i="3"/>
  <c r="D331" i="3"/>
  <c r="R331" i="3"/>
  <c r="P331" i="3"/>
  <c r="K331" i="3"/>
  <c r="AB26" i="3"/>
  <c r="O390" i="3"/>
  <c r="H390" i="3"/>
  <c r="AN26" i="3"/>
  <c r="M390" i="3"/>
  <c r="P390" i="3"/>
  <c r="J390" i="3"/>
  <c r="G390" i="3"/>
  <c r="R390" i="3"/>
  <c r="I390" i="3"/>
  <c r="K390" i="3"/>
  <c r="F390" i="3"/>
  <c r="Q390" i="3"/>
  <c r="D390" i="3"/>
  <c r="N390" i="3"/>
  <c r="AG26" i="3"/>
  <c r="AF26" i="3"/>
  <c r="AE26" i="3"/>
  <c r="AD26" i="3"/>
  <c r="G460" i="3"/>
  <c r="D460" i="3"/>
  <c r="M460" i="3"/>
  <c r="K460" i="3"/>
  <c r="Q460" i="3"/>
  <c r="N460" i="3"/>
  <c r="I460" i="3"/>
  <c r="P460" i="3"/>
  <c r="O460" i="3"/>
  <c r="R460" i="3"/>
  <c r="H460" i="3"/>
  <c r="F460" i="3"/>
  <c r="J460" i="3"/>
  <c r="D400" i="3"/>
  <c r="G452" i="3"/>
  <c r="Q452" i="3"/>
  <c r="K452" i="3"/>
  <c r="H400" i="3"/>
  <c r="J400" i="3"/>
  <c r="Q400" i="3"/>
  <c r="N452" i="3"/>
  <c r="K400" i="3"/>
  <c r="M452" i="3"/>
  <c r="P452" i="3"/>
  <c r="M400" i="3"/>
  <c r="O400" i="3"/>
  <c r="I452" i="3"/>
  <c r="R452" i="3"/>
  <c r="H452" i="3"/>
  <c r="P400" i="3"/>
  <c r="F400" i="3"/>
  <c r="F452" i="3"/>
  <c r="J452" i="3"/>
  <c r="R400" i="3"/>
  <c r="G400" i="3"/>
  <c r="O452" i="3"/>
  <c r="N400" i="3"/>
  <c r="D452" i="3"/>
  <c r="I400" i="3"/>
  <c r="I516" i="3"/>
  <c r="K308" i="3"/>
  <c r="Q516" i="3"/>
  <c r="K516" i="3"/>
  <c r="D516" i="3"/>
  <c r="F516" i="3"/>
  <c r="H516" i="3"/>
  <c r="N516" i="3"/>
  <c r="P516" i="3"/>
  <c r="J516" i="3"/>
  <c r="G516" i="3"/>
  <c r="R516" i="3"/>
  <c r="R282" i="3"/>
  <c r="O516" i="3"/>
  <c r="M516" i="3"/>
  <c r="O282" i="3"/>
  <c r="I308" i="3"/>
  <c r="Q282" i="3"/>
  <c r="N308" i="3"/>
  <c r="G282" i="3"/>
  <c r="P308" i="3"/>
  <c r="H308" i="3"/>
  <c r="Q308" i="3"/>
  <c r="D308" i="3"/>
  <c r="F308" i="3"/>
  <c r="R308" i="3"/>
  <c r="M308" i="3"/>
  <c r="G308" i="3"/>
  <c r="H282" i="3"/>
  <c r="M282" i="3"/>
  <c r="J282" i="3"/>
  <c r="J308" i="3"/>
  <c r="D282" i="3"/>
  <c r="F282" i="3"/>
  <c r="N282" i="3"/>
  <c r="O308" i="3"/>
  <c r="K282" i="3"/>
  <c r="P282" i="3"/>
  <c r="I282" i="3"/>
  <c r="D404" i="3"/>
  <c r="R404" i="3"/>
  <c r="M404" i="3"/>
  <c r="I404" i="3"/>
  <c r="K404" i="3"/>
  <c r="N404" i="3"/>
  <c r="O404" i="3"/>
  <c r="P404" i="3"/>
  <c r="G404" i="3"/>
  <c r="H404" i="3"/>
  <c r="F404" i="3"/>
  <c r="J404" i="3"/>
  <c r="Q404" i="3"/>
  <c r="O234" i="3"/>
  <c r="O286" i="3"/>
  <c r="O312" i="3"/>
  <c r="D312" i="3"/>
  <c r="J312" i="3"/>
  <c r="Q312" i="3"/>
  <c r="R312" i="3"/>
  <c r="K312" i="3"/>
  <c r="H312" i="3"/>
  <c r="N312" i="3"/>
  <c r="F312" i="3"/>
  <c r="H286" i="3"/>
  <c r="Q260" i="3"/>
  <c r="M260" i="3"/>
  <c r="P286" i="3"/>
  <c r="G260" i="3"/>
  <c r="F260" i="3"/>
  <c r="M234" i="3"/>
  <c r="P312" i="3"/>
  <c r="D286" i="3"/>
  <c r="R260" i="3"/>
  <c r="J234" i="3"/>
  <c r="I286" i="3"/>
  <c r="J286" i="3"/>
  <c r="N286" i="3"/>
  <c r="H260" i="3"/>
  <c r="D260" i="3"/>
  <c r="R234" i="3"/>
  <c r="G312" i="3"/>
  <c r="Q286" i="3"/>
  <c r="R286" i="3"/>
  <c r="K286" i="3"/>
  <c r="G286" i="3"/>
  <c r="J260" i="3"/>
  <c r="I260" i="3"/>
  <c r="N260" i="3"/>
  <c r="I312" i="3"/>
  <c r="K260" i="3"/>
  <c r="H234" i="3"/>
  <c r="D234" i="3"/>
  <c r="M286" i="3"/>
  <c r="F286" i="3"/>
  <c r="O260" i="3"/>
  <c r="P234" i="3"/>
  <c r="I234" i="3"/>
  <c r="N234" i="3"/>
  <c r="G234" i="3"/>
  <c r="M312" i="3"/>
  <c r="P260" i="3"/>
  <c r="Q234" i="3"/>
  <c r="F234" i="3"/>
  <c r="K234" i="3"/>
  <c r="D408" i="3"/>
  <c r="O382" i="3"/>
  <c r="O304" i="3"/>
  <c r="R382" i="3"/>
  <c r="K408" i="3"/>
  <c r="O408" i="3"/>
  <c r="J382" i="3"/>
  <c r="R408" i="3"/>
  <c r="F408" i="3"/>
  <c r="I408" i="3"/>
  <c r="N408" i="3"/>
  <c r="P408" i="3"/>
  <c r="M408" i="3"/>
  <c r="Q408" i="3"/>
  <c r="G408" i="3"/>
  <c r="J408" i="3"/>
  <c r="H408" i="3"/>
  <c r="I382" i="3"/>
  <c r="K382" i="3"/>
  <c r="Q382" i="3"/>
  <c r="F382" i="3"/>
  <c r="N304" i="3"/>
  <c r="H382" i="3"/>
  <c r="D382" i="3"/>
  <c r="I304" i="3"/>
  <c r="Q304" i="3"/>
  <c r="P382" i="3"/>
  <c r="N382" i="3"/>
  <c r="M304" i="3"/>
  <c r="H304" i="3"/>
  <c r="K304" i="3"/>
  <c r="P304" i="3"/>
  <c r="M382" i="3"/>
  <c r="F304" i="3"/>
  <c r="G382" i="3"/>
  <c r="J304" i="3"/>
  <c r="R304" i="3"/>
  <c r="G304" i="3"/>
  <c r="D304" i="3"/>
  <c r="AF19" i="3"/>
  <c r="AF15" i="3"/>
  <c r="AG15" i="3"/>
  <c r="D10" i="3"/>
  <c r="D13" i="3"/>
  <c r="P287" i="3"/>
  <c r="N287" i="3"/>
  <c r="G287" i="3"/>
  <c r="O287" i="3"/>
  <c r="I287" i="3"/>
  <c r="Q287" i="3"/>
  <c r="F287" i="3"/>
  <c r="J287" i="3"/>
  <c r="K287" i="3"/>
  <c r="M287" i="3"/>
  <c r="H287" i="3"/>
  <c r="R287" i="3"/>
  <c r="D287" i="3"/>
  <c r="O245" i="3"/>
  <c r="O271" i="3"/>
  <c r="D323" i="3"/>
  <c r="Q505" i="3"/>
  <c r="K505" i="3"/>
  <c r="P297" i="3"/>
  <c r="J505" i="3"/>
  <c r="R505" i="3"/>
  <c r="AD11" i="3"/>
  <c r="D271" i="3"/>
  <c r="P505" i="3"/>
  <c r="M323" i="3"/>
  <c r="M505" i="3"/>
  <c r="D505" i="3"/>
  <c r="N505" i="3"/>
  <c r="F505" i="3"/>
  <c r="G505" i="3"/>
  <c r="O323" i="3"/>
  <c r="P245" i="3"/>
  <c r="H245" i="3"/>
  <c r="R245" i="3"/>
  <c r="I505" i="3"/>
  <c r="J245" i="3"/>
  <c r="O505" i="3"/>
  <c r="H505" i="3"/>
  <c r="K245" i="3"/>
  <c r="G323" i="3"/>
  <c r="H323" i="3"/>
  <c r="J297" i="3"/>
  <c r="N323" i="3"/>
  <c r="I323" i="3"/>
  <c r="K297" i="3"/>
  <c r="M297" i="3"/>
  <c r="G297" i="3"/>
  <c r="F323" i="3"/>
  <c r="D297" i="3"/>
  <c r="N297" i="3"/>
  <c r="P323" i="3"/>
  <c r="Q297" i="3"/>
  <c r="K323" i="3"/>
  <c r="AN11" i="3"/>
  <c r="Q323" i="3"/>
  <c r="R297" i="3"/>
  <c r="J323" i="3"/>
  <c r="F297" i="3"/>
  <c r="O297" i="3"/>
  <c r="F271" i="3"/>
  <c r="R271" i="3"/>
  <c r="M245" i="3"/>
  <c r="I271" i="3"/>
  <c r="J271" i="3"/>
  <c r="N271" i="3"/>
  <c r="Q271" i="3"/>
  <c r="F245" i="3"/>
  <c r="R323" i="3"/>
  <c r="G271" i="3"/>
  <c r="K271" i="3"/>
  <c r="I245" i="3"/>
  <c r="N245" i="3"/>
  <c r="G245" i="3"/>
  <c r="I297" i="3"/>
  <c r="H297" i="3"/>
  <c r="Q245" i="3"/>
  <c r="H271" i="3"/>
  <c r="D245" i="3"/>
  <c r="P271" i="3"/>
  <c r="M271" i="3"/>
  <c r="N302" i="3"/>
  <c r="N432" i="3"/>
  <c r="G302" i="3"/>
  <c r="O302" i="3"/>
  <c r="H432" i="3"/>
  <c r="Q432" i="3"/>
  <c r="P432" i="3"/>
  <c r="G432" i="3"/>
  <c r="M432" i="3"/>
  <c r="R432" i="3"/>
  <c r="O432" i="3"/>
  <c r="K302" i="3"/>
  <c r="I432" i="3"/>
  <c r="K432" i="3"/>
  <c r="F432" i="3"/>
  <c r="Q302" i="3"/>
  <c r="H302" i="3"/>
  <c r="M302" i="3"/>
  <c r="P302" i="3"/>
  <c r="I302" i="3"/>
  <c r="J432" i="3"/>
  <c r="D432" i="3"/>
  <c r="J302" i="3"/>
  <c r="F302" i="3"/>
  <c r="R302" i="3"/>
  <c r="D302" i="3"/>
  <c r="D363" i="3"/>
  <c r="R363" i="3"/>
  <c r="Q363" i="3"/>
  <c r="M363" i="3"/>
  <c r="I363" i="3"/>
  <c r="K363" i="3"/>
  <c r="N363" i="3"/>
  <c r="F363" i="3"/>
  <c r="J363" i="3"/>
  <c r="P363" i="3"/>
  <c r="O363" i="3"/>
  <c r="H363" i="3"/>
  <c r="G363" i="3"/>
  <c r="H511" i="3"/>
  <c r="G511" i="3"/>
  <c r="M511" i="3"/>
  <c r="D355" i="3"/>
  <c r="J511" i="3"/>
  <c r="F511" i="3"/>
  <c r="O511" i="3"/>
  <c r="I511" i="3"/>
  <c r="K511" i="3"/>
  <c r="Q511" i="3"/>
  <c r="D511" i="3"/>
  <c r="N251" i="3"/>
  <c r="N511" i="3"/>
  <c r="R511" i="3"/>
  <c r="P511" i="3"/>
  <c r="P355" i="3"/>
  <c r="F355" i="3"/>
  <c r="H355" i="3"/>
  <c r="N355" i="3"/>
  <c r="Q355" i="3"/>
  <c r="O355" i="3"/>
  <c r="I355" i="3"/>
  <c r="G355" i="3"/>
  <c r="R355" i="3"/>
  <c r="J355" i="3"/>
  <c r="K355" i="3"/>
  <c r="H251" i="3"/>
  <c r="D251" i="3"/>
  <c r="R251" i="3"/>
  <c r="M355" i="3"/>
  <c r="I251" i="3"/>
  <c r="J251" i="3"/>
  <c r="K251" i="3"/>
  <c r="M251" i="3"/>
  <c r="O251" i="3"/>
  <c r="G251" i="3"/>
  <c r="F251" i="3"/>
  <c r="Q251" i="3"/>
  <c r="P251" i="3"/>
  <c r="F451" i="3"/>
  <c r="J399" i="3"/>
  <c r="H451" i="3"/>
  <c r="P451" i="3"/>
  <c r="N451" i="3"/>
  <c r="M451" i="3"/>
  <c r="I451" i="3"/>
  <c r="D451" i="3"/>
  <c r="N399" i="3"/>
  <c r="R451" i="3"/>
  <c r="F399" i="3"/>
  <c r="D399" i="3"/>
  <c r="J451" i="3"/>
  <c r="O399" i="3"/>
  <c r="M399" i="3"/>
  <c r="P399" i="3"/>
  <c r="G399" i="3"/>
  <c r="Q399" i="3"/>
  <c r="H399" i="3"/>
  <c r="K451" i="3"/>
  <c r="O451" i="3"/>
  <c r="I399" i="3"/>
  <c r="G451" i="3"/>
  <c r="Q451" i="3"/>
  <c r="K399" i="3"/>
  <c r="R399" i="3"/>
  <c r="O217" i="3"/>
  <c r="P217" i="3"/>
  <c r="I217" i="3"/>
  <c r="D217" i="3"/>
  <c r="Q217" i="3"/>
  <c r="M217" i="3"/>
  <c r="N217" i="3"/>
  <c r="K217" i="3"/>
  <c r="J217" i="3"/>
  <c r="R217" i="3"/>
  <c r="F217" i="3"/>
  <c r="G217" i="3"/>
  <c r="H217" i="3"/>
  <c r="K230" i="3"/>
  <c r="H230" i="3"/>
  <c r="J230" i="3"/>
  <c r="I230" i="3"/>
  <c r="F230" i="3"/>
  <c r="R230" i="3"/>
  <c r="O230" i="3"/>
  <c r="P230" i="3"/>
  <c r="Q230" i="3"/>
  <c r="G230" i="3"/>
  <c r="M230" i="3"/>
  <c r="D230" i="3"/>
  <c r="N230" i="3"/>
  <c r="AM9" i="3"/>
  <c r="H437" i="3"/>
  <c r="M437" i="3"/>
  <c r="G437" i="3"/>
  <c r="Q437" i="3"/>
  <c r="N437" i="3"/>
  <c r="I437" i="3"/>
  <c r="O437" i="3"/>
  <c r="J437" i="3"/>
  <c r="F437" i="3"/>
  <c r="R437" i="3"/>
  <c r="K437" i="3"/>
  <c r="D437" i="3"/>
  <c r="P437" i="3"/>
  <c r="M377" i="3"/>
  <c r="J403" i="3"/>
  <c r="I403" i="3"/>
  <c r="D403" i="3"/>
  <c r="K377" i="3"/>
  <c r="R377" i="3"/>
  <c r="O377" i="3"/>
  <c r="P403" i="3"/>
  <c r="P377" i="3"/>
  <c r="N377" i="3"/>
  <c r="K403" i="3"/>
  <c r="H403" i="3"/>
  <c r="Q377" i="3"/>
  <c r="R299" i="3"/>
  <c r="G377" i="3"/>
  <c r="R403" i="3"/>
  <c r="J377" i="3"/>
  <c r="Q403" i="3"/>
  <c r="O403" i="3"/>
  <c r="F403" i="3"/>
  <c r="F377" i="3"/>
  <c r="H377" i="3"/>
  <c r="M299" i="3"/>
  <c r="J299" i="3"/>
  <c r="G403" i="3"/>
  <c r="N403" i="3"/>
  <c r="G299" i="3"/>
  <c r="O299" i="3"/>
  <c r="D299" i="3"/>
  <c r="F299" i="3"/>
  <c r="H299" i="3"/>
  <c r="D377" i="3"/>
  <c r="N299" i="3"/>
  <c r="I377" i="3"/>
  <c r="K299" i="3"/>
  <c r="Q299" i="3"/>
  <c r="P299" i="3"/>
  <c r="I299" i="3"/>
  <c r="M403" i="3"/>
  <c r="F467" i="3"/>
  <c r="M337" i="3"/>
  <c r="N493" i="3"/>
  <c r="F493" i="3"/>
  <c r="O467" i="3"/>
  <c r="M493" i="3"/>
  <c r="H467" i="3"/>
  <c r="D467" i="3"/>
  <c r="Q467" i="3"/>
  <c r="G467" i="3"/>
  <c r="D493" i="3"/>
  <c r="R467" i="3"/>
  <c r="M467" i="3"/>
  <c r="J467" i="3"/>
  <c r="I467" i="3"/>
  <c r="G493" i="3"/>
  <c r="I493" i="3"/>
  <c r="J493" i="3"/>
  <c r="K493" i="3"/>
  <c r="O493" i="3"/>
  <c r="H493" i="3"/>
  <c r="Q493" i="3"/>
  <c r="R493" i="3"/>
  <c r="P493" i="3"/>
  <c r="N467" i="3"/>
  <c r="F337" i="3"/>
  <c r="Q337" i="3"/>
  <c r="J337" i="3"/>
  <c r="K467" i="3"/>
  <c r="R337" i="3"/>
  <c r="K337" i="3"/>
  <c r="I311" i="3"/>
  <c r="F311" i="3"/>
  <c r="G337" i="3"/>
  <c r="Q311" i="3"/>
  <c r="J311" i="3"/>
  <c r="O337" i="3"/>
  <c r="H311" i="3"/>
  <c r="R311" i="3"/>
  <c r="D311" i="3"/>
  <c r="M311" i="3"/>
  <c r="P467" i="3"/>
  <c r="P311" i="3"/>
  <c r="N311" i="3"/>
  <c r="D337" i="3"/>
  <c r="H337" i="3"/>
  <c r="G311" i="3"/>
  <c r="K311" i="3"/>
  <c r="P337" i="3"/>
  <c r="O311" i="3"/>
  <c r="I337" i="3"/>
  <c r="N337" i="3"/>
  <c r="H303" i="3"/>
  <c r="G303" i="3"/>
  <c r="J303" i="3"/>
  <c r="P303" i="3"/>
  <c r="O303" i="3"/>
  <c r="R303" i="3"/>
  <c r="K303" i="3"/>
  <c r="I303" i="3"/>
  <c r="N303" i="3"/>
  <c r="F303" i="3"/>
  <c r="Q303" i="3"/>
  <c r="M303" i="3"/>
  <c r="D303" i="3"/>
  <c r="R425" i="3"/>
  <c r="M425" i="3"/>
  <c r="P425" i="3"/>
  <c r="N425" i="3"/>
  <c r="J425" i="3"/>
  <c r="D425" i="3"/>
  <c r="K425" i="3"/>
  <c r="G425" i="3"/>
  <c r="F425" i="3"/>
  <c r="O425" i="3"/>
  <c r="I425" i="3"/>
  <c r="H425" i="3"/>
  <c r="Q425" i="3"/>
  <c r="AG20" i="3"/>
  <c r="AB19" i="3"/>
  <c r="D23" i="3"/>
  <c r="D26" i="3"/>
  <c r="D21" i="3"/>
  <c r="N372" i="3"/>
  <c r="H372" i="3"/>
  <c r="N294" i="3"/>
  <c r="N216" i="3"/>
  <c r="F372" i="3"/>
  <c r="M268" i="3"/>
  <c r="N268" i="3"/>
  <c r="O294" i="3"/>
  <c r="Q268" i="3"/>
  <c r="G372" i="3"/>
  <c r="P372" i="3"/>
  <c r="J216" i="3"/>
  <c r="O372" i="3"/>
  <c r="R372" i="3"/>
  <c r="M372" i="3"/>
  <c r="R216" i="3"/>
  <c r="J294" i="3"/>
  <c r="H294" i="3"/>
  <c r="K216" i="3"/>
  <c r="F294" i="3"/>
  <c r="G294" i="3"/>
  <c r="R294" i="3"/>
  <c r="I294" i="3"/>
  <c r="I216" i="3"/>
  <c r="P294" i="3"/>
  <c r="Q294" i="3"/>
  <c r="Q216" i="3"/>
  <c r="M294" i="3"/>
  <c r="D294" i="3"/>
  <c r="I372" i="3"/>
  <c r="K372" i="3"/>
  <c r="K294" i="3"/>
  <c r="Q372" i="3"/>
  <c r="D372" i="3"/>
  <c r="D268" i="3"/>
  <c r="F268" i="3"/>
  <c r="P216" i="3"/>
  <c r="R268" i="3"/>
  <c r="J268" i="3"/>
  <c r="M216" i="3"/>
  <c r="I268" i="3"/>
  <c r="K268" i="3"/>
  <c r="G268" i="3"/>
  <c r="O268" i="3"/>
  <c r="F216" i="3"/>
  <c r="G216" i="3"/>
  <c r="D216" i="3"/>
  <c r="J372" i="3"/>
  <c r="H268" i="3"/>
  <c r="O216" i="3"/>
  <c r="P268" i="3"/>
  <c r="H216" i="3"/>
  <c r="I455" i="3"/>
  <c r="M455" i="3"/>
  <c r="P455" i="3"/>
  <c r="F455" i="3"/>
  <c r="K455" i="3"/>
  <c r="H455" i="3"/>
  <c r="O455" i="3"/>
  <c r="N455" i="3"/>
  <c r="G455" i="3"/>
  <c r="D455" i="3"/>
  <c r="Q455" i="3"/>
  <c r="R455" i="3"/>
  <c r="J455" i="3"/>
  <c r="D8" i="3"/>
  <c r="AE20" i="3"/>
  <c r="AB20" i="3"/>
  <c r="AN20" i="3"/>
  <c r="F402" i="3"/>
  <c r="P402" i="3"/>
  <c r="M402" i="3"/>
  <c r="R402" i="3"/>
  <c r="H402" i="3"/>
  <c r="N402" i="3"/>
  <c r="Q402" i="3"/>
  <c r="O402" i="3"/>
  <c r="I402" i="3"/>
  <c r="D402" i="3"/>
  <c r="G402" i="3"/>
  <c r="K402" i="3"/>
  <c r="J402" i="3"/>
  <c r="N284" i="3"/>
  <c r="N440" i="3"/>
  <c r="K440" i="3"/>
  <c r="F440" i="3"/>
  <c r="O440" i="3"/>
  <c r="J284" i="3"/>
  <c r="M440" i="3"/>
  <c r="I440" i="3"/>
  <c r="Q440" i="3"/>
  <c r="D440" i="3"/>
  <c r="H440" i="3"/>
  <c r="P440" i="3"/>
  <c r="J440" i="3"/>
  <c r="R440" i="3"/>
  <c r="G440" i="3"/>
  <c r="I284" i="3"/>
  <c r="O284" i="3"/>
  <c r="P284" i="3"/>
  <c r="D284" i="3"/>
  <c r="M284" i="3"/>
  <c r="F284" i="3"/>
  <c r="K284" i="3"/>
  <c r="Q284" i="3"/>
  <c r="R284" i="3"/>
  <c r="G284" i="3"/>
  <c r="H284" i="3"/>
  <c r="F406" i="3"/>
  <c r="N406" i="3"/>
  <c r="R406" i="3"/>
  <c r="I406" i="3"/>
  <c r="J406" i="3"/>
  <c r="P406" i="3"/>
  <c r="D406" i="3"/>
  <c r="H406" i="3"/>
  <c r="M406" i="3"/>
  <c r="K406" i="3"/>
  <c r="O406" i="3"/>
  <c r="Q406" i="3"/>
  <c r="G406" i="3"/>
  <c r="AE11" i="3"/>
  <c r="AD20" i="3"/>
  <c r="D18" i="3"/>
  <c r="N518" i="3"/>
  <c r="R518" i="3"/>
  <c r="D24" i="3"/>
  <c r="P362" i="3"/>
  <c r="J518" i="3"/>
  <c r="O518" i="3"/>
  <c r="G362" i="3"/>
  <c r="J362" i="3"/>
  <c r="F518" i="3"/>
  <c r="G518" i="3"/>
  <c r="K518" i="3"/>
  <c r="Q518" i="3"/>
  <c r="D362" i="3"/>
  <c r="M362" i="3"/>
  <c r="K362" i="3"/>
  <c r="I518" i="3"/>
  <c r="H518" i="3"/>
  <c r="D518" i="3"/>
  <c r="I362" i="3"/>
  <c r="H362" i="3"/>
  <c r="O362" i="3"/>
  <c r="P518" i="3"/>
  <c r="F362" i="3"/>
  <c r="M518" i="3"/>
  <c r="R362" i="3"/>
  <c r="Q362" i="3"/>
  <c r="N362" i="3"/>
  <c r="M257" i="3"/>
  <c r="R257" i="3"/>
  <c r="D257" i="3"/>
  <c r="N257" i="3"/>
  <c r="H257" i="3"/>
  <c r="G257" i="3"/>
  <c r="P257" i="3"/>
  <c r="O257" i="3"/>
  <c r="F257" i="3"/>
  <c r="I257" i="3"/>
  <c r="J257" i="3"/>
  <c r="K257" i="3"/>
  <c r="Q257" i="3"/>
  <c r="F502" i="3"/>
  <c r="J502" i="3"/>
  <c r="M502" i="3"/>
  <c r="F476" i="3"/>
  <c r="O502" i="3"/>
  <c r="G502" i="3"/>
  <c r="D450" i="3"/>
  <c r="M242" i="3"/>
  <c r="O450" i="3"/>
  <c r="Q502" i="3"/>
  <c r="H502" i="3"/>
  <c r="D502" i="3"/>
  <c r="R502" i="3"/>
  <c r="P502" i="3"/>
  <c r="K320" i="3"/>
  <c r="AB8" i="3"/>
  <c r="M450" i="3"/>
  <c r="N502" i="3"/>
  <c r="J450" i="3"/>
  <c r="G346" i="3"/>
  <c r="R242" i="3"/>
  <c r="D346" i="3"/>
  <c r="N476" i="3"/>
  <c r="I476" i="3"/>
  <c r="P450" i="3"/>
  <c r="F450" i="3"/>
  <c r="N450" i="3"/>
  <c r="M346" i="3"/>
  <c r="K346" i="3"/>
  <c r="J346" i="3"/>
  <c r="M476" i="3"/>
  <c r="Q476" i="3"/>
  <c r="H450" i="3"/>
  <c r="AN8" i="3"/>
  <c r="K476" i="3"/>
  <c r="G476" i="3"/>
  <c r="H476" i="3"/>
  <c r="G450" i="3"/>
  <c r="R346" i="3"/>
  <c r="Q346" i="3"/>
  <c r="R476" i="3"/>
  <c r="O476" i="3"/>
  <c r="D476" i="3"/>
  <c r="P476" i="3"/>
  <c r="K450" i="3"/>
  <c r="Q450" i="3"/>
  <c r="I346" i="3"/>
  <c r="H346" i="3"/>
  <c r="K502" i="3"/>
  <c r="I450" i="3"/>
  <c r="O346" i="3"/>
  <c r="I242" i="3"/>
  <c r="F346" i="3"/>
  <c r="I502" i="3"/>
  <c r="G320" i="3"/>
  <c r="D320" i="3"/>
  <c r="O320" i="3"/>
  <c r="P346" i="3"/>
  <c r="F320" i="3"/>
  <c r="J476" i="3"/>
  <c r="R450" i="3"/>
  <c r="M320" i="3"/>
  <c r="J320" i="3"/>
  <c r="N320" i="3"/>
  <c r="I320" i="3"/>
  <c r="R320" i="3"/>
  <c r="N346" i="3"/>
  <c r="H320" i="3"/>
  <c r="Q320" i="3"/>
  <c r="H242" i="3"/>
  <c r="O242" i="3"/>
  <c r="Q242" i="3"/>
  <c r="J242" i="3"/>
  <c r="K242" i="3"/>
  <c r="N242" i="3"/>
  <c r="D242" i="3"/>
  <c r="AG8" i="3"/>
  <c r="G242" i="3"/>
  <c r="P320" i="3"/>
  <c r="P242" i="3"/>
  <c r="F242" i="3"/>
  <c r="AD8" i="3"/>
  <c r="AE8" i="3"/>
  <c r="AF8" i="3"/>
  <c r="N454" i="3"/>
  <c r="Q376" i="3"/>
  <c r="J454" i="3"/>
  <c r="K454" i="3"/>
  <c r="I454" i="3"/>
  <c r="R454" i="3"/>
  <c r="M454" i="3"/>
  <c r="Q454" i="3"/>
  <c r="H454" i="3"/>
  <c r="P454" i="3"/>
  <c r="O454" i="3"/>
  <c r="K376" i="3"/>
  <c r="G454" i="3"/>
  <c r="F454" i="3"/>
  <c r="J376" i="3"/>
  <c r="F376" i="3"/>
  <c r="I376" i="3"/>
  <c r="G376" i="3"/>
  <c r="H376" i="3"/>
  <c r="O376" i="3"/>
  <c r="P376" i="3"/>
  <c r="R376" i="3"/>
  <c r="D376" i="3"/>
  <c r="D454" i="3"/>
  <c r="M376" i="3"/>
  <c r="N376" i="3"/>
  <c r="Q521" i="3"/>
  <c r="R521" i="3"/>
  <c r="H521" i="3"/>
  <c r="I521" i="3"/>
  <c r="M521" i="3"/>
  <c r="G365" i="3"/>
  <c r="K521" i="3"/>
  <c r="G521" i="3"/>
  <c r="D521" i="3"/>
  <c r="F521" i="3"/>
  <c r="O521" i="3"/>
  <c r="N521" i="3"/>
  <c r="N365" i="3"/>
  <c r="P521" i="3"/>
  <c r="J521" i="3"/>
  <c r="J365" i="3"/>
  <c r="R365" i="3"/>
  <c r="P365" i="3"/>
  <c r="H365" i="3"/>
  <c r="Q365" i="3"/>
  <c r="O365" i="3"/>
  <c r="I365" i="3"/>
  <c r="F365" i="3"/>
  <c r="D365" i="3"/>
  <c r="K365" i="3"/>
  <c r="M365" i="3"/>
  <c r="D413" i="3"/>
  <c r="M439" i="3"/>
  <c r="AB23" i="3"/>
  <c r="K491" i="3"/>
  <c r="M387" i="3"/>
  <c r="Q439" i="3"/>
  <c r="N491" i="3"/>
  <c r="D491" i="3"/>
  <c r="F491" i="3"/>
  <c r="O491" i="3"/>
  <c r="P491" i="3"/>
  <c r="Q491" i="3"/>
  <c r="I413" i="3"/>
  <c r="H439" i="3"/>
  <c r="K439" i="3"/>
  <c r="R413" i="3"/>
  <c r="P413" i="3"/>
  <c r="K413" i="3"/>
  <c r="M491" i="3"/>
  <c r="G439" i="3"/>
  <c r="J413" i="3"/>
  <c r="H413" i="3"/>
  <c r="O439" i="3"/>
  <c r="P387" i="3"/>
  <c r="R439" i="3"/>
  <c r="O413" i="3"/>
  <c r="F413" i="3"/>
  <c r="H387" i="3"/>
  <c r="D387" i="3"/>
  <c r="F439" i="3"/>
  <c r="M413" i="3"/>
  <c r="G413" i="3"/>
  <c r="N413" i="3"/>
  <c r="I387" i="3"/>
  <c r="N387" i="3"/>
  <c r="J491" i="3"/>
  <c r="I439" i="3"/>
  <c r="P439" i="3"/>
  <c r="D439" i="3"/>
  <c r="Q387" i="3"/>
  <c r="I491" i="3"/>
  <c r="J439" i="3"/>
  <c r="J387" i="3"/>
  <c r="K387" i="3"/>
  <c r="R387" i="3"/>
  <c r="G491" i="3"/>
  <c r="R491" i="3"/>
  <c r="Q413" i="3"/>
  <c r="G387" i="3"/>
  <c r="O387" i="3"/>
  <c r="N439" i="3"/>
  <c r="F387" i="3"/>
  <c r="AN23" i="3"/>
  <c r="H491" i="3"/>
  <c r="AE23" i="3"/>
  <c r="AD23" i="3"/>
  <c r="M509" i="3"/>
  <c r="I509" i="3"/>
  <c r="R509" i="3"/>
  <c r="F509" i="3"/>
  <c r="O509" i="3"/>
  <c r="N509" i="3"/>
  <c r="K509" i="3"/>
  <c r="M379" i="3"/>
  <c r="J509" i="3"/>
  <c r="P509" i="3"/>
  <c r="D509" i="3"/>
  <c r="Q509" i="3"/>
  <c r="R379" i="3"/>
  <c r="G379" i="3"/>
  <c r="J379" i="3"/>
  <c r="Q379" i="3"/>
  <c r="D379" i="3"/>
  <c r="H379" i="3"/>
  <c r="N379" i="3"/>
  <c r="I379" i="3"/>
  <c r="O379" i="3"/>
  <c r="G509" i="3"/>
  <c r="P379" i="3"/>
  <c r="K379" i="3"/>
  <c r="H509" i="3"/>
  <c r="F379" i="3"/>
  <c r="AG11" i="3"/>
  <c r="AF23" i="3"/>
  <c r="AE21" i="3"/>
  <c r="D11" i="3"/>
  <c r="P490" i="3"/>
  <c r="Q490" i="3"/>
  <c r="J360" i="3"/>
  <c r="H490" i="3"/>
  <c r="R490" i="3"/>
  <c r="G490" i="3"/>
  <c r="I490" i="3"/>
  <c r="M490" i="3"/>
  <c r="J490" i="3"/>
  <c r="K490" i="3"/>
  <c r="O490" i="3"/>
  <c r="D360" i="3"/>
  <c r="D490" i="3"/>
  <c r="F490" i="3"/>
  <c r="O360" i="3"/>
  <c r="N360" i="3"/>
  <c r="P360" i="3"/>
  <c r="M360" i="3"/>
  <c r="I360" i="3"/>
  <c r="H360" i="3"/>
  <c r="F360" i="3"/>
  <c r="R360" i="3"/>
  <c r="G360" i="3"/>
  <c r="N490" i="3"/>
  <c r="Q360" i="3"/>
  <c r="K360" i="3"/>
  <c r="R248" i="3"/>
  <c r="K482" i="3"/>
  <c r="M482" i="3"/>
  <c r="N456" i="3"/>
  <c r="M456" i="3"/>
  <c r="O482" i="3"/>
  <c r="N482" i="3"/>
  <c r="F456" i="3"/>
  <c r="AF14" i="3"/>
  <c r="Q456" i="3"/>
  <c r="P482" i="3"/>
  <c r="K456" i="3"/>
  <c r="R456" i="3"/>
  <c r="P456" i="3"/>
  <c r="O456" i="3"/>
  <c r="H482" i="3"/>
  <c r="Q482" i="3"/>
  <c r="G482" i="3"/>
  <c r="I482" i="3"/>
  <c r="J456" i="3"/>
  <c r="H456" i="3"/>
  <c r="G456" i="3"/>
  <c r="I456" i="3"/>
  <c r="R482" i="3"/>
  <c r="J482" i="3"/>
  <c r="D482" i="3"/>
  <c r="F482" i="3"/>
  <c r="D456" i="3"/>
  <c r="AN14" i="3"/>
  <c r="M326" i="3"/>
  <c r="D326" i="3"/>
  <c r="H326" i="3"/>
  <c r="K326" i="3"/>
  <c r="G326" i="3"/>
  <c r="N326" i="3"/>
  <c r="I326" i="3"/>
  <c r="P326" i="3"/>
  <c r="R326" i="3"/>
  <c r="J326" i="3"/>
  <c r="F326" i="3"/>
  <c r="N248" i="3"/>
  <c r="I248" i="3"/>
  <c r="O326" i="3"/>
  <c r="M248" i="3"/>
  <c r="H248" i="3"/>
  <c r="Q248" i="3"/>
  <c r="O248" i="3"/>
  <c r="P248" i="3"/>
  <c r="AE14" i="3"/>
  <c r="Q326" i="3"/>
  <c r="D248" i="3"/>
  <c r="F248" i="3"/>
  <c r="G248" i="3"/>
  <c r="K248" i="3"/>
  <c r="AG14" i="3"/>
  <c r="J248" i="3"/>
  <c r="AD14" i="3"/>
  <c r="AB14" i="3"/>
  <c r="P383" i="3"/>
  <c r="I383" i="3"/>
  <c r="R383" i="3"/>
  <c r="Q383" i="3"/>
  <c r="K383" i="3"/>
  <c r="J383" i="3"/>
  <c r="M383" i="3"/>
  <c r="G383" i="3"/>
  <c r="F383" i="3"/>
  <c r="O383" i="3"/>
  <c r="D383" i="3"/>
  <c r="N383" i="3"/>
  <c r="H383" i="3"/>
  <c r="C10" i="8"/>
  <c r="E10" i="8" s="1"/>
  <c r="G468" i="3"/>
  <c r="M468" i="3"/>
  <c r="F468" i="3"/>
  <c r="D468" i="3"/>
  <c r="J468" i="3"/>
  <c r="K468" i="3"/>
  <c r="I468" i="3"/>
  <c r="O468" i="3"/>
  <c r="Q468" i="3"/>
  <c r="P468" i="3"/>
  <c r="N468" i="3"/>
  <c r="H468" i="3"/>
  <c r="R468" i="3"/>
  <c r="D486" i="3"/>
  <c r="G486" i="3"/>
  <c r="M486" i="3"/>
  <c r="F486" i="3"/>
  <c r="N486" i="3"/>
  <c r="P486" i="3"/>
  <c r="Q486" i="3"/>
  <c r="F356" i="3"/>
  <c r="O486" i="3"/>
  <c r="N356" i="3"/>
  <c r="I486" i="3"/>
  <c r="J486" i="3"/>
  <c r="O226" i="3"/>
  <c r="R486" i="3"/>
  <c r="H486" i="3"/>
  <c r="K486" i="3"/>
  <c r="D356" i="3"/>
  <c r="I356" i="3"/>
  <c r="R356" i="3"/>
  <c r="P356" i="3"/>
  <c r="J356" i="3"/>
  <c r="H356" i="3"/>
  <c r="M356" i="3"/>
  <c r="K356" i="3"/>
  <c r="O356" i="3"/>
  <c r="M278" i="3"/>
  <c r="N278" i="3"/>
  <c r="N226" i="3"/>
  <c r="M226" i="3"/>
  <c r="G278" i="3"/>
  <c r="I278" i="3"/>
  <c r="K278" i="3"/>
  <c r="H226" i="3"/>
  <c r="G226" i="3"/>
  <c r="Q356" i="3"/>
  <c r="O278" i="3"/>
  <c r="Q278" i="3"/>
  <c r="P226" i="3"/>
  <c r="I226" i="3"/>
  <c r="F226" i="3"/>
  <c r="G356" i="3"/>
  <c r="Q226" i="3"/>
  <c r="H278" i="3"/>
  <c r="K226" i="3"/>
  <c r="P278" i="3"/>
  <c r="J278" i="3"/>
  <c r="F278" i="3"/>
  <c r="J226" i="3"/>
  <c r="R278" i="3"/>
  <c r="D278" i="3"/>
  <c r="D226" i="3"/>
  <c r="R226" i="3"/>
  <c r="D412" i="3"/>
  <c r="AE22" i="3"/>
  <c r="M412" i="3"/>
  <c r="R412" i="3"/>
  <c r="P412" i="3"/>
  <c r="J412" i="3"/>
  <c r="H412" i="3"/>
  <c r="AG22" i="3"/>
  <c r="Q412" i="3"/>
  <c r="O412" i="3"/>
  <c r="I412" i="3"/>
  <c r="G412" i="3"/>
  <c r="N412" i="3"/>
  <c r="AN22" i="3"/>
  <c r="K412" i="3"/>
  <c r="AD22" i="3"/>
  <c r="F412" i="3"/>
  <c r="AB22" i="3"/>
  <c r="K300" i="3"/>
  <c r="O430" i="3"/>
  <c r="R430" i="3"/>
  <c r="K430" i="3"/>
  <c r="M430" i="3"/>
  <c r="J430" i="3"/>
  <c r="P430" i="3"/>
  <c r="F430" i="3"/>
  <c r="Q430" i="3"/>
  <c r="G430" i="3"/>
  <c r="D430" i="3"/>
  <c r="F300" i="3"/>
  <c r="R300" i="3"/>
  <c r="D300" i="3"/>
  <c r="H300" i="3"/>
  <c r="Q300" i="3"/>
  <c r="N430" i="3"/>
  <c r="I300" i="3"/>
  <c r="P300" i="3"/>
  <c r="I430" i="3"/>
  <c r="H430" i="3"/>
  <c r="N300" i="3"/>
  <c r="G300" i="3"/>
  <c r="M300" i="3"/>
  <c r="O300" i="3"/>
  <c r="J300" i="3"/>
  <c r="AE19" i="3"/>
  <c r="AG19" i="3"/>
  <c r="AF22" i="3"/>
  <c r="D12" i="3"/>
  <c r="D19" i="3"/>
  <c r="C24" i="8"/>
  <c r="E24" i="8" s="1"/>
  <c r="C8" i="8"/>
  <c r="E8" i="8" s="1"/>
  <c r="H519" i="3"/>
  <c r="I519" i="3"/>
  <c r="J519" i="3"/>
  <c r="D519" i="3"/>
  <c r="G519" i="3"/>
  <c r="Q519" i="3"/>
  <c r="R519" i="3"/>
  <c r="N519" i="3"/>
  <c r="M519" i="3"/>
  <c r="P519" i="3"/>
  <c r="K519" i="3"/>
  <c r="O519" i="3"/>
  <c r="M441" i="3"/>
  <c r="F519" i="3"/>
  <c r="H441" i="3"/>
  <c r="J441" i="3"/>
  <c r="G441" i="3"/>
  <c r="P441" i="3"/>
  <c r="R441" i="3"/>
  <c r="D441" i="3"/>
  <c r="O441" i="3"/>
  <c r="N441" i="3"/>
  <c r="F441" i="3"/>
  <c r="I441" i="3"/>
  <c r="K441" i="3"/>
  <c r="Q441" i="3"/>
  <c r="K407" i="3"/>
  <c r="P407" i="3"/>
  <c r="D407" i="3"/>
  <c r="Q407" i="3"/>
  <c r="M407" i="3"/>
  <c r="G407" i="3"/>
  <c r="O407" i="3"/>
  <c r="R407" i="3"/>
  <c r="H407" i="3"/>
  <c r="N407" i="3"/>
  <c r="I407" i="3"/>
  <c r="J407" i="3"/>
  <c r="Q381" i="3"/>
  <c r="K381" i="3"/>
  <c r="D381" i="3"/>
  <c r="J381" i="3"/>
  <c r="N381" i="3"/>
  <c r="F407" i="3"/>
  <c r="I381" i="3"/>
  <c r="R381" i="3"/>
  <c r="G381" i="3"/>
  <c r="P381" i="3"/>
  <c r="O381" i="3"/>
  <c r="M381" i="3"/>
  <c r="F381" i="3"/>
  <c r="H381" i="3"/>
  <c r="O296" i="3"/>
  <c r="O218" i="3"/>
  <c r="P426" i="3"/>
  <c r="J426" i="3"/>
  <c r="D426" i="3"/>
  <c r="I426" i="3"/>
  <c r="R426" i="3"/>
  <c r="F426" i="3"/>
  <c r="N426" i="3"/>
  <c r="Q426" i="3"/>
  <c r="K426" i="3"/>
  <c r="O426" i="3"/>
  <c r="G426" i="3"/>
  <c r="M426" i="3"/>
  <c r="K296" i="3"/>
  <c r="J296" i="3"/>
  <c r="M296" i="3"/>
  <c r="H296" i="3"/>
  <c r="R296" i="3"/>
  <c r="P296" i="3"/>
  <c r="I296" i="3"/>
  <c r="Q296" i="3"/>
  <c r="H426" i="3"/>
  <c r="D296" i="3"/>
  <c r="G296" i="3"/>
  <c r="P270" i="3"/>
  <c r="H218" i="3"/>
  <c r="I218" i="3"/>
  <c r="J270" i="3"/>
  <c r="F270" i="3"/>
  <c r="M218" i="3"/>
  <c r="P218" i="3"/>
  <c r="Q218" i="3"/>
  <c r="R270" i="3"/>
  <c r="J218" i="3"/>
  <c r="G270" i="3"/>
  <c r="D270" i="3"/>
  <c r="D218" i="3"/>
  <c r="F218" i="3"/>
  <c r="R218" i="3"/>
  <c r="N296" i="3"/>
  <c r="O270" i="3"/>
  <c r="N218" i="3"/>
  <c r="I270" i="3"/>
  <c r="K270" i="3"/>
  <c r="F296" i="3"/>
  <c r="N270" i="3"/>
  <c r="H270" i="3"/>
  <c r="M270" i="3"/>
  <c r="Q270" i="3"/>
  <c r="K218" i="3"/>
  <c r="G218" i="3"/>
  <c r="D515" i="3"/>
  <c r="G515" i="3"/>
  <c r="M515" i="3"/>
  <c r="N515" i="3"/>
  <c r="O515" i="3"/>
  <c r="I359" i="3"/>
  <c r="K515" i="3"/>
  <c r="I515" i="3"/>
  <c r="F515" i="3"/>
  <c r="Q515" i="3"/>
  <c r="D411" i="3"/>
  <c r="J515" i="3"/>
  <c r="H515" i="3"/>
  <c r="R515" i="3"/>
  <c r="K411" i="3"/>
  <c r="N411" i="3"/>
  <c r="I411" i="3"/>
  <c r="Q411" i="3"/>
  <c r="P515" i="3"/>
  <c r="M411" i="3"/>
  <c r="O411" i="3"/>
  <c r="R411" i="3"/>
  <c r="G411" i="3"/>
  <c r="P411" i="3"/>
  <c r="J411" i="3"/>
  <c r="H411" i="3"/>
  <c r="F411" i="3"/>
  <c r="G359" i="3"/>
  <c r="M359" i="3"/>
  <c r="R359" i="3"/>
  <c r="P359" i="3"/>
  <c r="J359" i="3"/>
  <c r="K359" i="3"/>
  <c r="O359" i="3"/>
  <c r="F359" i="3"/>
  <c r="N359" i="3"/>
  <c r="Q359" i="3"/>
  <c r="D359" i="3"/>
  <c r="H359" i="3"/>
  <c r="AF20" i="3"/>
  <c r="AG23" i="3"/>
  <c r="N219" i="3"/>
  <c r="H479" i="3"/>
  <c r="F479" i="3"/>
  <c r="O479" i="3"/>
  <c r="H219" i="3"/>
  <c r="G479" i="3"/>
  <c r="P479" i="3"/>
  <c r="J479" i="3"/>
  <c r="R479" i="3"/>
  <c r="K479" i="3"/>
  <c r="D479" i="3"/>
  <c r="N479" i="3"/>
  <c r="I479" i="3"/>
  <c r="M479" i="3"/>
  <c r="Q479" i="3"/>
  <c r="F219" i="3"/>
  <c r="D219" i="3"/>
  <c r="M219" i="3"/>
  <c r="P219" i="3"/>
  <c r="I219" i="3"/>
  <c r="J219" i="3"/>
  <c r="Q219" i="3"/>
  <c r="R219" i="3"/>
  <c r="K219" i="3"/>
  <c r="G219" i="3"/>
  <c r="O219" i="3"/>
  <c r="AD21" i="3"/>
  <c r="AN21" i="3"/>
  <c r="AB21" i="3"/>
  <c r="AF21" i="3"/>
  <c r="AG21" i="3"/>
  <c r="H481" i="3"/>
  <c r="I481" i="3"/>
  <c r="P481" i="3"/>
  <c r="Q247" i="3"/>
  <c r="J481" i="3"/>
  <c r="K481" i="3"/>
  <c r="Q481" i="3"/>
  <c r="N481" i="3"/>
  <c r="I351" i="3"/>
  <c r="R481" i="3"/>
  <c r="F481" i="3"/>
  <c r="G481" i="3"/>
  <c r="O481" i="3"/>
  <c r="M481" i="3"/>
  <c r="D481" i="3"/>
  <c r="AD13" i="3"/>
  <c r="N247" i="3"/>
  <c r="P351" i="3"/>
  <c r="D351" i="3"/>
  <c r="O351" i="3"/>
  <c r="M351" i="3"/>
  <c r="H351" i="3"/>
  <c r="F351" i="3"/>
  <c r="AN13" i="3"/>
  <c r="AB13" i="3"/>
  <c r="G351" i="3"/>
  <c r="R351" i="3"/>
  <c r="Q351" i="3"/>
  <c r="K351" i="3"/>
  <c r="J351" i="3"/>
  <c r="D247" i="3"/>
  <c r="K247" i="3"/>
  <c r="O247" i="3"/>
  <c r="N351" i="3"/>
  <c r="J247" i="3"/>
  <c r="R247" i="3"/>
  <c r="F247" i="3"/>
  <c r="H247" i="3"/>
  <c r="I247" i="3"/>
  <c r="AF13" i="3"/>
  <c r="M247" i="3"/>
  <c r="G247" i="3"/>
  <c r="P247" i="3"/>
  <c r="AG13" i="3"/>
  <c r="J504" i="3"/>
  <c r="AB10" i="3"/>
  <c r="H504" i="3"/>
  <c r="P504" i="3"/>
  <c r="R504" i="3"/>
  <c r="M322" i="3"/>
  <c r="Q504" i="3"/>
  <c r="O504" i="3"/>
  <c r="K504" i="3"/>
  <c r="M504" i="3"/>
  <c r="D504" i="3"/>
  <c r="F504" i="3"/>
  <c r="N504" i="3"/>
  <c r="I504" i="3"/>
  <c r="G504" i="3"/>
  <c r="D322" i="3"/>
  <c r="F348" i="3"/>
  <c r="N322" i="3"/>
  <c r="G322" i="3"/>
  <c r="O322" i="3"/>
  <c r="P322" i="3"/>
  <c r="K322" i="3"/>
  <c r="R348" i="3"/>
  <c r="O348" i="3"/>
  <c r="J322" i="3"/>
  <c r="K348" i="3"/>
  <c r="J348" i="3"/>
  <c r="Q348" i="3"/>
  <c r="G348" i="3"/>
  <c r="R322" i="3"/>
  <c r="N348" i="3"/>
  <c r="I348" i="3"/>
  <c r="I322" i="3"/>
  <c r="I244" i="3"/>
  <c r="M348" i="3"/>
  <c r="Q322" i="3"/>
  <c r="AN10" i="3"/>
  <c r="D348" i="3"/>
  <c r="P348" i="3"/>
  <c r="J244" i="3"/>
  <c r="D244" i="3"/>
  <c r="K244" i="3"/>
  <c r="N244" i="3"/>
  <c r="O244" i="3"/>
  <c r="P244" i="3"/>
  <c r="M244" i="3"/>
  <c r="F244" i="3"/>
  <c r="F322" i="3"/>
  <c r="Q244" i="3"/>
  <c r="G244" i="3"/>
  <c r="H348" i="3"/>
  <c r="R244" i="3"/>
  <c r="H322" i="3"/>
  <c r="H244" i="3"/>
  <c r="AF10" i="3"/>
  <c r="AD10" i="3"/>
  <c r="AE10" i="3"/>
  <c r="AG10" i="3"/>
  <c r="Q462" i="3"/>
  <c r="M462" i="3"/>
  <c r="G462" i="3"/>
  <c r="K462" i="3"/>
  <c r="I462" i="3"/>
  <c r="D462" i="3"/>
  <c r="M332" i="3"/>
  <c r="O462" i="3"/>
  <c r="F462" i="3"/>
  <c r="J462" i="3"/>
  <c r="N462" i="3"/>
  <c r="Q254" i="3"/>
  <c r="P462" i="3"/>
  <c r="H462" i="3"/>
  <c r="R462" i="3"/>
  <c r="R332" i="3"/>
  <c r="N332" i="3"/>
  <c r="F332" i="3"/>
  <c r="J332" i="3"/>
  <c r="G332" i="3"/>
  <c r="P332" i="3"/>
  <c r="I332" i="3"/>
  <c r="D332" i="3"/>
  <c r="H332" i="3"/>
  <c r="O332" i="3"/>
  <c r="K332" i="3"/>
  <c r="F254" i="3"/>
  <c r="D254" i="3"/>
  <c r="G254" i="3"/>
  <c r="N254" i="3"/>
  <c r="M254" i="3"/>
  <c r="O254" i="3"/>
  <c r="H254" i="3"/>
  <c r="Q332" i="3"/>
  <c r="K254" i="3"/>
  <c r="P254" i="3"/>
  <c r="I254" i="3"/>
  <c r="J254" i="3"/>
  <c r="R254" i="3"/>
  <c r="R350" i="3"/>
  <c r="Q506" i="3"/>
  <c r="N506" i="3"/>
  <c r="O480" i="3"/>
  <c r="M506" i="3"/>
  <c r="K350" i="3"/>
  <c r="P480" i="3"/>
  <c r="N480" i="3"/>
  <c r="M350" i="3"/>
  <c r="F506" i="3"/>
  <c r="H506" i="3"/>
  <c r="D506" i="3"/>
  <c r="R480" i="3"/>
  <c r="H480" i="3"/>
  <c r="J506" i="3"/>
  <c r="D480" i="3"/>
  <c r="Q480" i="3"/>
  <c r="O350" i="3"/>
  <c r="F350" i="3"/>
  <c r="I506" i="3"/>
  <c r="K506" i="3"/>
  <c r="F480" i="3"/>
  <c r="H350" i="3"/>
  <c r="N350" i="3"/>
  <c r="G506" i="3"/>
  <c r="R506" i="3"/>
  <c r="G480" i="3"/>
  <c r="J480" i="3"/>
  <c r="M480" i="3"/>
  <c r="P506" i="3"/>
  <c r="J350" i="3"/>
  <c r="O506" i="3"/>
  <c r="K480" i="3"/>
  <c r="D350" i="3"/>
  <c r="I480" i="3"/>
  <c r="G350" i="3"/>
  <c r="P350" i="3"/>
  <c r="Q350" i="3"/>
  <c r="I350" i="3"/>
  <c r="M321" i="3"/>
  <c r="J503" i="3"/>
  <c r="G503" i="3"/>
  <c r="K503" i="3"/>
  <c r="N477" i="3"/>
  <c r="O503" i="3"/>
  <c r="P503" i="3"/>
  <c r="N269" i="3"/>
  <c r="H503" i="3"/>
  <c r="D503" i="3"/>
  <c r="D347" i="3"/>
  <c r="J243" i="3"/>
  <c r="M503" i="3"/>
  <c r="N503" i="3"/>
  <c r="G477" i="3"/>
  <c r="H477" i="3"/>
  <c r="P295" i="3"/>
  <c r="R503" i="3"/>
  <c r="O477" i="3"/>
  <c r="M477" i="3"/>
  <c r="N243" i="3"/>
  <c r="F503" i="3"/>
  <c r="I503" i="3"/>
  <c r="Q503" i="3"/>
  <c r="K477" i="3"/>
  <c r="D477" i="3"/>
  <c r="J477" i="3"/>
  <c r="R477" i="3"/>
  <c r="P477" i="3"/>
  <c r="F477" i="3"/>
  <c r="I477" i="3"/>
  <c r="Q477" i="3"/>
  <c r="O347" i="3"/>
  <c r="N347" i="3"/>
  <c r="I321" i="3"/>
  <c r="R321" i="3"/>
  <c r="G295" i="3"/>
  <c r="Q295" i="3"/>
  <c r="G347" i="3"/>
  <c r="Q321" i="3"/>
  <c r="O295" i="3"/>
  <c r="N321" i="3"/>
  <c r="F321" i="3"/>
  <c r="H321" i="3"/>
  <c r="P321" i="3"/>
  <c r="R347" i="3"/>
  <c r="Q347" i="3"/>
  <c r="J347" i="3"/>
  <c r="I347" i="3"/>
  <c r="P347" i="3"/>
  <c r="F347" i="3"/>
  <c r="G321" i="3"/>
  <c r="M295" i="3"/>
  <c r="H295" i="3"/>
  <c r="K347" i="3"/>
  <c r="H347" i="3"/>
  <c r="O321" i="3"/>
  <c r="K321" i="3"/>
  <c r="K295" i="3"/>
  <c r="J295" i="3"/>
  <c r="N295" i="3"/>
  <c r="J321" i="3"/>
  <c r="H269" i="3"/>
  <c r="I269" i="3"/>
  <c r="P243" i="3"/>
  <c r="AN9" i="3"/>
  <c r="Q269" i="3"/>
  <c r="D269" i="3"/>
  <c r="G243" i="3"/>
  <c r="M347" i="3"/>
  <c r="K269" i="3"/>
  <c r="F269" i="3"/>
  <c r="Q243" i="3"/>
  <c r="D243" i="3"/>
  <c r="J269" i="3"/>
  <c r="R269" i="3"/>
  <c r="H243" i="3"/>
  <c r="AB9" i="3"/>
  <c r="AF9" i="3"/>
  <c r="I295" i="3"/>
  <c r="F295" i="3"/>
  <c r="R243" i="3"/>
  <c r="G269" i="3"/>
  <c r="P269" i="3"/>
  <c r="K243" i="3"/>
  <c r="I243" i="3"/>
  <c r="R295" i="3"/>
  <c r="D295" i="3"/>
  <c r="M269" i="3"/>
  <c r="O269" i="3"/>
  <c r="O243" i="3"/>
  <c r="D321" i="3"/>
  <c r="F243" i="3"/>
  <c r="M243" i="3"/>
  <c r="AD9" i="3"/>
  <c r="AG9" i="3"/>
  <c r="AE9" i="3"/>
  <c r="K336" i="3"/>
  <c r="F310" i="3"/>
  <c r="N310" i="3"/>
  <c r="M336" i="3"/>
  <c r="F336" i="3"/>
  <c r="R336" i="3"/>
  <c r="P310" i="3"/>
  <c r="I310" i="3"/>
  <c r="D310" i="3"/>
  <c r="G310" i="3"/>
  <c r="Q310" i="3"/>
  <c r="M310" i="3"/>
  <c r="D336" i="3"/>
  <c r="G336" i="3"/>
  <c r="N336" i="3"/>
  <c r="O336" i="3"/>
  <c r="H336" i="3"/>
  <c r="R310" i="3"/>
  <c r="K310" i="3"/>
  <c r="P336" i="3"/>
  <c r="I336" i="3"/>
  <c r="O310" i="3"/>
  <c r="Q336" i="3"/>
  <c r="H310" i="3"/>
  <c r="J310" i="3"/>
  <c r="J336" i="3"/>
  <c r="R424" i="3"/>
  <c r="Q424" i="3"/>
  <c r="D424" i="3"/>
  <c r="I424" i="3"/>
  <c r="K424" i="3"/>
  <c r="J424" i="3"/>
  <c r="M424" i="3"/>
  <c r="N424" i="3"/>
  <c r="F424" i="3"/>
  <c r="H424" i="3"/>
  <c r="G424" i="3"/>
  <c r="P424" i="3"/>
  <c r="O424" i="3"/>
  <c r="N514" i="3"/>
  <c r="F514" i="3"/>
  <c r="G514" i="3"/>
  <c r="M514" i="3"/>
  <c r="O514" i="3"/>
  <c r="P514" i="3"/>
  <c r="I514" i="3"/>
  <c r="R514" i="3"/>
  <c r="K514" i="3"/>
  <c r="M280" i="3"/>
  <c r="G280" i="3"/>
  <c r="H514" i="3"/>
  <c r="D514" i="3"/>
  <c r="J514" i="3"/>
  <c r="Q384" i="3"/>
  <c r="Q514" i="3"/>
  <c r="R384" i="3"/>
  <c r="M384" i="3"/>
  <c r="O280" i="3"/>
  <c r="K384" i="3"/>
  <c r="D384" i="3"/>
  <c r="J384" i="3"/>
  <c r="N384" i="3"/>
  <c r="D280" i="3"/>
  <c r="H384" i="3"/>
  <c r="G384" i="3"/>
  <c r="P384" i="3"/>
  <c r="O384" i="3"/>
  <c r="F280" i="3"/>
  <c r="F384" i="3"/>
  <c r="H280" i="3"/>
  <c r="Q280" i="3"/>
  <c r="J280" i="3"/>
  <c r="I280" i="3"/>
  <c r="I384" i="3"/>
  <c r="P280" i="3"/>
  <c r="R280" i="3"/>
  <c r="K280" i="3"/>
  <c r="N280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Q419" i="3" l="1"/>
  <c r="F367" i="3"/>
  <c r="AF29" i="3"/>
  <c r="J393" i="3"/>
  <c r="AN29" i="3"/>
  <c r="J289" i="3"/>
  <c r="R497" i="3"/>
  <c r="AC29" i="3"/>
  <c r="N315" i="3"/>
  <c r="F315" i="3"/>
  <c r="H497" i="3"/>
  <c r="AG29" i="3"/>
  <c r="AE29" i="3"/>
  <c r="AD29" i="3"/>
  <c r="K341" i="3"/>
  <c r="P341" i="3"/>
  <c r="I523" i="3"/>
  <c r="R523" i="3"/>
  <c r="G263" i="3"/>
  <c r="N523" i="3"/>
  <c r="J523" i="3"/>
  <c r="H237" i="3"/>
  <c r="P419" i="3"/>
  <c r="P471" i="3"/>
  <c r="D29" i="3"/>
  <c r="F393" i="3"/>
  <c r="O393" i="3"/>
  <c r="R471" i="3"/>
  <c r="R341" i="3"/>
  <c r="G497" i="3"/>
  <c r="R263" i="3"/>
  <c r="I289" i="3"/>
  <c r="D393" i="3"/>
  <c r="K237" i="3"/>
  <c r="G237" i="3"/>
  <c r="D237" i="3"/>
  <c r="M341" i="3"/>
  <c r="K419" i="3"/>
  <c r="Q471" i="3"/>
  <c r="Q237" i="3"/>
  <c r="N445" i="3"/>
  <c r="Q341" i="3"/>
  <c r="O289" i="3"/>
  <c r="N497" i="3"/>
  <c r="G471" i="3"/>
  <c r="I471" i="3"/>
  <c r="R419" i="3"/>
  <c r="J419" i="3"/>
  <c r="H419" i="3"/>
  <c r="M237" i="3"/>
  <c r="H445" i="3"/>
  <c r="J237" i="3"/>
  <c r="I419" i="3"/>
  <c r="R315" i="3"/>
  <c r="D445" i="3"/>
  <c r="G289" i="3"/>
  <c r="O445" i="3"/>
  <c r="K263" i="3"/>
  <c r="M315" i="3"/>
  <c r="K367" i="3"/>
  <c r="M445" i="3"/>
  <c r="O341" i="3"/>
  <c r="J445" i="3"/>
  <c r="G341" i="3"/>
  <c r="P315" i="3"/>
  <c r="M263" i="3"/>
  <c r="I263" i="3"/>
  <c r="K289" i="3"/>
  <c r="H289" i="3"/>
  <c r="H367" i="3"/>
  <c r="J367" i="3"/>
  <c r="N341" i="3"/>
  <c r="N367" i="3"/>
  <c r="J497" i="3"/>
  <c r="M497" i="3"/>
  <c r="Q367" i="3"/>
  <c r="D497" i="3"/>
  <c r="H263" i="3"/>
  <c r="F263" i="3"/>
  <c r="J263" i="3"/>
  <c r="I367" i="3"/>
  <c r="O367" i="3"/>
  <c r="P263" i="3"/>
  <c r="G367" i="3"/>
  <c r="D367" i="3"/>
  <c r="F497" i="3"/>
  <c r="P367" i="3"/>
  <c r="N289" i="3"/>
  <c r="D315" i="3"/>
  <c r="J315" i="3"/>
  <c r="Q445" i="3"/>
  <c r="O237" i="3"/>
  <c r="N419" i="3"/>
  <c r="H315" i="3"/>
  <c r="F445" i="3"/>
  <c r="K315" i="3"/>
  <c r="O419" i="3"/>
  <c r="F237" i="3"/>
  <c r="O497" i="3"/>
  <c r="P393" i="3"/>
  <c r="D263" i="3"/>
  <c r="Q263" i="3"/>
  <c r="F341" i="3"/>
  <c r="R393" i="3"/>
  <c r="D289" i="3"/>
  <c r="Q393" i="3"/>
  <c r="G445" i="3"/>
  <c r="H341" i="3"/>
  <c r="I497" i="3"/>
  <c r="P497" i="3"/>
  <c r="N471" i="3"/>
  <c r="M367" i="3"/>
  <c r="K497" i="3"/>
  <c r="G393" i="3"/>
  <c r="Q497" i="3"/>
  <c r="M393" i="3"/>
  <c r="O471" i="3"/>
  <c r="O263" i="3"/>
  <c r="J341" i="3"/>
  <c r="D341" i="3"/>
  <c r="H471" i="3"/>
  <c r="F471" i="3"/>
  <c r="J471" i="3"/>
  <c r="M419" i="3"/>
  <c r="F419" i="3"/>
  <c r="R445" i="3"/>
  <c r="G419" i="3"/>
  <c r="R289" i="3"/>
  <c r="K393" i="3"/>
  <c r="I237" i="3"/>
  <c r="R237" i="3"/>
  <c r="Q289" i="3"/>
  <c r="I445" i="3"/>
  <c r="P445" i="3"/>
  <c r="G315" i="3"/>
  <c r="D471" i="3"/>
  <c r="I393" i="3"/>
  <c r="O315" i="3"/>
  <c r="N393" i="3"/>
  <c r="N237" i="3"/>
  <c r="P237" i="3"/>
  <c r="K471" i="3"/>
  <c r="D419" i="3"/>
  <c r="M471" i="3"/>
  <c r="R367" i="3"/>
  <c r="I315" i="3"/>
  <c r="M289" i="3"/>
  <c r="N263" i="3"/>
  <c r="Q315" i="3"/>
  <c r="I341" i="3"/>
  <c r="P289" i="3"/>
  <c r="M523" i="3"/>
  <c r="F523" i="3"/>
  <c r="H523" i="3"/>
  <c r="P523" i="3"/>
  <c r="K523" i="3"/>
  <c r="D523" i="3"/>
  <c r="O523" i="3"/>
  <c r="G523" i="3"/>
  <c r="AB29" i="3"/>
  <c r="H393" i="3"/>
  <c r="Q523" i="3"/>
  <c r="K445" i="3"/>
  <c r="F28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<sst xmlns="http://schemas.openxmlformats.org/spreadsheetml/2006/main" count="2868" uniqueCount="320">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</sst>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2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2"/>
      <color theme="0"/>
      <name val="Arial"/>
      <family val="2"/>
      <charset val="1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3" fillId="9" borderId="0" xfId="0" applyFont="1" applyFill="1"/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1" xfId="1" applyFont="1" applyBorder="1"/>
    <xf numFmtId="0" fontId="98" fillId="2" borderId="0" xfId="1" applyFont="1" applyFill="1"/>
    <xf numFmtId="0" fontId="98" fillId="0" borderId="0" xfId="1" applyFont="1"/>
    <xf numFmtId="0" fontId="0" fillId="9" borderId="0" xfId="0" applyFill="1"/>
    <xf numFmtId="0" fontId="85" fillId="11" borderId="0" xfId="0" applyFont="1" applyFill="1"/>
    <xf numFmtId="0" fontId="99" fillId="12" borderId="0" xfId="1" applyFont="1" applyFill="1"/>
    <xf numFmtId="0" fontId="87" fillId="11" borderId="0" xfId="0" applyFont="1" applyFill="1"/>
    <xf numFmtId="0" fontId="86" fillId="11" borderId="0" xfId="0" applyFont="1" applyFill="1"/>
    <xf numFmtId="0" fontId="57" fillId="0" borderId="0" xfId="0" applyFont="1" applyAlignment="1">
      <alignment vertical="top" wrapText="1"/>
    </xf>
    <xf numFmtId="0" fontId="2" fillId="0" borderId="1" xfId="1" applyFont="1" applyBorder="1" applyAlignment="1">
      <alignment horizontal="left"/>
    </xf>
    <xf numFmtId="0" fontId="100" fillId="0" borderId="0" xfId="0" applyFont="1" applyAlignment="1">
      <alignment horizontal="left"/>
    </xf>
    <xf numFmtId="0" fontId="101" fillId="10" borderId="0" xfId="0" applyFont="1" applyFill="1" applyAlignment="1">
      <alignment horizontal="left"/>
    </xf>
  </cellXfs>
  <cellStyles count="2">
    <cellStyle name="Excel Built-in Normal" xfId="1" xr:uid="{00000000-0005-0000-0000-000000000000}"/>
    <cellStyle name="Standaard" xfId="0" builtinId="0"/>
  </cellStyles>
  <dxfs count="34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topLeftCell="A3" zoomScale="70" zoomScaleNormal="70" workbookViewId="0">
      <selection activeCell="G20" sqref="G20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83" t="s">
        <v>185</v>
      </c>
      <c r="B1" s="183"/>
      <c r="C1" s="183"/>
      <c r="D1" s="183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2" t="s">
        <v>116</v>
      </c>
      <c r="C6" s="152" t="s">
        <v>116</v>
      </c>
      <c r="D6" s="153" t="s">
        <v>188</v>
      </c>
      <c r="E6" s="152" t="s">
        <v>3</v>
      </c>
      <c r="F6" s="152" t="s">
        <v>116</v>
      </c>
      <c r="G6" s="152" t="s">
        <v>116</v>
      </c>
      <c r="H6" s="152" t="s">
        <v>116</v>
      </c>
      <c r="I6" s="152" t="s">
        <v>3</v>
      </c>
      <c r="J6" s="152" t="s">
        <v>116</v>
      </c>
      <c r="K6" s="152" t="s">
        <v>3</v>
      </c>
      <c r="L6" s="152" t="s">
        <v>116</v>
      </c>
      <c r="M6" s="152" t="s">
        <v>116</v>
      </c>
      <c r="N6" s="152" t="s">
        <v>3</v>
      </c>
      <c r="O6" s="152" t="s">
        <v>116</v>
      </c>
      <c r="P6" s="152" t="s">
        <v>3</v>
      </c>
      <c r="Q6" s="152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2" t="s">
        <v>3</v>
      </c>
      <c r="C7" s="152" t="s">
        <v>3</v>
      </c>
      <c r="D7" s="153" t="s">
        <v>307</v>
      </c>
      <c r="E7" s="152" t="s">
        <v>9</v>
      </c>
      <c r="F7" s="152" t="s">
        <v>156</v>
      </c>
      <c r="G7" s="152" t="s">
        <v>156</v>
      </c>
      <c r="H7" s="152" t="s">
        <v>156</v>
      </c>
      <c r="I7" s="152" t="s">
        <v>9</v>
      </c>
      <c r="J7" s="152" t="s">
        <v>156</v>
      </c>
      <c r="K7" s="152" t="s">
        <v>9</v>
      </c>
      <c r="L7" s="152" t="s">
        <v>156</v>
      </c>
      <c r="M7" s="152" t="s">
        <v>3</v>
      </c>
      <c r="N7" s="152" t="s">
        <v>187</v>
      </c>
      <c r="O7" s="152" t="s">
        <v>156</v>
      </c>
      <c r="P7" s="152" t="s">
        <v>187</v>
      </c>
      <c r="Q7" s="152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2" t="s">
        <v>9</v>
      </c>
      <c r="C8" s="152" t="s">
        <v>9</v>
      </c>
      <c r="D8" s="153" t="s">
        <v>105</v>
      </c>
      <c r="E8" s="152" t="s">
        <v>187</v>
      </c>
      <c r="F8" s="152" t="s">
        <v>3</v>
      </c>
      <c r="G8" s="152" t="s">
        <v>3</v>
      </c>
      <c r="H8" s="152" t="s">
        <v>3</v>
      </c>
      <c r="I8" s="153" t="s">
        <v>188</v>
      </c>
      <c r="J8" s="152" t="s">
        <v>3</v>
      </c>
      <c r="K8" s="153" t="s">
        <v>188</v>
      </c>
      <c r="L8" s="152" t="s">
        <v>3</v>
      </c>
      <c r="M8" s="152" t="s">
        <v>187</v>
      </c>
      <c r="N8" s="152" t="s">
        <v>9</v>
      </c>
      <c r="O8" s="152" t="s">
        <v>3</v>
      </c>
      <c r="P8" s="152" t="s">
        <v>9</v>
      </c>
      <c r="Q8" s="152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3" t="s">
        <v>159</v>
      </c>
      <c r="C9" s="152" t="s">
        <v>156</v>
      </c>
      <c r="D9" s="153" t="s">
        <v>109</v>
      </c>
      <c r="E9" s="153" t="s">
        <v>307</v>
      </c>
      <c r="F9" s="152" t="s">
        <v>187</v>
      </c>
      <c r="G9" s="152" t="s">
        <v>187</v>
      </c>
      <c r="H9" s="152" t="s">
        <v>187</v>
      </c>
      <c r="I9" s="153" t="s">
        <v>189</v>
      </c>
      <c r="J9" s="152" t="s">
        <v>187</v>
      </c>
      <c r="K9" s="153" t="s">
        <v>189</v>
      </c>
      <c r="L9" s="152" t="s">
        <v>187</v>
      </c>
      <c r="M9" s="152" t="s">
        <v>9</v>
      </c>
      <c r="N9" s="153" t="s">
        <v>159</v>
      </c>
      <c r="O9" s="152" t="s">
        <v>9</v>
      </c>
      <c r="P9" s="153" t="s">
        <v>188</v>
      </c>
      <c r="Q9" s="153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3" t="s">
        <v>188</v>
      </c>
      <c r="C10" s="152" t="s">
        <v>187</v>
      </c>
      <c r="D10" s="153" t="s">
        <v>101</v>
      </c>
      <c r="E10" s="153" t="s">
        <v>191</v>
      </c>
      <c r="F10" s="152" t="s">
        <v>9</v>
      </c>
      <c r="G10" s="152" t="s">
        <v>9</v>
      </c>
      <c r="H10" s="152" t="s">
        <v>9</v>
      </c>
      <c r="I10" s="153" t="s">
        <v>191</v>
      </c>
      <c r="J10" s="152" t="s">
        <v>9</v>
      </c>
      <c r="K10" s="153" t="s">
        <v>109</v>
      </c>
      <c r="L10" s="152" t="s">
        <v>9</v>
      </c>
      <c r="M10" s="153" t="s">
        <v>188</v>
      </c>
      <c r="N10" s="153" t="s">
        <v>188</v>
      </c>
      <c r="O10" s="153" t="s">
        <v>159</v>
      </c>
      <c r="P10" s="153" t="s">
        <v>189</v>
      </c>
      <c r="Q10" s="153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3" t="s">
        <v>307</v>
      </c>
      <c r="C11" s="153" t="s">
        <v>188</v>
      </c>
      <c r="D11" s="153" t="s">
        <v>191</v>
      </c>
      <c r="E11" s="153" t="s">
        <v>160</v>
      </c>
      <c r="F11" s="153" t="s">
        <v>189</v>
      </c>
      <c r="G11" s="153" t="s">
        <v>188</v>
      </c>
      <c r="H11" s="153" t="s">
        <v>159</v>
      </c>
      <c r="I11" s="153" t="s">
        <v>160</v>
      </c>
      <c r="J11" s="153" t="s">
        <v>159</v>
      </c>
      <c r="K11" s="153" t="s">
        <v>160</v>
      </c>
      <c r="L11" s="153" t="s">
        <v>159</v>
      </c>
      <c r="M11" s="153" t="s">
        <v>189</v>
      </c>
      <c r="N11" s="153" t="s">
        <v>189</v>
      </c>
      <c r="O11" s="153" t="s">
        <v>188</v>
      </c>
      <c r="P11" s="153" t="s">
        <v>101</v>
      </c>
      <c r="Q11" s="153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3" t="s">
        <v>191</v>
      </c>
      <c r="C12" s="153" t="s">
        <v>307</v>
      </c>
      <c r="D12" s="153" t="s">
        <v>7</v>
      </c>
      <c r="E12" s="153" t="s">
        <v>7</v>
      </c>
      <c r="F12" s="153" t="s">
        <v>109</v>
      </c>
      <c r="G12" s="153" t="s">
        <v>109</v>
      </c>
      <c r="H12" s="153" t="s">
        <v>189</v>
      </c>
      <c r="I12" s="153" t="s">
        <v>7</v>
      </c>
      <c r="J12" s="153" t="s">
        <v>188</v>
      </c>
      <c r="K12" s="153" t="s">
        <v>7</v>
      </c>
      <c r="L12" s="153" t="s">
        <v>188</v>
      </c>
      <c r="M12" s="153" t="s">
        <v>109</v>
      </c>
      <c r="N12" s="153" t="s">
        <v>160</v>
      </c>
      <c r="O12" s="153" t="s">
        <v>189</v>
      </c>
      <c r="P12" s="153" t="s">
        <v>191</v>
      </c>
      <c r="Q12" s="153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3" t="s">
        <v>192</v>
      </c>
      <c r="C13" s="153" t="s">
        <v>192</v>
      </c>
      <c r="D13" s="153" t="s">
        <v>193</v>
      </c>
      <c r="E13" s="153" t="s">
        <v>193</v>
      </c>
      <c r="F13" s="153" t="s">
        <v>191</v>
      </c>
      <c r="G13" s="153" t="s">
        <v>160</v>
      </c>
      <c r="H13" s="153" t="s">
        <v>105</v>
      </c>
      <c r="I13" s="154" t="s">
        <v>194</v>
      </c>
      <c r="J13" s="153" t="s">
        <v>189</v>
      </c>
      <c r="K13" s="153" t="s">
        <v>98</v>
      </c>
      <c r="L13" s="153" t="s">
        <v>105</v>
      </c>
      <c r="M13" s="153" t="s">
        <v>101</v>
      </c>
      <c r="N13" s="153" t="s">
        <v>192</v>
      </c>
      <c r="O13" s="153" t="s">
        <v>105</v>
      </c>
      <c r="P13" s="153" t="s">
        <v>160</v>
      </c>
      <c r="Q13" s="154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3" t="s">
        <v>7</v>
      </c>
      <c r="C14" s="153" t="s">
        <v>193</v>
      </c>
      <c r="D14" s="154" t="s">
        <v>194</v>
      </c>
      <c r="E14" s="153" t="s">
        <v>98</v>
      </c>
      <c r="F14" s="153" t="s">
        <v>160</v>
      </c>
      <c r="G14" s="153" t="s">
        <v>192</v>
      </c>
      <c r="H14" s="153" t="s">
        <v>191</v>
      </c>
      <c r="I14" s="155" t="s">
        <v>169</v>
      </c>
      <c r="J14" s="153" t="s">
        <v>191</v>
      </c>
      <c r="K14" s="154" t="s">
        <v>194</v>
      </c>
      <c r="L14" s="153" t="s">
        <v>160</v>
      </c>
      <c r="M14" s="153" t="s">
        <v>191</v>
      </c>
      <c r="N14" s="153" t="s">
        <v>7</v>
      </c>
      <c r="O14" s="153" t="s">
        <v>160</v>
      </c>
      <c r="P14" s="153" t="s">
        <v>7</v>
      </c>
      <c r="Q14" s="154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3" t="s">
        <v>193</v>
      </c>
      <c r="C15" s="153" t="s">
        <v>105</v>
      </c>
      <c r="D15" s="154" t="s">
        <v>218</v>
      </c>
      <c r="E15" s="153" t="s">
        <v>127</v>
      </c>
      <c r="F15" s="154" t="s">
        <v>217</v>
      </c>
      <c r="G15" s="153" t="s">
        <v>127</v>
      </c>
      <c r="H15" s="153" t="s">
        <v>160</v>
      </c>
      <c r="I15" s="155" t="s">
        <v>199</v>
      </c>
      <c r="J15" s="153" t="s">
        <v>160</v>
      </c>
      <c r="K15" s="154" t="s">
        <v>218</v>
      </c>
      <c r="L15" s="153" t="s">
        <v>192</v>
      </c>
      <c r="M15" s="153" t="s">
        <v>160</v>
      </c>
      <c r="N15" s="153" t="s">
        <v>193</v>
      </c>
      <c r="O15" s="153" t="s">
        <v>192</v>
      </c>
      <c r="P15" s="153" t="s">
        <v>193</v>
      </c>
      <c r="Q15" s="154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4" t="s">
        <v>194</v>
      </c>
      <c r="C16" s="153" t="s">
        <v>109</v>
      </c>
      <c r="D16" s="154" t="s">
        <v>118</v>
      </c>
      <c r="E16" s="154" t="s">
        <v>194</v>
      </c>
      <c r="F16" s="154" t="s">
        <v>218</v>
      </c>
      <c r="G16" s="154" t="s">
        <v>194</v>
      </c>
      <c r="H16" s="153" t="s">
        <v>192</v>
      </c>
      <c r="I16" s="155" t="s">
        <v>120</v>
      </c>
      <c r="J16" s="153" t="s">
        <v>7</v>
      </c>
      <c r="K16" s="154" t="s">
        <v>162</v>
      </c>
      <c r="L16" s="153" t="s">
        <v>7</v>
      </c>
      <c r="M16" s="153" t="s">
        <v>192</v>
      </c>
      <c r="N16" s="154" t="s">
        <v>194</v>
      </c>
      <c r="O16" s="153" t="s">
        <v>7</v>
      </c>
      <c r="P16" s="154" t="s">
        <v>194</v>
      </c>
      <c r="Q16" s="154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4" t="s">
        <v>218</v>
      </c>
      <c r="C17" s="153" t="s">
        <v>160</v>
      </c>
      <c r="D17" s="155" t="s">
        <v>220</v>
      </c>
      <c r="E17" s="154" t="s">
        <v>218</v>
      </c>
      <c r="F17" s="154" t="s">
        <v>195</v>
      </c>
      <c r="G17" s="154" t="s">
        <v>195</v>
      </c>
      <c r="H17" s="153" t="s">
        <v>7</v>
      </c>
      <c r="I17" s="155" t="s">
        <v>111</v>
      </c>
      <c r="J17" s="153" t="s">
        <v>98</v>
      </c>
      <c r="K17" s="155" t="s">
        <v>120</v>
      </c>
      <c r="L17" s="153" t="s">
        <v>193</v>
      </c>
      <c r="M17" s="153" t="s">
        <v>7</v>
      </c>
      <c r="N17" s="154" t="s">
        <v>118</v>
      </c>
      <c r="O17" s="154" t="s">
        <v>194</v>
      </c>
      <c r="P17" s="154" t="s">
        <v>118</v>
      </c>
      <c r="Q17" s="155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4" t="s">
        <v>118</v>
      </c>
      <c r="C18" s="153" t="s">
        <v>98</v>
      </c>
      <c r="D18" s="155" t="s">
        <v>199</v>
      </c>
      <c r="E18" s="154" t="s">
        <v>118</v>
      </c>
      <c r="F18" s="155" t="s">
        <v>199</v>
      </c>
      <c r="G18" s="154" t="s">
        <v>197</v>
      </c>
      <c r="H18" s="153" t="s">
        <v>193</v>
      </c>
      <c r="I18" s="181" t="s">
        <v>200</v>
      </c>
      <c r="J18" s="178" t="s">
        <v>117</v>
      </c>
      <c r="K18" s="155" t="s">
        <v>24</v>
      </c>
      <c r="L18" s="153" t="s">
        <v>98</v>
      </c>
      <c r="M18" s="153" t="s">
        <v>193</v>
      </c>
      <c r="N18" s="154" t="s">
        <v>195</v>
      </c>
      <c r="O18" s="154" t="s">
        <v>218</v>
      </c>
      <c r="P18" s="154" t="s">
        <v>161</v>
      </c>
      <c r="Q18" s="155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5" t="s">
        <v>198</v>
      </c>
      <c r="C19" s="153" t="s">
        <v>99</v>
      </c>
      <c r="D19" s="155" t="s">
        <v>222</v>
      </c>
      <c r="E19" s="155" t="s">
        <v>198</v>
      </c>
      <c r="F19" s="155" t="s">
        <v>223</v>
      </c>
      <c r="G19" s="155" t="s">
        <v>119</v>
      </c>
      <c r="H19" s="153" t="s">
        <v>98</v>
      </c>
      <c r="I19" s="156" t="s">
        <v>236</v>
      </c>
      <c r="J19" s="154" t="s">
        <v>161</v>
      </c>
      <c r="K19" s="155" t="s">
        <v>224</v>
      </c>
      <c r="L19" s="153" t="s">
        <v>99</v>
      </c>
      <c r="M19" s="154" t="s">
        <v>194</v>
      </c>
      <c r="N19" s="154" t="s">
        <v>162</v>
      </c>
      <c r="O19" s="178" t="s">
        <v>117</v>
      </c>
      <c r="P19" s="155" t="s">
        <v>220</v>
      </c>
      <c r="Q19" s="155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5" t="s">
        <v>120</v>
      </c>
      <c r="C20" s="154" t="s">
        <v>118</v>
      </c>
      <c r="D20" s="155" t="s">
        <v>164</v>
      </c>
      <c r="E20" s="155" t="s">
        <v>199</v>
      </c>
      <c r="F20" s="155" t="s">
        <v>177</v>
      </c>
      <c r="G20" s="155" t="s">
        <v>220</v>
      </c>
      <c r="H20" s="154" t="s">
        <v>194</v>
      </c>
      <c r="I20" s="156" t="s">
        <v>206</v>
      </c>
      <c r="J20" s="155" t="s">
        <v>169</v>
      </c>
      <c r="K20" s="155" t="s">
        <v>201</v>
      </c>
      <c r="L20" s="154" t="s">
        <v>158</v>
      </c>
      <c r="M20" s="155" t="s">
        <v>199</v>
      </c>
      <c r="N20" s="154" t="s">
        <v>197</v>
      </c>
      <c r="O20" s="154" t="s">
        <v>118</v>
      </c>
      <c r="P20" s="155" t="s">
        <v>170</v>
      </c>
      <c r="Q20" s="155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5" t="s">
        <v>222</v>
      </c>
      <c r="C21" s="154" t="s">
        <v>217</v>
      </c>
      <c r="D21" s="155" t="s">
        <v>175</v>
      </c>
      <c r="E21" s="155" t="s">
        <v>120</v>
      </c>
      <c r="F21" s="155" t="s">
        <v>201</v>
      </c>
      <c r="G21" s="155" t="s">
        <v>157</v>
      </c>
      <c r="H21" s="154" t="s">
        <v>218</v>
      </c>
      <c r="I21" s="156" t="s">
        <v>260</v>
      </c>
      <c r="J21" s="155" t="s">
        <v>170</v>
      </c>
      <c r="K21" s="156" t="s">
        <v>235</v>
      </c>
      <c r="L21" s="154" t="s">
        <v>194</v>
      </c>
      <c r="M21" s="155" t="s">
        <v>222</v>
      </c>
      <c r="N21" s="155" t="s">
        <v>163</v>
      </c>
      <c r="O21" s="154" t="s">
        <v>219</v>
      </c>
      <c r="P21" s="155" t="s">
        <v>24</v>
      </c>
      <c r="Q21" s="181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81" t="s">
        <v>200</v>
      </c>
      <c r="C22" s="155" t="s">
        <v>120</v>
      </c>
      <c r="D22" s="155" t="s">
        <v>176</v>
      </c>
      <c r="E22" s="156" t="s">
        <v>300</v>
      </c>
      <c r="F22" s="156" t="s">
        <v>107</v>
      </c>
      <c r="G22" s="156" t="s">
        <v>107</v>
      </c>
      <c r="H22" s="154" t="s">
        <v>118</v>
      </c>
      <c r="I22" s="180" t="s">
        <v>262</v>
      </c>
      <c r="J22" s="155" t="s">
        <v>120</v>
      </c>
      <c r="K22" s="156" t="s">
        <v>171</v>
      </c>
      <c r="L22" s="154" t="s">
        <v>118</v>
      </c>
      <c r="M22" s="155" t="s">
        <v>224</v>
      </c>
      <c r="N22" s="155" t="s">
        <v>198</v>
      </c>
      <c r="O22" s="154" t="s">
        <v>162</v>
      </c>
      <c r="P22" s="155" t="s">
        <v>222</v>
      </c>
      <c r="Q22" s="156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5" t="s">
        <v>201</v>
      </c>
      <c r="C23" s="155" t="s">
        <v>164</v>
      </c>
      <c r="D23" s="155" t="s">
        <v>201</v>
      </c>
      <c r="E23" s="156" t="s">
        <v>206</v>
      </c>
      <c r="F23" s="156" t="s">
        <v>300</v>
      </c>
      <c r="G23" s="156" t="s">
        <v>206</v>
      </c>
      <c r="H23" s="155" t="s">
        <v>199</v>
      </c>
      <c r="I23" s="180" t="s">
        <v>211</v>
      </c>
      <c r="J23" s="155" t="s">
        <v>222</v>
      </c>
      <c r="K23" s="156" t="s">
        <v>107</v>
      </c>
      <c r="L23" s="155" t="s">
        <v>120</v>
      </c>
      <c r="M23" s="181" t="s">
        <v>200</v>
      </c>
      <c r="N23" s="155" t="s">
        <v>120</v>
      </c>
      <c r="O23" s="155" t="s">
        <v>120</v>
      </c>
      <c r="P23" s="155" t="s">
        <v>177</v>
      </c>
      <c r="Q23" s="156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80" t="s">
        <v>262</v>
      </c>
      <c r="C24" s="156" t="s">
        <v>6</v>
      </c>
      <c r="D24" s="156" t="s">
        <v>206</v>
      </c>
      <c r="E24" s="163" t="s">
        <v>128</v>
      </c>
      <c r="F24" s="156" t="s">
        <v>206</v>
      </c>
      <c r="G24" s="180" t="s">
        <v>262</v>
      </c>
      <c r="H24" s="155" t="s">
        <v>120</v>
      </c>
      <c r="I24" s="156" t="s">
        <v>294</v>
      </c>
      <c r="J24" s="156" t="s">
        <v>206</v>
      </c>
      <c r="K24" s="156" t="s">
        <v>128</v>
      </c>
      <c r="L24" s="155" t="s">
        <v>111</v>
      </c>
      <c r="M24" s="156" t="s">
        <v>294</v>
      </c>
      <c r="N24" s="181" t="s">
        <v>200</v>
      </c>
      <c r="O24" s="155" t="s">
        <v>24</v>
      </c>
      <c r="P24" s="181" t="s">
        <v>200</v>
      </c>
      <c r="Q24" s="156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6" t="s">
        <v>294</v>
      </c>
      <c r="C25" s="156" t="s">
        <v>256</v>
      </c>
      <c r="D25" s="163" t="s">
        <v>103</v>
      </c>
      <c r="E25" s="156" t="s">
        <v>104</v>
      </c>
      <c r="F25" s="180" t="s">
        <v>262</v>
      </c>
      <c r="G25" s="156" t="s">
        <v>286</v>
      </c>
      <c r="H25" s="155" t="s">
        <v>201</v>
      </c>
      <c r="I25" s="156" t="s">
        <v>104</v>
      </c>
      <c r="J25" s="156" t="s">
        <v>128</v>
      </c>
      <c r="K25" s="156" t="s">
        <v>103</v>
      </c>
      <c r="L25" s="156" t="s">
        <v>210</v>
      </c>
      <c r="M25" s="156" t="s">
        <v>128</v>
      </c>
      <c r="N25" s="156" t="s">
        <v>206</v>
      </c>
      <c r="O25" s="156" t="s">
        <v>6</v>
      </c>
      <c r="P25" s="156" t="s">
        <v>294</v>
      </c>
      <c r="Q25" s="180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82" t="s">
        <v>3</v>
      </c>
      <c r="D27" s="182" t="s">
        <v>3</v>
      </c>
      <c r="E27" s="157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82" t="s">
        <v>7</v>
      </c>
      <c r="D28" s="182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8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82" t="s">
        <v>3</v>
      </c>
      <c r="D29" s="182" t="s">
        <v>3</v>
      </c>
      <c r="E29" s="146" t="s">
        <v>3</v>
      </c>
      <c r="F29" s="157" t="s">
        <v>116</v>
      </c>
      <c r="G29" s="146" t="s">
        <v>194</v>
      </c>
      <c r="H29" s="146" t="s">
        <v>3</v>
      </c>
      <c r="I29" s="157" t="s">
        <v>118</v>
      </c>
      <c r="J29" s="146" t="s">
        <v>3</v>
      </c>
      <c r="K29" s="157" t="s">
        <v>118</v>
      </c>
      <c r="L29" s="146" t="s">
        <v>194</v>
      </c>
      <c r="M29" s="146" t="s">
        <v>3</v>
      </c>
      <c r="N29" s="146" t="s">
        <v>194</v>
      </c>
      <c r="O29" s="157" t="s">
        <v>118</v>
      </c>
      <c r="P29" s="146" t="s">
        <v>3</v>
      </c>
      <c r="Q29" s="157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82" t="s">
        <v>187</v>
      </c>
      <c r="D30" s="182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82" t="s">
        <v>120</v>
      </c>
      <c r="D31" s="182" t="s">
        <v>175</v>
      </c>
      <c r="E31" s="159" t="s">
        <v>124</v>
      </c>
      <c r="F31" s="102" t="s">
        <v>98</v>
      </c>
      <c r="G31" s="146" t="s">
        <v>120</v>
      </c>
      <c r="H31" s="146" t="s">
        <v>194</v>
      </c>
      <c r="I31" s="160" t="s">
        <v>124</v>
      </c>
      <c r="J31" s="160" t="s">
        <v>118</v>
      </c>
      <c r="K31" s="158" t="s">
        <v>120</v>
      </c>
      <c r="L31" s="102" t="s">
        <v>193</v>
      </c>
      <c r="M31" s="159" t="s">
        <v>124</v>
      </c>
      <c r="N31" s="146" t="s">
        <v>118</v>
      </c>
      <c r="O31" s="102" t="s">
        <v>9</v>
      </c>
      <c r="P31" s="160" t="s">
        <v>118</v>
      </c>
      <c r="Q31" s="160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82" t="s">
        <v>240</v>
      </c>
      <c r="D32" s="102" t="s">
        <v>156</v>
      </c>
      <c r="E32" s="159" t="s">
        <v>237</v>
      </c>
      <c r="F32" s="159" t="s">
        <v>236</v>
      </c>
      <c r="G32" s="159" t="s">
        <v>237</v>
      </c>
      <c r="H32" s="159" t="s">
        <v>261</v>
      </c>
      <c r="I32" s="159" t="s">
        <v>237</v>
      </c>
      <c r="J32" s="159" t="s">
        <v>255</v>
      </c>
      <c r="K32" s="158" t="s">
        <v>110</v>
      </c>
      <c r="L32" s="159" t="s">
        <v>232</v>
      </c>
      <c r="M32" s="159" t="s">
        <v>237</v>
      </c>
      <c r="N32" s="146" t="s">
        <v>255</v>
      </c>
      <c r="O32" s="159" t="s">
        <v>237</v>
      </c>
      <c r="P32" s="159" t="s">
        <v>237</v>
      </c>
      <c r="Q32" s="159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79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topLeftCell="A51" zoomScaleNormal="100" workbookViewId="0">
      <selection activeCell="J5" sqref="J5"/>
    </sheetView>
  </sheetViews>
  <sheetFormatPr defaultColWidth="11.5546875" defaultRowHeight="13.8" x14ac:dyDescent="0.25"/>
  <cols>
    <col min="1" max="1" width="4.44140625" style="1" customWidth="1"/>
    <col min="2" max="2" width="27.33203125" style="176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6" t="s">
        <v>93</v>
      </c>
      <c r="C5" s="140" t="s">
        <v>88</v>
      </c>
      <c r="D5" s="164" t="s">
        <v>26</v>
      </c>
      <c r="E5" s="164" t="s">
        <v>306</v>
      </c>
      <c r="F5" s="164" t="s">
        <v>131</v>
      </c>
      <c r="G5" s="165" t="s">
        <v>133</v>
      </c>
      <c r="H5" s="166" t="s">
        <v>130</v>
      </c>
      <c r="I5" s="164" t="s">
        <v>28</v>
      </c>
      <c r="J5" s="164" t="s">
        <v>29</v>
      </c>
      <c r="K5" s="164" t="s">
        <v>312</v>
      </c>
      <c r="L5" s="164" t="s">
        <v>30</v>
      </c>
      <c r="M5" s="164" t="s">
        <v>136</v>
      </c>
      <c r="N5" s="164" t="s">
        <v>31</v>
      </c>
      <c r="O5" s="164" t="s">
        <v>134</v>
      </c>
      <c r="P5" s="164" t="s">
        <v>135</v>
      </c>
      <c r="Q5" s="164" t="s">
        <v>132</v>
      </c>
      <c r="R5" s="165" t="s">
        <v>129</v>
      </c>
      <c r="S5" s="165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2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2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2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2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2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1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1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1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1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1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1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1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1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1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1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1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1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1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1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1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1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1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1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1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1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1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1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1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1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1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1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1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1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1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2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2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2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2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2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2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2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2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2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2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2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2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2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2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2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2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2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2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2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2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2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2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2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2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2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2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2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2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2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2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3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3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3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3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3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3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3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3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3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3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3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3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3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3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3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3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3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3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3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3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3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3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3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3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3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3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3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3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3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3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3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3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3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3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3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3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3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3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3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3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3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3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3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3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3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3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3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3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3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3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3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3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3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3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3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3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3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3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3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3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3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3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3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3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3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3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3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3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3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3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3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3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3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3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3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3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3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3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3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3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3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3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3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3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3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3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3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3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3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3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3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3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3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3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3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3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3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3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3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3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3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3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3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3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3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3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3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3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3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3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3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3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3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3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3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3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3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3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3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3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69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69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opLeftCell="A185" zoomScale="85" zoomScaleNormal="85" workbookViewId="0">
      <selection activeCell="K217" sqref="K217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7" t="s">
        <v>3</v>
      </c>
      <c r="C34" s="87" t="str">
        <f>IFERROR(VLOOKUP('De Uitslagen'!B34,'Shortlist teams'!B:C,2,FALSE),"")</f>
        <v>HC</v>
      </c>
      <c r="D34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>20</v>
      </c>
      <c r="E34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>20</v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>20</v>
      </c>
      <c r="H34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>20</v>
      </c>
      <c r="I34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>20</v>
      </c>
      <c r="J34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>20</v>
      </c>
      <c r="K34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>20</v>
      </c>
      <c r="L34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>20</v>
      </c>
      <c r="M34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>20</v>
      </c>
      <c r="N34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>20</v>
      </c>
      <c r="O34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>20</v>
      </c>
      <c r="P34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>20</v>
      </c>
      <c r="Q34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>20</v>
      </c>
      <c r="R34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>20</v>
      </c>
      <c r="S34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>20</v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Teams'!C27='De Uitslagen'!$Z34,25+IF('De Uitslagen'!$AA34="Y",25,0),"")</f>
        <v/>
      </c>
      <c r="AD34" t="str">
        <f>IF('De Teams'!D27='De Uitslagen'!$Z34,25+IF('De Uitslagen'!$AA34="Y",25,0),"")</f>
        <v/>
      </c>
      <c r="AE34" t="str">
        <f>IF('De Teams'!E27='De Uitslagen'!$Z34,25+IF('De Uitslagen'!$AA34="Y",25,0),"")</f>
        <v/>
      </c>
      <c r="AF34" t="str">
        <f>IF('De Teams'!F27='De Uitslagen'!$Z34,25+IF('De Uitslagen'!$AA34="Y",25,0),"")</f>
        <v/>
      </c>
      <c r="AG34" t="str">
        <f>IF('De Teams'!G27='De Uitslagen'!$Z34,25+IF('De Uitslagen'!$AA34="Y",25,0),"")</f>
        <v/>
      </c>
      <c r="AH34" t="str">
        <f>IF('De Teams'!H27='De Uitslagen'!$Z34,25+IF('De Uitslagen'!$AA34="Y",25,0),"")</f>
        <v/>
      </c>
      <c r="AI34" t="str">
        <f>IF('De Teams'!I27='De Uitslagen'!$Z34,25+IF('De Uitslagen'!$AA34="Y",25,0),"")</f>
        <v/>
      </c>
      <c r="AJ34" t="str">
        <f>IF('De Teams'!J27='De Uitslagen'!$Z34,25+IF('De Uitslagen'!$AA34="Y",25,0),"")</f>
        <v/>
      </c>
      <c r="AK34" t="str">
        <f>IF('De Teams'!K27='De Uitslagen'!$Z34,25+IF('De Uitslagen'!$AA34="Y",25,0),"")</f>
        <v/>
      </c>
      <c r="AL34" t="str">
        <f>IF('De Teams'!L27='De Uitslagen'!$Z34,25+IF('De Uitslagen'!$AA34="Y",25,0),"")</f>
        <v/>
      </c>
      <c r="AM34" t="str">
        <f>IF('De Teams'!M27='De Uitslagen'!$Z34,25+IF('De Uitslagen'!$AA34="Y",25,0),"")</f>
        <v/>
      </c>
      <c r="AN34" t="str">
        <f>IF('De Teams'!N27='De Uitslagen'!$Z34,25+IF('De Uitslagen'!$AA34="Y",25,0),"")</f>
        <v/>
      </c>
      <c r="AO34" s="56"/>
    </row>
    <row r="35" spans="1:41" ht="14.4" x14ac:dyDescent="0.3">
      <c r="A35" s="1">
        <v>2</v>
      </c>
      <c r="B35" s="8" t="s">
        <v>9</v>
      </c>
      <c r="C35" s="87" t="str">
        <f>IFERROR(VLOOKUP('De Uitslagen'!B35,'Shortlist teams'!B:C,2,FALSE),"")</f>
        <v>HC</v>
      </c>
      <c r="D35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>17</v>
      </c>
      <c r="E35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>17</v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>17</v>
      </c>
      <c r="H35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>17</v>
      </c>
      <c r="I35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>17</v>
      </c>
      <c r="J35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>17</v>
      </c>
      <c r="K35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>17</v>
      </c>
      <c r="L35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>17</v>
      </c>
      <c r="M35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>17</v>
      </c>
      <c r="N35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>17</v>
      </c>
      <c r="O35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>17</v>
      </c>
      <c r="P35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>17</v>
      </c>
      <c r="Q35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>17</v>
      </c>
      <c r="R35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>17</v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Teams'!C28='De Uitslagen'!$Z35,25+IF('De Uitslagen'!$AA35="Y",25,0),"")</f>
        <v/>
      </c>
      <c r="AD35" t="str">
        <f>IF('De Teams'!D28='De Uitslagen'!$Z35,25+IF('De Uitslagen'!$AA35="Y",25,0),"")</f>
        <v/>
      </c>
      <c r="AE35" t="str">
        <f>IF('De Teams'!E28='De Uitslagen'!$Z35,25+IF('De Uitslagen'!$AA35="Y",25,0),"")</f>
        <v/>
      </c>
      <c r="AF35" t="str">
        <f>IF('De Teams'!F28='De Uitslagen'!$Z35,25+IF('De Uitslagen'!$AA35="Y",25,0),"")</f>
        <v/>
      </c>
      <c r="AG35" t="str">
        <f>IF('De Teams'!G28='De Uitslagen'!$Z35,25+IF('De Uitslagen'!$AA35="Y",25,0),"")</f>
        <v/>
      </c>
      <c r="AH35" t="str">
        <f>IF('De Teams'!H28='De Uitslagen'!$Z35,25+IF('De Uitslagen'!$AA35="Y",25,0),"")</f>
        <v/>
      </c>
      <c r="AI35" t="str">
        <f>IF('De Teams'!I28='De Uitslagen'!$Z35,25+IF('De Uitslagen'!$AA35="Y",25,0),"")</f>
        <v/>
      </c>
      <c r="AJ35" t="str">
        <f>IF('De Teams'!J28='De Uitslagen'!$Z35,25+IF('De Uitslagen'!$AA35="Y",25,0),"")</f>
        <v/>
      </c>
      <c r="AK35" t="str">
        <f>IF('De Teams'!K28='De Uitslagen'!$Z35,25+IF('De Uitslagen'!$AA35="Y",25,0),"")</f>
        <v/>
      </c>
      <c r="AL35" t="str">
        <f>IF('De Teams'!L28='De Uitslagen'!$Z35,25+IF('De Uitslagen'!$AA35="Y",25,0),"")</f>
        <v/>
      </c>
      <c r="AM35" t="str">
        <f>IF('De Teams'!M28='De Uitslagen'!$Z35,25+IF('De Uitslagen'!$AA35="Y",25,0),"")</f>
        <v/>
      </c>
      <c r="AN35" t="str">
        <f>IF('De Teams'!N28='De Uitslagen'!$Z35,25+IF('De Uitslagen'!$AA35="Y",25,0),"")</f>
        <v/>
      </c>
      <c r="AO35" s="56"/>
    </row>
    <row r="36" spans="1:41" ht="14.4" x14ac:dyDescent="0.3">
      <c r="A36" s="1">
        <v>3</v>
      </c>
      <c r="B36" s="5" t="s">
        <v>194</v>
      </c>
      <c r="C36" s="87">
        <f>IFERROR(VLOOKUP('De Uitslagen'!B36,'Shortlist teams'!B:C,2,FALSE),"")</f>
        <v>2</v>
      </c>
      <c r="D36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>22</v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>22</v>
      </c>
      <c r="G36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>22</v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>22</v>
      </c>
      <c r="J36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>22</v>
      </c>
      <c r="K36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>22</v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>22</v>
      </c>
      <c r="N36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>22</v>
      </c>
      <c r="O36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>22</v>
      </c>
      <c r="P36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>22</v>
      </c>
      <c r="Q36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>22</v>
      </c>
      <c r="R36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>22</v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Teams'!C29='De Uitslagen'!$Z36,25+IF('De Uitslagen'!$AA36="Y",25,0),"")</f>
        <v/>
      </c>
      <c r="AD36" t="str">
        <f>IF('De Teams'!D29='De Uitslagen'!$Z36,25+IF('De Uitslagen'!$AA36="Y",25,0),"")</f>
        <v/>
      </c>
      <c r="AE36" t="str">
        <f>IF('De Teams'!E29='De Uitslagen'!$Z36,25+IF('De Uitslagen'!$AA36="Y",25,0),"")</f>
        <v/>
      </c>
      <c r="AF36" t="str">
        <f>IF('De Teams'!F29='De Uitslagen'!$Z36,25+IF('De Uitslagen'!$AA36="Y",25,0),"")</f>
        <v/>
      </c>
      <c r="AG36" t="str">
        <f>IF('De Teams'!G29='De Uitslagen'!$Z36,25+IF('De Uitslagen'!$AA36="Y",25,0),"")</f>
        <v/>
      </c>
      <c r="AH36" t="str">
        <f>IF('De Teams'!H29='De Uitslagen'!$Z36,25+IF('De Uitslagen'!$AA36="Y",25,0),"")</f>
        <v/>
      </c>
      <c r="AI36" t="str">
        <f>IF('De Teams'!I29='De Uitslagen'!$Z36,25+IF('De Uitslagen'!$AA36="Y",25,0),"")</f>
        <v/>
      </c>
      <c r="AJ36" t="str">
        <f>IF('De Teams'!J29='De Uitslagen'!$Z36,25+IF('De Uitslagen'!$AA36="Y",25,0),"")</f>
        <v/>
      </c>
      <c r="AK36" t="str">
        <f>IF('De Teams'!K29='De Uitslagen'!$Z36,25+IF('De Uitslagen'!$AA36="Y",25,0),"")</f>
        <v/>
      </c>
      <c r="AL36" t="str">
        <f>IF('De Teams'!L29='De Uitslagen'!$Z36,25+IF('De Uitslagen'!$AA36="Y",25,0),"")</f>
        <v/>
      </c>
      <c r="AM36" t="str">
        <f>IF('De Teams'!M29='De Uitslagen'!$Z36,25+IF('De Uitslagen'!$AA36="Y",25,0),"")</f>
        <v/>
      </c>
      <c r="AN36" t="str">
        <f>IF('De Teams'!N29='De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 t="s">
        <v>187</v>
      </c>
      <c r="C37" s="87" t="str">
        <f>IFERROR(VLOOKUP('De Uitslagen'!B37,'Shortlist teams'!B:C,2,FALSE),"")</f>
        <v>HC</v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>13</v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>13</v>
      </c>
      <c r="H37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>13</v>
      </c>
      <c r="I37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>13</v>
      </c>
      <c r="J37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>13</v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>13</v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>13</v>
      </c>
      <c r="O37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>13</v>
      </c>
      <c r="P37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>13</v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>13</v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Teams'!C30='De Uitslagen'!$Z37,25+IF('De Uitslagen'!$AA37="Y",25,0),"")</f>
        <v/>
      </c>
      <c r="AD37" t="str">
        <f>IF('De Teams'!D30='De Uitslagen'!$Z37,25+IF('De Uitslagen'!$AA37="Y",25,0),"")</f>
        <v/>
      </c>
      <c r="AE37" t="str">
        <f>IF('De Teams'!E30='De Uitslagen'!$Z37,25+IF('De Uitslagen'!$AA37="Y",25,0),"")</f>
        <v/>
      </c>
      <c r="AF37" t="str">
        <f>IF('De Teams'!F30='De Uitslagen'!$Z37,25+IF('De Uitslagen'!$AA37="Y",25,0),"")</f>
        <v/>
      </c>
      <c r="AG37" t="str">
        <f>IF('De Teams'!G30='De Uitslagen'!$Z37,25+IF('De Uitslagen'!$AA37="Y",25,0),"")</f>
        <v/>
      </c>
      <c r="AH37" t="str">
        <f>IF('De Teams'!H30='De Uitslagen'!$Z37,25+IF('De Uitslagen'!$AA37="Y",25,0),"")</f>
        <v/>
      </c>
      <c r="AI37" t="str">
        <f>IF('De Teams'!I30='De Uitslagen'!$Z37,25+IF('De Uitslagen'!$AA37="Y",25,0),"")</f>
        <v/>
      </c>
      <c r="AJ37" t="str">
        <f>IF('De Teams'!J30='De Uitslagen'!$Z37,25+IF('De Uitslagen'!$AA37="Y",25,0),"")</f>
        <v/>
      </c>
      <c r="AK37" t="str">
        <f>IF('De Teams'!K30='De Uitslagen'!$Z37,25+IF('De Uitslagen'!$AA37="Y",25,0),"")</f>
        <v/>
      </c>
      <c r="AL37" t="str">
        <f>IF('De Teams'!L30='De Uitslagen'!$Z37,25+IF('De Uitslagen'!$AA37="Y",25,0),"")</f>
        <v/>
      </c>
      <c r="AM37" t="str">
        <f>IF('De Teams'!M30='De Uitslagen'!$Z37,25+IF('De Uitslagen'!$AA37="Y",25,0),"")</f>
        <v/>
      </c>
      <c r="AN37" t="str">
        <f>IF('De Teams'!N30='De Uitslagen'!$Z37,25+IF('De Uitslagen'!$AA37="Y",25,0),"")</f>
        <v/>
      </c>
      <c r="AO37" s="56"/>
    </row>
    <row r="38" spans="1:41" ht="14.4" x14ac:dyDescent="0.3">
      <c r="A38" s="1">
        <v>5</v>
      </c>
      <c r="B38" s="6" t="s">
        <v>109</v>
      </c>
      <c r="C38" s="87">
        <f>IFERROR(VLOOKUP('De Uitslagen'!B38,'Shortlist teams'!B:C,2,FALSE),"")</f>
        <v>1</v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>14</v>
      </c>
      <c r="F38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>14</v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>14</v>
      </c>
      <c r="I38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>14</v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>14</v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>14</v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Teams'!C31='De Uitslagen'!$Z38,25+IF('De Uitslagen'!$AA38="Y",25,0),"")</f>
        <v/>
      </c>
      <c r="AD38" t="str">
        <f>IF('De Teams'!D31='De Uitslagen'!$Z38,25+IF('De Uitslagen'!$AA38="Y",25,0),"")</f>
        <v/>
      </c>
      <c r="AE38" t="str">
        <f>IF('De Teams'!E31='De Uitslagen'!$Z38,25+IF('De Uitslagen'!$AA38="Y",25,0),"")</f>
        <v/>
      </c>
      <c r="AF38" t="str">
        <f>IF('De Teams'!F31='De Uitslagen'!$Z38,25+IF('De Uitslagen'!$AA38="Y",25,0),"")</f>
        <v/>
      </c>
      <c r="AG38" t="str">
        <f>IF('De Teams'!G31='De Uitslagen'!$Z38,25+IF('De Uitslagen'!$AA38="Y",25,0),"")</f>
        <v/>
      </c>
      <c r="AH38" t="str">
        <f>IF('De Teams'!H31='De Uitslagen'!$Z38,25+IF('De Uitslagen'!$AA38="Y",25,0),"")</f>
        <v/>
      </c>
      <c r="AI38" t="str">
        <f>IF('De Teams'!I31='De Uitslagen'!$Z38,25+IF('De Uitslagen'!$AA38="Y",25,0),"")</f>
        <v/>
      </c>
      <c r="AJ38" t="str">
        <f>IF('De Teams'!J31='De Uitslagen'!$Z38,25+IF('De Uitslagen'!$AA38="Y",25,0),"")</f>
        <v/>
      </c>
      <c r="AK38" t="str">
        <f>IF('De Teams'!K31='De Uitslagen'!$Z38,25+IF('De Uitslagen'!$AA38="Y",25,0),"")</f>
        <v/>
      </c>
      <c r="AL38" t="str">
        <f>IF('De Teams'!L31='De Uitslagen'!$Z38,25+IF('De Uitslagen'!$AA38="Y",25,0),"")</f>
        <v/>
      </c>
      <c r="AM38" t="str">
        <f>IF('De Teams'!M31='De Uitslagen'!$Z38,25+IF('De Uitslagen'!$AA38="Y",25,0),"")</f>
        <v/>
      </c>
      <c r="AN38" t="str">
        <f>IF('De Teams'!N31='De Uitslagen'!$Z38,25+IF('De Uitslagen'!$AA38="Y",25,0),"")</f>
        <v/>
      </c>
      <c r="AO38" s="56"/>
    </row>
    <row r="39" spans="1:41" ht="14.4" x14ac:dyDescent="0.3">
      <c r="A39" s="1">
        <v>6</v>
      </c>
      <c r="B39" s="5" t="s">
        <v>163</v>
      </c>
      <c r="C39" s="87">
        <f>IFERROR(VLOOKUP('De Uitslagen'!B39,'Shortlist teams'!B:C,2,FALSE),"")</f>
        <v>3</v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>20</v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>20</v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Teams'!C32='De Uitslagen'!$Z39,25+IF('De Uitslagen'!$AA39="Y",25,0),"")</f>
        <v/>
      </c>
      <c r="AD39" t="str">
        <f>IF('De Teams'!D32='De Uitslagen'!$Z39,25+IF('De Uitslagen'!$AA39="Y",25,0),"")</f>
        <v/>
      </c>
      <c r="AE39" t="str">
        <f>IF('De Teams'!E32='De Uitslagen'!$Z39,25+IF('De Uitslagen'!$AA39="Y",25,0),"")</f>
        <v/>
      </c>
      <c r="AF39" t="str">
        <f>IF('De Teams'!F32='De Uitslagen'!$Z39,25+IF('De Uitslagen'!$AA39="Y",25,0),"")</f>
        <v/>
      </c>
      <c r="AG39" t="str">
        <f>IF('De Teams'!G32='De Uitslagen'!$Z39,25+IF('De Uitslagen'!$AA39="Y",25,0),"")</f>
        <v/>
      </c>
      <c r="AH39" t="str">
        <f>IF('De Teams'!H32='De Uitslagen'!$Z39,25+IF('De Uitslagen'!$AA39="Y",25,0),"")</f>
        <v/>
      </c>
      <c r="AI39" t="str">
        <f>IF('De Teams'!I32='De Uitslagen'!$Z39,25+IF('De Uitslagen'!$AA39="Y",25,0),"")</f>
        <v/>
      </c>
      <c r="AJ39" t="str">
        <f>IF('De Teams'!J32='De Uitslagen'!$Z39,25+IF('De Uitslagen'!$AA39="Y",25,0),"")</f>
        <v/>
      </c>
      <c r="AK39" t="str">
        <f>IF('De Teams'!K32='De Uitslagen'!$Z39,25+IF('De Uitslagen'!$AA39="Y",25,0),"")</f>
        <v/>
      </c>
      <c r="AL39" t="str">
        <f>IF('De Teams'!L32='De Uitslagen'!$Z39,25+IF('De Uitslagen'!$AA39="Y",25,0),"")</f>
        <v/>
      </c>
      <c r="AM39" t="str">
        <f>IF('De Teams'!M32='De Uitslagen'!$Z39,25+IF('De Uitslagen'!$AA39="Y",25,0),"")</f>
        <v/>
      </c>
      <c r="AN39" t="str">
        <f>IF('De Teams'!N32='De Uitslagen'!$Z39,25+IF('De Uitslagen'!$AA39="Y",25,0),"")</f>
        <v/>
      </c>
      <c r="AO39" s="56"/>
    </row>
    <row r="40" spans="1:41" ht="14.4" x14ac:dyDescent="0.3">
      <c r="A40" s="1">
        <v>7</v>
      </c>
      <c r="B40" s="7" t="s">
        <v>160</v>
      </c>
      <c r="C40" s="87">
        <f>IFERROR(VLOOKUP('De Uitslagen'!B40,'Shortlist teams'!B:C,2,FALSE),"")</f>
        <v>1</v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>12</v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>12</v>
      </c>
      <c r="H40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>12</v>
      </c>
      <c r="I40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>12</v>
      </c>
      <c r="J40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>12</v>
      </c>
      <c r="K40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>12</v>
      </c>
      <c r="L40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>12</v>
      </c>
      <c r="M40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>12</v>
      </c>
      <c r="N40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>12</v>
      </c>
      <c r="O40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>12</v>
      </c>
      <c r="P40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>12</v>
      </c>
      <c r="Q40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>12</v>
      </c>
      <c r="R40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>12</v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1" t="s">
        <v>305</v>
      </c>
      <c r="AA40"/>
      <c r="AB40" t="str">
        <f>IF('De Teams'!B33='De Uitslagen'!$Z40,25+IF('De Uitslagen'!$AA40="Y",25,0),"")</f>
        <v/>
      </c>
      <c r="AC40" t="str">
        <f>IF('De Teams'!C33='De Uitslagen'!$Z40,25+IF('De Uitslagen'!$AA40="Y",25,0),"")</f>
        <v/>
      </c>
      <c r="AD40" t="str">
        <f>IF('De Teams'!D33='De Uitslagen'!$Z40,25+IF('De Uitslagen'!$AA40="Y",25,0),"")</f>
        <v/>
      </c>
      <c r="AE40" t="str">
        <f>IF('De Teams'!E33='De Uitslagen'!$Z40,25+IF('De Uitslagen'!$AA40="Y",25,0),"")</f>
        <v/>
      </c>
      <c r="AF40" t="str">
        <f>IF('De Teams'!F33='De Uitslagen'!$Z40,25+IF('De Uitslagen'!$AA40="Y",25,0),"")</f>
        <v/>
      </c>
      <c r="AG40" t="str">
        <f>IF('De Teams'!G33='De Uitslagen'!$Z40,25+IF('De Uitslagen'!$AA40="Y",25,0),"")</f>
        <v/>
      </c>
      <c r="AH40" t="str">
        <f>IF('De Teams'!H33='De Uitslagen'!$Z40,25+IF('De Uitslagen'!$AA40="Y",25,0),"")</f>
        <v/>
      </c>
      <c r="AI40" t="str">
        <f>IF('De Teams'!I33='De Uitslagen'!$Z40,25+IF('De Uitslagen'!$AA40="Y",25,0),"")</f>
        <v/>
      </c>
      <c r="AJ40" t="str">
        <f>IF('De Teams'!J33='De Uitslagen'!$Z40,25+IF('De Uitslagen'!$AA40="Y",25,0),"")</f>
        <v/>
      </c>
      <c r="AK40" t="str">
        <f>IF('De Teams'!K33='De Uitslagen'!$Z40,25+IF('De Uitslagen'!$AA40="Y",25,0),"")</f>
        <v/>
      </c>
      <c r="AL40" t="str">
        <f>IF('De Teams'!L33='De Uitslagen'!$Z40,25+IF('De Uitslagen'!$AA40="Y",25,0),"")</f>
        <v/>
      </c>
      <c r="AM40" t="str">
        <f>IF('De Teams'!M33='De Uitslagen'!$Z40,25+IF('De Uitslagen'!$AA40="Y",25,0),"")</f>
        <v/>
      </c>
      <c r="AN40" t="str">
        <f>IF('De Teams'!N33='De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 t="s">
        <v>116</v>
      </c>
      <c r="C41" s="87" t="str">
        <f>IFERROR(VLOOKUP('De Uitslagen'!B41,'Shortlist teams'!B:C,2,FALSE),"")</f>
        <v>HC</v>
      </c>
      <c r="D41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>9</v>
      </c>
      <c r="E41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>9</v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>9</v>
      </c>
      <c r="I41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>9</v>
      </c>
      <c r="J41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>9</v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>9</v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>9</v>
      </c>
      <c r="O41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>9</v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>9</v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>9</v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6" t="s">
        <v>307</v>
      </c>
      <c r="C42" s="87">
        <f>IFERROR(VLOOKUP('De Uitslagen'!B42,'Shortlist teams'!B:C,2,FALSE),"")</f>
        <v>1</v>
      </c>
      <c r="D42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>10</v>
      </c>
      <c r="E42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>10</v>
      </c>
      <c r="F42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>10</v>
      </c>
      <c r="G42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>10</v>
      </c>
      <c r="H42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>10</v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>10</v>
      </c>
      <c r="K42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>10</v>
      </c>
      <c r="L42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>10</v>
      </c>
      <c r="M42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>10</v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>10</v>
      </c>
      <c r="P42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>10</v>
      </c>
      <c r="Q42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>10</v>
      </c>
      <c r="R42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>10</v>
      </c>
      <c r="S42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>10</v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>
        <f t="shared" si="4"/>
        <v>0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>
        <f t="shared" si="4"/>
        <v>0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8" t="s">
        <v>188</v>
      </c>
      <c r="C43" s="87">
        <f>IFERROR(VLOOKUP('De Uitslagen'!B43,'Shortlist teams'!B:C,2,FALSE),"")</f>
        <v>1</v>
      </c>
      <c r="D43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>9</v>
      </c>
      <c r="E43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>9</v>
      </c>
      <c r="F43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>9</v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>9</v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>9</v>
      </c>
      <c r="L43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>9</v>
      </c>
      <c r="M43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>9</v>
      </c>
      <c r="N43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>9</v>
      </c>
      <c r="O43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>9</v>
      </c>
      <c r="P43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>9</v>
      </c>
      <c r="Q43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>9</v>
      </c>
      <c r="R43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>9</v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6" t="s">
        <v>161</v>
      </c>
      <c r="C44" s="87">
        <f>IFERROR(VLOOKUP('De Uitslagen'!B44,'Shortlist teams'!B:C,2,FALSE),"")</f>
        <v>2</v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>10</v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>10</v>
      </c>
      <c r="S44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>10</v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51" t="s">
        <v>128</v>
      </c>
      <c r="C45" s="87">
        <f>IFERROR(VLOOKUP('De Uitslagen'!B45,'Shortlist teams'!B:C,2,FALSE),"")</f>
        <v>4</v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>15</v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>15</v>
      </c>
      <c r="M45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>15</v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>15</v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 t="s">
        <v>118</v>
      </c>
      <c r="C46" s="87">
        <f>IFERROR(VLOOKUP('De Uitslagen'!B46,'Shortlist teams'!B:C,2,FALSE),"")</f>
        <v>2</v>
      </c>
      <c r="D46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>8</v>
      </c>
      <c r="E46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>8</v>
      </c>
      <c r="F46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>8</v>
      </c>
      <c r="G46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>8</v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>8</v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>8</v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>8</v>
      </c>
      <c r="Q46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>8</v>
      </c>
      <c r="R46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>8</v>
      </c>
      <c r="S46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>8</v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 t="s">
        <v>124</v>
      </c>
      <c r="C47" s="87">
        <f>IFERROR(VLOOKUP('De Uitslagen'!B47,'Shortlist teams'!B:C,2,FALSE),"")</f>
        <v>3</v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 t="s">
        <v>173</v>
      </c>
      <c r="C48" s="87">
        <f>IFERROR(VLOOKUP('De Uitslagen'!B48,'Shortlist teams'!B:C,2,FALSE),"")</f>
        <v>4</v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 t="s">
        <v>193</v>
      </c>
      <c r="C49" s="87">
        <f>IFERROR(VLOOKUP('De Uitslagen'!B49,'Shortlist teams'!B:C,2,FALSE),"")</f>
        <v>1</v>
      </c>
      <c r="D49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>4</v>
      </c>
      <c r="E49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>4</v>
      </c>
      <c r="F49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>4</v>
      </c>
      <c r="G49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>4</v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>4</v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>4</v>
      </c>
      <c r="O49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>4</v>
      </c>
      <c r="P49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>4</v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>4</v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 t="s">
        <v>296</v>
      </c>
      <c r="C50" s="87">
        <f>IFERROR(VLOOKUP('De Uitslagen'!B50,'Shortlist teams'!B:C,2,FALSE),"")</f>
        <v>2</v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 t="s">
        <v>6</v>
      </c>
      <c r="C51" s="87">
        <f>IFERROR(VLOOKUP('De Uitslagen'!B51,'Shortlist teams'!B:C,2,FALSE),"")</f>
        <v>4</v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>5</v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>5</v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 t="s">
        <v>159</v>
      </c>
      <c r="C52" s="87">
        <f>IFERROR(VLOOKUP('De Uitslagen'!B52,'Shortlist teams'!B:C,2,FALSE),"")</f>
        <v>1</v>
      </c>
      <c r="D52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>2</v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>2</v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>2</v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>2</v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>2</v>
      </c>
      <c r="Q52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>2</v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 t="s">
        <v>223</v>
      </c>
      <c r="C53" s="87">
        <f>IFERROR(VLOOKUP('De Uitslagen'!B53,'Shortlist teams'!B:C,2,FALSE),"")</f>
        <v>3</v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>1</v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101</v>
      </c>
      <c r="E55" s="1">
        <f t="shared" si="6"/>
        <v>121</v>
      </c>
      <c r="F55" s="1">
        <f t="shared" si="6"/>
        <v>67</v>
      </c>
      <c r="G55" s="1">
        <f t="shared" si="6"/>
        <v>121</v>
      </c>
      <c r="H55" s="1">
        <f t="shared" si="6"/>
        <v>96</v>
      </c>
      <c r="I55" s="1">
        <f t="shared" si="6"/>
        <v>116</v>
      </c>
      <c r="J55" s="1">
        <f t="shared" si="6"/>
        <v>117</v>
      </c>
      <c r="K55" s="1">
        <f t="shared" si="6"/>
        <v>90</v>
      </c>
      <c r="L55" s="1">
        <f t="shared" si="6"/>
        <v>117</v>
      </c>
      <c r="M55" s="1">
        <f t="shared" si="6"/>
        <v>119</v>
      </c>
      <c r="N55" s="1">
        <f t="shared" si="6"/>
        <v>116</v>
      </c>
      <c r="O55" s="1">
        <f t="shared" si="6"/>
        <v>145</v>
      </c>
      <c r="P55" s="1">
        <f t="shared" si="6"/>
        <v>137</v>
      </c>
      <c r="Q55" s="1">
        <f t="shared" si="6"/>
        <v>114</v>
      </c>
      <c r="R55" s="1">
        <f t="shared" si="6"/>
        <v>125</v>
      </c>
      <c r="S55" s="1">
        <f t="shared" si="6"/>
        <v>77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 t="s">
        <v>192</v>
      </c>
      <c r="C60" s="87">
        <f>IFERROR(VLOOKUP('De Uitslagen'!B60,'Shortlist teams'!B:C,2,FALSE),"")</f>
        <v>1</v>
      </c>
      <c r="D60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>25</v>
      </c>
      <c r="E60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>25</v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>25</v>
      </c>
      <c r="J60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>25</v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>25</v>
      </c>
      <c r="O60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>25</v>
      </c>
      <c r="P60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>25</v>
      </c>
      <c r="Q60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>25</v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 t="s">
        <v>178</v>
      </c>
      <c r="C61" s="87">
        <f>IFERROR(VLOOKUP('De Uitslagen'!B61,'Shortlist teams'!B:C,2,FALSE),"")</f>
        <v>4</v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 t="s">
        <v>301</v>
      </c>
      <c r="C62" s="87">
        <f>IFERROR(VLOOKUP('De Uitslagen'!B62,'Shortlist teams'!B:C,2,FALSE),"")</f>
        <v>4</v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 t="s">
        <v>252</v>
      </c>
      <c r="C63" s="87">
        <f>IFERROR(VLOOKUP('De Uitslagen'!B63,'Shortlist teams'!B:C,2,FALSE),"")</f>
        <v>4</v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 t="s">
        <v>243</v>
      </c>
      <c r="C64" s="87">
        <f>IFERROR(VLOOKUP('De Uitslagen'!B64,'Shortlist teams'!B:C,2,FALSE),"")</f>
        <v>4</v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 t="s">
        <v>127</v>
      </c>
      <c r="C65" s="87">
        <f>IFERROR(VLOOKUP('De Uitslagen'!B65,'Shortlist teams'!B:C,2,FALSE),"")</f>
        <v>1</v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>13</v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>13</v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 t="s">
        <v>278</v>
      </c>
      <c r="C66" s="87">
        <f>IFERROR(VLOOKUP('De Uitslagen'!B66,'Shortlist teams'!B:C,2,FALSE),"")</f>
        <v>4</v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 t="s">
        <v>285</v>
      </c>
      <c r="C67" s="87">
        <f>IFERROR(VLOOKUP('De Uitslagen'!B67,'Shortlist teams'!B:C,2,FALSE),"")</f>
        <v>4</v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>22</v>
      </c>
      <c r="T67" s="3"/>
    </row>
    <row r="68" spans="1:29" ht="14.4" x14ac:dyDescent="0.3">
      <c r="A68" s="1">
        <v>9</v>
      </c>
      <c r="B68" s="7" t="s">
        <v>171</v>
      </c>
      <c r="C68" s="87">
        <f>IFERROR(VLOOKUP('De Uitslagen'!B68,'Shortlist teams'!B:C,2,FALSE),"")</f>
        <v>4</v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>20</v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 t="s">
        <v>201</v>
      </c>
      <c r="C69" s="87">
        <f>IFERROR(VLOOKUP('De Uitslagen'!B69,'Shortlist teams'!B:C,2,FALSE),"")</f>
        <v>3</v>
      </c>
      <c r="D69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>15</v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>15</v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>15</v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>15</v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>15</v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 t="s">
        <v>195</v>
      </c>
      <c r="C70" s="87">
        <f>IFERROR(VLOOKUP('De Uitslagen'!B70,'Shortlist teams'!B:C,2,FALSE),"")</f>
        <v>2</v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>10</v>
      </c>
      <c r="I70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>10</v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>10</v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 t="s">
        <v>246</v>
      </c>
      <c r="C71" s="87">
        <f>IFERROR(VLOOKUP('De Uitslagen'!B71,'Shortlist teams'!B:C,2,FALSE),"")</f>
        <v>4</v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 t="s">
        <v>267</v>
      </c>
      <c r="C72" s="87">
        <f>IFERROR(VLOOKUP('De Uitslagen'!B72,'Shortlist teams'!B:C,2,FALSE),"")</f>
        <v>4</v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 t="s">
        <v>4</v>
      </c>
      <c r="C73" s="87">
        <f>IFERROR(VLOOKUP('De Uitslagen'!B73,'Shortlist teams'!B:C,2,FALSE),"")</f>
        <v>3</v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 t="s">
        <v>211</v>
      </c>
      <c r="C74" s="87">
        <f>IFERROR(VLOOKUP('De Uitslagen'!B74,'Shortlist teams'!B:C,2,FALSE),"")</f>
        <v>4</v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>10</v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 t="s">
        <v>123</v>
      </c>
      <c r="C75" s="87">
        <f>IFERROR(VLOOKUP('De Uitslagen'!B75,'Shortlist teams'!B:C,2,FALSE),"")</f>
        <v>4</v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 t="s">
        <v>104</v>
      </c>
      <c r="C76" s="87">
        <f>IFERROR(VLOOKUP('De Uitslagen'!B76,'Shortlist teams'!B:C,2,FALSE),"")</f>
        <v>4</v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>7</v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>7</v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 t="s">
        <v>207</v>
      </c>
      <c r="C77" s="87">
        <f>IFERROR(VLOOKUP('De Uitslagen'!B77,'Shortlist teams'!B:C,2,FALSE),"")</f>
        <v>4</v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 t="s">
        <v>269</v>
      </c>
      <c r="C78" s="87">
        <f>IFERROR(VLOOKUP('De Uitslagen'!B78,'Shortlist teams'!B:C,2,FALSE),"")</f>
        <v>4</v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 t="s">
        <v>24</v>
      </c>
      <c r="C79" s="87">
        <f>IFERROR(VLOOKUP('De Uitslagen'!B79,'Shortlist teams'!B:C,2,FALSE),"")</f>
        <v>3</v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>1</v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>1</v>
      </c>
      <c r="R79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>1</v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40</v>
      </c>
      <c r="E81" s="1">
        <f t="shared" si="7"/>
        <v>25</v>
      </c>
      <c r="F81" s="1">
        <f t="shared" si="7"/>
        <v>15</v>
      </c>
      <c r="G81" s="1">
        <f t="shared" si="7"/>
        <v>20</v>
      </c>
      <c r="H81" s="1">
        <f t="shared" si="7"/>
        <v>25</v>
      </c>
      <c r="I81" s="1">
        <f t="shared" si="7"/>
        <v>48</v>
      </c>
      <c r="J81" s="1">
        <f t="shared" si="7"/>
        <v>40</v>
      </c>
      <c r="K81" s="1">
        <f t="shared" si="7"/>
        <v>17</v>
      </c>
      <c r="L81" s="1">
        <f t="shared" si="7"/>
        <v>0</v>
      </c>
      <c r="M81" s="1">
        <f t="shared" si="7"/>
        <v>36</v>
      </c>
      <c r="N81" s="1">
        <f t="shared" si="7"/>
        <v>25</v>
      </c>
      <c r="O81" s="1">
        <f t="shared" si="7"/>
        <v>25</v>
      </c>
      <c r="P81" s="1">
        <f t="shared" si="7"/>
        <v>35</v>
      </c>
      <c r="Q81" s="1">
        <f t="shared" si="7"/>
        <v>26</v>
      </c>
      <c r="R81" s="1">
        <f t="shared" si="7"/>
        <v>1</v>
      </c>
      <c r="S81" s="1">
        <f t="shared" si="7"/>
        <v>22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 t="s">
        <v>191</v>
      </c>
      <c r="C86" s="87">
        <f>IFERROR(VLOOKUP('De Uitslagen'!B86,'Shortlist teams'!B:C,2,FALSE),"")</f>
        <v>1</v>
      </c>
      <c r="D86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>25</v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>25</v>
      </c>
      <c r="G86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>25</v>
      </c>
      <c r="H86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>25</v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>25</v>
      </c>
      <c r="K86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>25</v>
      </c>
      <c r="L86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>25</v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>25</v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>25</v>
      </c>
      <c r="S86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>25</v>
      </c>
      <c r="T86" s="3"/>
    </row>
    <row r="87" spans="1:20" ht="14.4" x14ac:dyDescent="0.3">
      <c r="A87" s="1">
        <v>2</v>
      </c>
      <c r="B87" s="7" t="s">
        <v>222</v>
      </c>
      <c r="C87" s="87">
        <f>IFERROR(VLOOKUP('De Uitslagen'!B87,'Shortlist teams'!B:C,2,FALSE),"")</f>
        <v>3</v>
      </c>
      <c r="D87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>35</v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>35</v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>35</v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>35</v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>35</v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 t="s">
        <v>156</v>
      </c>
      <c r="C88" s="87" t="str">
        <f>IFERROR(VLOOKUP('De Uitslagen'!B88,'Shortlist teams'!B:C,2,FALSE),"")</f>
        <v>HC</v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>15</v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>15</v>
      </c>
      <c r="I88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>15</v>
      </c>
      <c r="J88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>15</v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>15</v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>15</v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>15</v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>15</v>
      </c>
      <c r="T88" s="3"/>
    </row>
    <row r="89" spans="1:20" ht="14.4" x14ac:dyDescent="0.3">
      <c r="A89" s="1">
        <v>4</v>
      </c>
      <c r="B89" s="8" t="s">
        <v>226</v>
      </c>
      <c r="C89" s="87">
        <f>IFERROR(VLOOKUP('De Uitslagen'!B89,'Shortlist teams'!B:C,2,FALSE),"")</f>
        <v>4</v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 t="s">
        <v>7</v>
      </c>
      <c r="C90" s="87">
        <f>IFERROR(VLOOKUP('De Uitslagen'!B90,'Shortlist teams'!B:C,2,FALSE),"")</f>
        <v>1</v>
      </c>
      <c r="D90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>14</v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>14</v>
      </c>
      <c r="G90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>14</v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>14</v>
      </c>
      <c r="K90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>14</v>
      </c>
      <c r="L90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>14</v>
      </c>
      <c r="M90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>14</v>
      </c>
      <c r="N90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>14</v>
      </c>
      <c r="O90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>14</v>
      </c>
      <c r="P90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>14</v>
      </c>
      <c r="Q90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>14</v>
      </c>
      <c r="R90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>14</v>
      </c>
      <c r="S90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>14</v>
      </c>
      <c r="T90" s="3"/>
    </row>
    <row r="91" spans="1:20" ht="14.4" x14ac:dyDescent="0.3">
      <c r="A91" s="1">
        <v>6</v>
      </c>
      <c r="B91" s="5" t="s">
        <v>105</v>
      </c>
      <c r="C91" s="87">
        <f>IFERROR(VLOOKUP('De Uitslagen'!B91,'Shortlist teams'!B:C,2,FALSE),"")</f>
        <v>1</v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>13</v>
      </c>
      <c r="F91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>13</v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>13</v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>13</v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>13</v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 t="s">
        <v>192</v>
      </c>
      <c r="C92" s="87">
        <f>IFERROR(VLOOKUP('De Uitslagen'!B92,'Shortlist teams'!B:C,2,FALSE),"")</f>
        <v>1</v>
      </c>
      <c r="D92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>12</v>
      </c>
      <c r="E92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>12</v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>12</v>
      </c>
      <c r="J92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>12</v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>12</v>
      </c>
      <c r="O92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>12</v>
      </c>
      <c r="P92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>12</v>
      </c>
      <c r="Q92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>12</v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 t="s">
        <v>206</v>
      </c>
      <c r="C93" s="87">
        <f>IFERROR(VLOOKUP('De Uitslagen'!B93,'Shortlist teams'!B:C,2,FALSE),"")</f>
        <v>4</v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>22</v>
      </c>
      <c r="G93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>22</v>
      </c>
      <c r="H93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>22</v>
      </c>
      <c r="I93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>22</v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>22</v>
      </c>
      <c r="L93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>22</v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>22</v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 t="s">
        <v>286</v>
      </c>
      <c r="C94" s="87">
        <f>IFERROR(VLOOKUP('De Uitslagen'!B94,'Shortlist teams'!B:C,2,FALSE),"")</f>
        <v>4</v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>20</v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 t="s">
        <v>294</v>
      </c>
      <c r="C95" s="87">
        <f>IFERROR(VLOOKUP('De Uitslagen'!B95,'Shortlist teams'!B:C,2,FALSE),"")</f>
        <v>4</v>
      </c>
      <c r="D95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>18</v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>18</v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>18</v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>18</v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 t="s">
        <v>233</v>
      </c>
      <c r="C96" s="87">
        <f>IFERROR(VLOOKUP('De Uitslagen'!B96,'Shortlist teams'!B:C,2,FALSE),"")</f>
        <v>4</v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 t="s">
        <v>119</v>
      </c>
      <c r="C97" s="87">
        <f>IFERROR(VLOOKUP('De Uitslagen'!B97,'Shortlist teams'!B:C,2,FALSE),"")</f>
        <v>3</v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>12</v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 t="s">
        <v>279</v>
      </c>
      <c r="C98" s="87">
        <f>IFERROR(VLOOKUP('De Uitslagen'!B98,'Shortlist teams'!B:C,2,FALSE),"")</f>
        <v>4</v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 t="s">
        <v>212</v>
      </c>
      <c r="C99" s="87">
        <f>IFERROR(VLOOKUP('De Uitslagen'!B99,'Shortlist teams'!B:C,2,FALSE),"")</f>
        <v>4</v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 t="s">
        <v>199</v>
      </c>
      <c r="C100" s="87">
        <f>IFERROR(VLOOKUP('De Uitslagen'!B100,'Shortlist teams'!B:C,2,FALSE),"")</f>
        <v>3</v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>8</v>
      </c>
      <c r="G100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>8</v>
      </c>
      <c r="H100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>8</v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>8</v>
      </c>
      <c r="K100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>8</v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>8</v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 t="s">
        <v>170</v>
      </c>
      <c r="C101" s="87">
        <f>IFERROR(VLOOKUP('De Uitslagen'!B101,'Shortlist teams'!B:C,2,FALSE),"")</f>
        <v>3</v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>7</v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>7</v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 t="s">
        <v>216</v>
      </c>
      <c r="C102" s="87">
        <f>IFERROR(VLOOKUP('De Uitslagen'!B102,'Shortlist teams'!B:C,2,FALSE),"")</f>
        <v>2</v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 t="s">
        <v>220</v>
      </c>
      <c r="C103" s="87">
        <f>IFERROR(VLOOKUP('De Uitslagen'!B103,'Shortlist teams'!B:C,2,FALSE),"")</f>
        <v>3</v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>4</v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>4</v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>4</v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 t="s">
        <v>112</v>
      </c>
      <c r="C104" s="87">
        <f>IFERROR(VLOOKUP('De Uitslagen'!B104,'Shortlist teams'!B:C,2,FALSE),"")</f>
        <v>4</v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 t="s">
        <v>253</v>
      </c>
      <c r="C105" s="87">
        <f>IFERROR(VLOOKUP('De Uitslagen'!B105,'Shortlist teams'!B:C,2,FALSE),"")</f>
        <v>4</v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104</v>
      </c>
      <c r="E107" s="1">
        <f t="shared" si="8"/>
        <v>40</v>
      </c>
      <c r="F107" s="1">
        <f t="shared" si="8"/>
        <v>121</v>
      </c>
      <c r="G107" s="1">
        <f t="shared" si="8"/>
        <v>69</v>
      </c>
      <c r="H107" s="1">
        <f t="shared" si="8"/>
        <v>70</v>
      </c>
      <c r="I107" s="1">
        <f t="shared" si="8"/>
        <v>85</v>
      </c>
      <c r="J107" s="1">
        <f t="shared" si="8"/>
        <v>87</v>
      </c>
      <c r="K107" s="1">
        <f t="shared" si="8"/>
        <v>87</v>
      </c>
      <c r="L107" s="1">
        <f t="shared" si="8"/>
        <v>118</v>
      </c>
      <c r="M107" s="1">
        <f t="shared" si="8"/>
        <v>14</v>
      </c>
      <c r="N107" s="1">
        <f t="shared" si="8"/>
        <v>54</v>
      </c>
      <c r="O107" s="1">
        <f t="shared" si="8"/>
        <v>112</v>
      </c>
      <c r="P107" s="1">
        <f t="shared" si="8"/>
        <v>48</v>
      </c>
      <c r="Q107" s="1">
        <f t="shared" si="8"/>
        <v>54</v>
      </c>
      <c r="R107" s="1">
        <f t="shared" si="8"/>
        <v>103</v>
      </c>
      <c r="S107" s="1">
        <f t="shared" si="8"/>
        <v>54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7" t="s">
        <v>3</v>
      </c>
      <c r="C112" s="87" t="str">
        <f>IFERROR(VLOOKUP('De Uitslagen'!B112,'Shortlist teams'!B:C,2,FALSE),"")</f>
        <v>HC</v>
      </c>
      <c r="D112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>20</v>
      </c>
      <c r="E112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>20</v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>20</v>
      </c>
      <c r="H112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>20</v>
      </c>
      <c r="I112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>20</v>
      </c>
      <c r="J112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>20</v>
      </c>
      <c r="K112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>20</v>
      </c>
      <c r="L112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>20</v>
      </c>
      <c r="M112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>20</v>
      </c>
      <c r="N112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>20</v>
      </c>
      <c r="O112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>20</v>
      </c>
      <c r="P112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>20</v>
      </c>
      <c r="Q112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>20</v>
      </c>
      <c r="R112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>20</v>
      </c>
      <c r="S112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>20</v>
      </c>
      <c r="T112" s="3"/>
    </row>
    <row r="113" spans="1:20" ht="14.4" x14ac:dyDescent="0.3">
      <c r="A113" s="1">
        <v>2</v>
      </c>
      <c r="B113" s="8" t="s">
        <v>9</v>
      </c>
      <c r="C113" s="87" t="str">
        <f>IFERROR(VLOOKUP('De Uitslagen'!B113,'Shortlist teams'!B:C,2,FALSE),"")</f>
        <v>HC</v>
      </c>
      <c r="D113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>17</v>
      </c>
      <c r="E113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>17</v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>17</v>
      </c>
      <c r="H113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>17</v>
      </c>
      <c r="I113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>17</v>
      </c>
      <c r="J113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>17</v>
      </c>
      <c r="K113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>17</v>
      </c>
      <c r="L113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>17</v>
      </c>
      <c r="M113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>17</v>
      </c>
      <c r="N113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>17</v>
      </c>
      <c r="O113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>17</v>
      </c>
      <c r="P113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>17</v>
      </c>
      <c r="Q113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>17</v>
      </c>
      <c r="R113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>17</v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 t="s">
        <v>189</v>
      </c>
      <c r="C114" s="87">
        <f>IFERROR(VLOOKUP('De Uitslagen'!B114,'Shortlist teams'!B:C,2,FALSE),"")</f>
        <v>1</v>
      </c>
      <c r="D114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>18</v>
      </c>
      <c r="E114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>18</v>
      </c>
      <c r="F114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>18</v>
      </c>
      <c r="G114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>18</v>
      </c>
      <c r="H114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>18</v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>18</v>
      </c>
      <c r="K114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>18</v>
      </c>
      <c r="L114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>18</v>
      </c>
      <c r="M114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>18</v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>18</v>
      </c>
      <c r="P114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>18</v>
      </c>
      <c r="Q114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>18</v>
      </c>
      <c r="R114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>18</v>
      </c>
      <c r="S114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>18</v>
      </c>
      <c r="T114" s="3"/>
    </row>
    <row r="115" spans="1:20" ht="14.4" x14ac:dyDescent="0.3">
      <c r="A115" s="1">
        <v>4</v>
      </c>
      <c r="B115" s="8" t="s">
        <v>116</v>
      </c>
      <c r="C115" s="87" t="str">
        <f>IFERROR(VLOOKUP('De Uitslagen'!B115,'Shortlist teams'!B:C,2,FALSE),"")</f>
        <v>HC</v>
      </c>
      <c r="D115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>13</v>
      </c>
      <c r="E115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>13</v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>13</v>
      </c>
      <c r="I115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>13</v>
      </c>
      <c r="J115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>13</v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>13</v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>13</v>
      </c>
      <c r="O115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>13</v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>13</v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>13</v>
      </c>
      <c r="T115" s="3"/>
    </row>
    <row r="116" spans="1:20" ht="14.4" x14ac:dyDescent="0.3">
      <c r="A116" s="1">
        <v>5</v>
      </c>
      <c r="B116" s="6" t="s">
        <v>187</v>
      </c>
      <c r="C116" s="87" t="str">
        <f>IFERROR(VLOOKUP('De Uitslagen'!B116,'Shortlist teams'!B:C,2,FALSE),"")</f>
        <v>HC</v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>11</v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>11</v>
      </c>
      <c r="H116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>11</v>
      </c>
      <c r="I116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>11</v>
      </c>
      <c r="J116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>11</v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>11</v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>11</v>
      </c>
      <c r="O116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>11</v>
      </c>
      <c r="P116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>11</v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>11</v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 t="s">
        <v>160</v>
      </c>
      <c r="C117" s="87">
        <f>IFERROR(VLOOKUP('De Uitslagen'!B117,'Shortlist teams'!B:C,2,FALSE),"")</f>
        <v>1</v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>13</v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>13</v>
      </c>
      <c r="H117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>13</v>
      </c>
      <c r="I117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>13</v>
      </c>
      <c r="J117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>13</v>
      </c>
      <c r="K117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>13</v>
      </c>
      <c r="L117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>13</v>
      </c>
      <c r="M117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>13</v>
      </c>
      <c r="N117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>13</v>
      </c>
      <c r="O117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>13</v>
      </c>
      <c r="P117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>13</v>
      </c>
      <c r="Q117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>13</v>
      </c>
      <c r="R117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>13</v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 t="s">
        <v>188</v>
      </c>
      <c r="C118" s="87">
        <f>IFERROR(VLOOKUP('De Uitslagen'!B118,'Shortlist teams'!B:C,2,FALSE),"")</f>
        <v>1</v>
      </c>
      <c r="D118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>12</v>
      </c>
      <c r="E118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>12</v>
      </c>
      <c r="F118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>12</v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>12</v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>12</v>
      </c>
      <c r="L118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>12</v>
      </c>
      <c r="M118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>12</v>
      </c>
      <c r="N118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>12</v>
      </c>
      <c r="O118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>12</v>
      </c>
      <c r="P118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>12</v>
      </c>
      <c r="Q118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>12</v>
      </c>
      <c r="R118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>12</v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 t="s">
        <v>161</v>
      </c>
      <c r="C119" s="87">
        <f>IFERROR(VLOOKUP('De Uitslagen'!B119,'Shortlist teams'!B:C,2,FALSE),"")</f>
        <v>2</v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>13</v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>13</v>
      </c>
      <c r="S119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>13</v>
      </c>
      <c r="T119" s="3"/>
    </row>
    <row r="120" spans="1:20" ht="14.4" x14ac:dyDescent="0.3">
      <c r="A120" s="1">
        <v>9</v>
      </c>
      <c r="B120" s="7" t="s">
        <v>118</v>
      </c>
      <c r="C120" s="87">
        <f>IFERROR(VLOOKUP('De Uitslagen'!B120,'Shortlist teams'!B:C,2,FALSE),"")</f>
        <v>2</v>
      </c>
      <c r="D120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>12</v>
      </c>
      <c r="E120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>12</v>
      </c>
      <c r="F120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>12</v>
      </c>
      <c r="G120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>12</v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>12</v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>12</v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>12</v>
      </c>
      <c r="Q120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>12</v>
      </c>
      <c r="R120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>12</v>
      </c>
      <c r="S120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>12</v>
      </c>
      <c r="T120" s="3"/>
    </row>
    <row r="121" spans="1:20" ht="14.4" x14ac:dyDescent="0.3">
      <c r="A121" s="1">
        <v>10</v>
      </c>
      <c r="B121" s="5" t="s">
        <v>164</v>
      </c>
      <c r="C121" s="87">
        <f>IFERROR(VLOOKUP('De Uitslagen'!B121,'Shortlist teams'!B:C,2,FALSE),"")</f>
        <v>3</v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>15</v>
      </c>
      <c r="F121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>15</v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 t="s">
        <v>296</v>
      </c>
      <c r="C122" s="87">
        <f>IFERROR(VLOOKUP('De Uitslagen'!B122,'Shortlist teams'!B:C,2,FALSE),"")</f>
        <v>2</v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 t="s">
        <v>124</v>
      </c>
      <c r="C123" s="87">
        <f>IFERROR(VLOOKUP('De Uitslagen'!B123,'Shortlist teams'!B:C,2,FALSE),"")</f>
        <v>3</v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 t="s">
        <v>111</v>
      </c>
      <c r="C124" s="87">
        <f>IFERROR(VLOOKUP('De Uitslagen'!B124,'Shortlist teams'!B:C,2,FALSE),"")</f>
        <v>3</v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>11</v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>11</v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 t="s">
        <v>128</v>
      </c>
      <c r="C125" s="87">
        <f>IFERROR(VLOOKUP('De Uitslagen'!B125,'Shortlist teams'!B:C,2,FALSE),"")</f>
        <v>4</v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>12</v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>12</v>
      </c>
      <c r="M125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>12</v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>12</v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 t="s">
        <v>193</v>
      </c>
      <c r="C126" s="87">
        <f>IFERROR(VLOOKUP('De Uitslagen'!B126,'Shortlist teams'!B:C,2,FALSE),"")</f>
        <v>1</v>
      </c>
      <c r="D126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>5</v>
      </c>
      <c r="E126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>5</v>
      </c>
      <c r="F126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>5</v>
      </c>
      <c r="G126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>5</v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>5</v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>5</v>
      </c>
      <c r="O126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>5</v>
      </c>
      <c r="P126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>5</v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>5</v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 t="s">
        <v>293</v>
      </c>
      <c r="C127" s="87">
        <f>IFERROR(VLOOKUP('De Uitslagen'!B127,'Shortlist teams'!B:C,2,FALSE),"")</f>
        <v>4</v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 t="s">
        <v>99</v>
      </c>
      <c r="C128" s="87">
        <f>IFERROR(VLOOKUP('De Uitslagen'!B128,'Shortlist teams'!B:C,2,FALSE),"")</f>
        <v>1</v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>3</v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>3</v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 t="s">
        <v>109</v>
      </c>
      <c r="C129" s="87">
        <f>IFERROR(VLOOKUP('De Uitslagen'!B129,'Shortlist teams'!B:C,2,FALSE),"")</f>
        <v>1</v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>3</v>
      </c>
      <c r="F129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>3</v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>3</v>
      </c>
      <c r="I129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>3</v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>3</v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>3</v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 t="s">
        <v>163</v>
      </c>
      <c r="C130" s="87">
        <f>IFERROR(VLOOKUP('De Uitslagen'!B130,'Shortlist teams'!B:C,2,FALSE),"")</f>
        <v>3</v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>3</v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>3</v>
      </c>
      <c r="T130" s="3"/>
    </row>
    <row r="131" spans="1:20" ht="14.4" x14ac:dyDescent="0.3">
      <c r="A131" s="1">
        <v>20</v>
      </c>
      <c r="B131" s="9" t="s">
        <v>196</v>
      </c>
      <c r="C131" s="87">
        <f>IFERROR(VLOOKUP('De Uitslagen'!B131,'Shortlist teams'!B:C,2,FALSE),"")</f>
        <v>2</v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97</v>
      </c>
      <c r="E133" s="1">
        <f t="shared" si="9"/>
        <v>142</v>
      </c>
      <c r="F133" s="1">
        <f t="shared" si="9"/>
        <v>65</v>
      </c>
      <c r="G133" s="1">
        <f t="shared" si="9"/>
        <v>108</v>
      </c>
      <c r="H133" s="1">
        <f t="shared" si="9"/>
        <v>95</v>
      </c>
      <c r="I133" s="1">
        <f t="shared" si="9"/>
        <v>89</v>
      </c>
      <c r="J133" s="1">
        <f t="shared" si="9"/>
        <v>109</v>
      </c>
      <c r="K133" s="1">
        <f t="shared" si="9"/>
        <v>91</v>
      </c>
      <c r="L133" s="1">
        <f t="shared" si="9"/>
        <v>129</v>
      </c>
      <c r="M133" s="1">
        <f t="shared" si="9"/>
        <v>95</v>
      </c>
      <c r="N133" s="1">
        <f t="shared" si="9"/>
        <v>117</v>
      </c>
      <c r="O133" s="1">
        <f t="shared" si="9"/>
        <v>124</v>
      </c>
      <c r="P133" s="1">
        <f t="shared" si="9"/>
        <v>111</v>
      </c>
      <c r="Q133" s="1">
        <f t="shared" si="9"/>
        <v>105</v>
      </c>
      <c r="R133" s="1">
        <f t="shared" si="9"/>
        <v>121</v>
      </c>
      <c r="S133" s="1">
        <f t="shared" si="9"/>
        <v>79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 t="s">
        <v>156</v>
      </c>
      <c r="C138" s="87" t="str">
        <f>IFERROR(VLOOKUP('De Uitslagen'!B138,'Shortlist teams'!B:C,2,FALSE),"")</f>
        <v>HC</v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>20</v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>20</v>
      </c>
      <c r="I138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>20</v>
      </c>
      <c r="J138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>20</v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>20</v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>20</v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>20</v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>20</v>
      </c>
      <c r="T138" s="3"/>
    </row>
    <row r="139" spans="1:20" ht="14.4" x14ac:dyDescent="0.3">
      <c r="A139" s="1">
        <v>2</v>
      </c>
      <c r="B139" s="7" t="s">
        <v>294</v>
      </c>
      <c r="C139" s="87">
        <f>IFERROR(VLOOKUP('De Uitslagen'!B139,'Shortlist teams'!B:C,2,FALSE),"")</f>
        <v>4</v>
      </c>
      <c r="D139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>43</v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>43</v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>43</v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>43</v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 t="s">
        <v>105</v>
      </c>
      <c r="C140" s="87">
        <f>IFERROR(VLOOKUP('De Uitslagen'!B140,'Shortlist teams'!B:C,2,FALSE),"")</f>
        <v>1</v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>18</v>
      </c>
      <c r="F140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>18</v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>18</v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>18</v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>18</v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 t="s">
        <v>222</v>
      </c>
      <c r="C141" s="87">
        <f>IFERROR(VLOOKUP('De Uitslagen'!B141,'Shortlist teams'!B:C,2,FALSE),"")</f>
        <v>3</v>
      </c>
      <c r="D141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>25</v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>25</v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>25</v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>25</v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>25</v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 t="s">
        <v>7</v>
      </c>
      <c r="C142" s="87">
        <f>IFERROR(VLOOKUP('De Uitslagen'!B142,'Shortlist teams'!B:C,2,FALSE),"")</f>
        <v>1</v>
      </c>
      <c r="D142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>14</v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>14</v>
      </c>
      <c r="G142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>14</v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>14</v>
      </c>
      <c r="K142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>14</v>
      </c>
      <c r="L142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>14</v>
      </c>
      <c r="M142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>14</v>
      </c>
      <c r="N142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>14</v>
      </c>
      <c r="O142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>14</v>
      </c>
      <c r="P142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>14</v>
      </c>
      <c r="Q142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>14</v>
      </c>
      <c r="R142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>14</v>
      </c>
      <c r="S142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>14</v>
      </c>
      <c r="T142" s="3"/>
    </row>
    <row r="143" spans="1:20" ht="14.4" x14ac:dyDescent="0.3">
      <c r="A143" s="1">
        <v>6</v>
      </c>
      <c r="B143" s="5" t="s">
        <v>220</v>
      </c>
      <c r="C143" s="87">
        <f>IFERROR(VLOOKUP('De Uitslagen'!B143,'Shortlist teams'!B:C,2,FALSE),"")</f>
        <v>3</v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>20</v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>20</v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>20</v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 t="s">
        <v>226</v>
      </c>
      <c r="C144" s="87">
        <f>IFERROR(VLOOKUP('De Uitslagen'!B144,'Shortlist teams'!B:C,2,FALSE),"")</f>
        <v>4</v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 t="s">
        <v>199</v>
      </c>
      <c r="C145" s="87">
        <f>IFERROR(VLOOKUP('De Uitslagen'!B145,'Shortlist teams'!B:C,2,FALSE),"")</f>
        <v>3</v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>17</v>
      </c>
      <c r="G145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>17</v>
      </c>
      <c r="H145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>17</v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>17</v>
      </c>
      <c r="K145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>17</v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>17</v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 t="s">
        <v>192</v>
      </c>
      <c r="C146" s="87">
        <f>IFERROR(VLOOKUP('De Uitslagen'!B146,'Shortlist teams'!B:C,2,FALSE),"")</f>
        <v>1</v>
      </c>
      <c r="D146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>10</v>
      </c>
      <c r="E146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>10</v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>10</v>
      </c>
      <c r="J146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>10</v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>10</v>
      </c>
      <c r="O146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>10</v>
      </c>
      <c r="P146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>10</v>
      </c>
      <c r="Q146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>10</v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 t="s">
        <v>227</v>
      </c>
      <c r="C147" s="87">
        <f>IFERROR(VLOOKUP('De Uitslagen'!B147,'Shortlist teams'!B:C,2,FALSE),"")</f>
        <v>4</v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 t="s">
        <v>170</v>
      </c>
      <c r="C148" s="87">
        <f>IFERROR(VLOOKUP('De Uitslagen'!B148,'Shortlist teams'!B:C,2,FALSE),"")</f>
        <v>3</v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>13</v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>13</v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 t="s">
        <v>119</v>
      </c>
      <c r="C149" s="87">
        <f>IFERROR(VLOOKUP('De Uitslagen'!B149,'Shortlist teams'!B:C,2,FALSE),"")</f>
        <v>3</v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>12</v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 t="s">
        <v>206</v>
      </c>
      <c r="C150" s="87">
        <f>IFERROR(VLOOKUP('De Uitslagen'!B150,'Shortlist teams'!B:C,2,FALSE),"")</f>
        <v>4</v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>13</v>
      </c>
      <c r="G150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>13</v>
      </c>
      <c r="H150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>13</v>
      </c>
      <c r="I150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>13</v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>13</v>
      </c>
      <c r="L150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>13</v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>13</v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 t="s">
        <v>216</v>
      </c>
      <c r="C151" s="87">
        <f>IFERROR(VLOOKUP('De Uitslagen'!B151,'Shortlist teams'!B:C,2,FALSE),"")</f>
        <v>2</v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 t="s">
        <v>286</v>
      </c>
      <c r="C152" s="87">
        <f>IFERROR(VLOOKUP('De Uitslagen'!B152,'Shortlist teams'!B:C,2,FALSE),"")</f>
        <v>4</v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>10</v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 t="s">
        <v>279</v>
      </c>
      <c r="C153" s="87">
        <f>IFERROR(VLOOKUP('De Uitslagen'!B153,'Shortlist teams'!B:C,2,FALSE),"")</f>
        <v>4</v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 t="s">
        <v>233</v>
      </c>
      <c r="C154" s="87">
        <f>IFERROR(VLOOKUP('De Uitslagen'!B154,'Shortlist teams'!B:C,2,FALSE),"")</f>
        <v>4</v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 t="s">
        <v>212</v>
      </c>
      <c r="C155" s="87">
        <f>IFERROR(VLOOKUP('De Uitslagen'!B155,'Shortlist teams'!B:C,2,FALSE),"")</f>
        <v>4</v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 t="s">
        <v>103</v>
      </c>
      <c r="C156" s="87">
        <f>IFERROR(VLOOKUP('De Uitslagen'!B156,'Shortlist teams'!B:C,2,FALSE),"")</f>
        <v>4</v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>3</v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>3</v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 t="s">
        <v>253</v>
      </c>
      <c r="C157" s="87">
        <f>IFERROR(VLOOKUP('De Uitslagen'!B157,'Shortlist teams'!B:C,2,FALSE),"")</f>
        <v>4</v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92</v>
      </c>
      <c r="E159" s="1">
        <f t="shared" si="10"/>
        <v>48</v>
      </c>
      <c r="F159" s="1">
        <f t="shared" si="10"/>
        <v>110</v>
      </c>
      <c r="G159" s="1">
        <f t="shared" si="10"/>
        <v>44</v>
      </c>
      <c r="H159" s="1">
        <f t="shared" si="10"/>
        <v>50</v>
      </c>
      <c r="I159" s="1">
        <f t="shared" si="10"/>
        <v>85</v>
      </c>
      <c r="J159" s="1">
        <f t="shared" si="10"/>
        <v>79</v>
      </c>
      <c r="K159" s="1">
        <f t="shared" si="10"/>
        <v>87</v>
      </c>
      <c r="L159" s="1">
        <f t="shared" si="10"/>
        <v>85</v>
      </c>
      <c r="M159" s="1">
        <f t="shared" si="10"/>
        <v>17</v>
      </c>
      <c r="N159" s="1">
        <f t="shared" si="10"/>
        <v>62</v>
      </c>
      <c r="O159" s="1">
        <f t="shared" si="10"/>
        <v>109</v>
      </c>
      <c r="P159" s="1">
        <f t="shared" si="10"/>
        <v>37</v>
      </c>
      <c r="Q159" s="1">
        <f t="shared" si="10"/>
        <v>62</v>
      </c>
      <c r="R159" s="1">
        <f t="shared" si="10"/>
        <v>115</v>
      </c>
      <c r="S159" s="1">
        <f t="shared" si="10"/>
        <v>34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 t="s">
        <v>156</v>
      </c>
      <c r="C164" s="87" t="str">
        <f>IFERROR(VLOOKUP('De Uitslagen'!B164,'Shortlist teams'!B:C,2,FALSE),"")</f>
        <v>HC</v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>20</v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>20</v>
      </c>
      <c r="I164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>20</v>
      </c>
      <c r="J164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>20</v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>20</v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>20</v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>20</v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>20</v>
      </c>
      <c r="T164" s="3"/>
    </row>
    <row r="165" spans="1:20" ht="14.4" x14ac:dyDescent="0.3">
      <c r="A165" s="1">
        <v>2</v>
      </c>
      <c r="B165" s="7" t="s">
        <v>105</v>
      </c>
      <c r="C165" s="87">
        <f>IFERROR(VLOOKUP('De Uitslagen'!B165,'Shortlist teams'!B:C,2,FALSE),"")</f>
        <v>1</v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>22</v>
      </c>
      <c r="F165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>22</v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>22</v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>22</v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>22</v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 t="s">
        <v>191</v>
      </c>
      <c r="C166" s="87">
        <f>IFERROR(VLOOKUP('De Uitslagen'!B166,'Shortlist teams'!B:C,2,FALSE),"")</f>
        <v>1</v>
      </c>
      <c r="D166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>18</v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>18</v>
      </c>
      <c r="G166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>18</v>
      </c>
      <c r="H166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>18</v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>18</v>
      </c>
      <c r="K166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>18</v>
      </c>
      <c r="L166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>18</v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>18</v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>18</v>
      </c>
      <c r="S166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>18</v>
      </c>
      <c r="T166" s="3"/>
    </row>
    <row r="167" spans="1:20" ht="14.4" x14ac:dyDescent="0.3">
      <c r="A167" s="1">
        <v>4</v>
      </c>
      <c r="B167" s="8" t="s">
        <v>7</v>
      </c>
      <c r="C167" s="87">
        <f>IFERROR(VLOOKUP('De Uitslagen'!B167,'Shortlist teams'!B:C,2,FALSE),"")</f>
        <v>1</v>
      </c>
      <c r="D167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>16</v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>16</v>
      </c>
      <c r="G167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>16</v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>16</v>
      </c>
      <c r="K167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>16</v>
      </c>
      <c r="L167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>16</v>
      </c>
      <c r="M167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>16</v>
      </c>
      <c r="N167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>16</v>
      </c>
      <c r="O167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>16</v>
      </c>
      <c r="P167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>16</v>
      </c>
      <c r="Q167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>16</v>
      </c>
      <c r="R167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>16</v>
      </c>
      <c r="S167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>16</v>
      </c>
      <c r="T167" s="3"/>
    </row>
    <row r="168" spans="1:20" ht="14.4" x14ac:dyDescent="0.3">
      <c r="A168" s="1">
        <v>5</v>
      </c>
      <c r="B168" s="6" t="s">
        <v>170</v>
      </c>
      <c r="C168" s="87">
        <f>IFERROR(VLOOKUP('De Uitslagen'!B168,'Shortlist teams'!B:C,2,FALSE),"")</f>
        <v>3</v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>23</v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>23</v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 t="s">
        <v>212</v>
      </c>
      <c r="C169" s="87">
        <f>IFERROR(VLOOKUP('De Uitslagen'!B169,'Shortlist teams'!B:C,2,FALSE),"")</f>
        <v>4</v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 t="s">
        <v>119</v>
      </c>
      <c r="C170" s="87">
        <f>IFERROR(VLOOKUP('De Uitslagen'!B170,'Shortlist teams'!B:C,2,FALSE),"")</f>
        <v>3</v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>19</v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 t="s">
        <v>279</v>
      </c>
      <c r="C171" s="87">
        <f>IFERROR(VLOOKUP('De Uitslagen'!B171,'Shortlist teams'!B:C,2,FALSE),"")</f>
        <v>4</v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 t="s">
        <v>222</v>
      </c>
      <c r="C172" s="87">
        <f>IFERROR(VLOOKUP('De Uitslagen'!B172,'Shortlist teams'!B:C,2,FALSE),"")</f>
        <v>3</v>
      </c>
      <c r="D172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>16</v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>16</v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>16</v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>16</v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>16</v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 t="s">
        <v>206</v>
      </c>
      <c r="C173" s="87">
        <f>IFERROR(VLOOKUP('De Uitslagen'!B173,'Shortlist teams'!B:C,2,FALSE),"")</f>
        <v>4</v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>18</v>
      </c>
      <c r="G173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>18</v>
      </c>
      <c r="H173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>18</v>
      </c>
      <c r="I173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>18</v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>18</v>
      </c>
      <c r="L173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>18</v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>18</v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 t="s">
        <v>294</v>
      </c>
      <c r="C174" s="87">
        <f>IFERROR(VLOOKUP('De Uitslagen'!B174,'Shortlist teams'!B:C,2,FALSE),"")</f>
        <v>4</v>
      </c>
      <c r="D174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>17</v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>17</v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>17</v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>17</v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 t="s">
        <v>192</v>
      </c>
      <c r="C175" s="87">
        <f>IFERROR(VLOOKUP('De Uitslagen'!B175,'Shortlist teams'!B:C,2,FALSE),"")</f>
        <v>1</v>
      </c>
      <c r="D175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>8</v>
      </c>
      <c r="E175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>8</v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>8</v>
      </c>
      <c r="J175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>8</v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>8</v>
      </c>
      <c r="O175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>8</v>
      </c>
      <c r="P175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>8</v>
      </c>
      <c r="Q175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>8</v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 t="s">
        <v>216</v>
      </c>
      <c r="C176" s="87">
        <f>IFERROR(VLOOKUP('De Uitslagen'!B176,'Shortlist teams'!B:C,2,FALSE),"")</f>
        <v>2</v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 t="s">
        <v>199</v>
      </c>
      <c r="C177" s="87">
        <f>IFERROR(VLOOKUP('De Uitslagen'!B177,'Shortlist teams'!B:C,2,FALSE),"")</f>
        <v>3</v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>9</v>
      </c>
      <c r="G177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>9</v>
      </c>
      <c r="H177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>9</v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>9</v>
      </c>
      <c r="K177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>9</v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>9</v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 t="s">
        <v>286</v>
      </c>
      <c r="C178" s="87">
        <f>IFERROR(VLOOKUP('De Uitslagen'!B178,'Shortlist teams'!B:C,2,FALSE),"")</f>
        <v>4</v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>10</v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 t="s">
        <v>98</v>
      </c>
      <c r="C179" s="87">
        <f>IFERROR(VLOOKUP('De Uitslagen'!B179,'Shortlist teams'!B:C,2,FALSE),"")</f>
        <v>1</v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>4</v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>4</v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>4</v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>4</v>
      </c>
      <c r="M179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>4</v>
      </c>
      <c r="N179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>4</v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>4</v>
      </c>
      <c r="T179" s="3"/>
    </row>
    <row r="180" spans="1:20" ht="13.2" customHeight="1" x14ac:dyDescent="0.3">
      <c r="A180" s="1">
        <v>17</v>
      </c>
      <c r="B180" s="7" t="s">
        <v>220</v>
      </c>
      <c r="C180" s="87">
        <f>IFERROR(VLOOKUP('De Uitslagen'!B180,'Shortlist teams'!B:C,2,FALSE),"")</f>
        <v>3</v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>5</v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>5</v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>5</v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 t="s">
        <v>233</v>
      </c>
      <c r="C181" s="87">
        <f>IFERROR(VLOOKUP('De Uitslagen'!B181,'Shortlist teams'!B:C,2,FALSE),"")</f>
        <v>4</v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 t="s">
        <v>103</v>
      </c>
      <c r="C182" s="87">
        <f>IFERROR(VLOOKUP('De Uitslagen'!B182,'Shortlist teams'!B:C,2,FALSE),"")</f>
        <v>4</v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>3</v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>3</v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 t="s">
        <v>273</v>
      </c>
      <c r="C183" s="87">
        <f>IFERROR(VLOOKUP('De Uitslagen'!B183,'Shortlist teams'!B:C,2,FALSE),"")</f>
        <v>4</v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75</v>
      </c>
      <c r="E185" s="1">
        <f t="shared" si="11"/>
        <v>54</v>
      </c>
      <c r="F185" s="1">
        <f t="shared" si="11"/>
        <v>107</v>
      </c>
      <c r="G185" s="1">
        <f t="shared" si="11"/>
        <v>65</v>
      </c>
      <c r="H185" s="1">
        <f t="shared" si="11"/>
        <v>65</v>
      </c>
      <c r="I185" s="1">
        <f t="shared" si="11"/>
        <v>80</v>
      </c>
      <c r="J185" s="1">
        <f t="shared" si="11"/>
        <v>97</v>
      </c>
      <c r="K185" s="1">
        <f t="shared" si="11"/>
        <v>78</v>
      </c>
      <c r="L185" s="1">
        <f t="shared" si="11"/>
        <v>115</v>
      </c>
      <c r="M185" s="1">
        <f t="shared" si="11"/>
        <v>23</v>
      </c>
      <c r="N185" s="1">
        <f t="shared" si="11"/>
        <v>70</v>
      </c>
      <c r="O185" s="1">
        <f t="shared" si="11"/>
        <v>84</v>
      </c>
      <c r="P185" s="1">
        <f t="shared" si="11"/>
        <v>42</v>
      </c>
      <c r="Q185" s="1">
        <f t="shared" si="11"/>
        <v>66</v>
      </c>
      <c r="R185" s="1">
        <f t="shared" si="11"/>
        <v>95</v>
      </c>
      <c r="S185" s="1">
        <f t="shared" si="11"/>
        <v>58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 t="s">
        <v>98</v>
      </c>
      <c r="C190" s="87">
        <f>IFERROR(VLOOKUP('De Uitslagen'!B190,'Shortlist teams'!B:C,2,FALSE),"")</f>
        <v>1</v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>25</v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>25</v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>25</v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>25</v>
      </c>
      <c r="M190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>25</v>
      </c>
      <c r="N190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>25</v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>25</v>
      </c>
      <c r="T190" s="3"/>
    </row>
    <row r="191" spans="1:20" ht="14.4" x14ac:dyDescent="0.3">
      <c r="A191" s="1">
        <v>2</v>
      </c>
      <c r="B191" s="7" t="s">
        <v>109</v>
      </c>
      <c r="C191" s="87">
        <f>IFERROR(VLOOKUP('De Uitslagen'!B191,'Shortlist teams'!B:C,2,FALSE),"")</f>
        <v>1</v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>22</v>
      </c>
      <c r="F191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>22</v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>22</v>
      </c>
      <c r="I191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>22</v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>22</v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>22</v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 t="s">
        <v>193</v>
      </c>
      <c r="C192" s="87">
        <f>IFERROR(VLOOKUP('De Uitslagen'!B192,'Shortlist teams'!B:C,2,FALSE),"")</f>
        <v>1</v>
      </c>
      <c r="D192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>18</v>
      </c>
      <c r="E192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>18</v>
      </c>
      <c r="F192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>18</v>
      </c>
      <c r="G192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>18</v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>18</v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>18</v>
      </c>
      <c r="O192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>18</v>
      </c>
      <c r="P192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>18</v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>18</v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 t="s">
        <v>169</v>
      </c>
      <c r="C193" s="87">
        <f>IFERROR(VLOOKUP('De Uitslagen'!B193,'Shortlist teams'!B:C,2,FALSE),"")</f>
        <v>3</v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>25</v>
      </c>
      <c r="L193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>25</v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 t="s">
        <v>157</v>
      </c>
      <c r="C194" s="87">
        <f>IFERROR(VLOOKUP('De Uitslagen'!B194,'Shortlist teams'!B:C,2,FALSE),"")</f>
        <v>3</v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>23</v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>23</v>
      </c>
      <c r="T194" s="3"/>
    </row>
    <row r="195" spans="1:20" ht="14.4" x14ac:dyDescent="0.3">
      <c r="A195" s="1">
        <v>6</v>
      </c>
      <c r="B195" s="5" t="s">
        <v>192</v>
      </c>
      <c r="C195" s="87">
        <f>IFERROR(VLOOKUP('De Uitslagen'!B195,'Shortlist teams'!B:C,2,FALSE),"")</f>
        <v>1</v>
      </c>
      <c r="D195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>13</v>
      </c>
      <c r="E195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>13</v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>13</v>
      </c>
      <c r="J195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>13</v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>13</v>
      </c>
      <c r="O195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>13</v>
      </c>
      <c r="P195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>13</v>
      </c>
      <c r="Q195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>13</v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 t="s">
        <v>195</v>
      </c>
      <c r="C196" s="87">
        <f>IFERROR(VLOOKUP('De Uitslagen'!B196,'Shortlist teams'!B:C,2,FALSE),"")</f>
        <v>2</v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>14</v>
      </c>
      <c r="I196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>14</v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>14</v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 t="s">
        <v>239</v>
      </c>
      <c r="C197" s="87">
        <f>IFERROR(VLOOKUP('De Uitslagen'!B197,'Shortlist teams'!B:C,2,FALSE),"")</f>
        <v>4</v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 t="s">
        <v>124</v>
      </c>
      <c r="C198" s="87">
        <f>IFERROR(VLOOKUP('De Uitslagen'!B198,'Shortlist teams'!B:C,2,FALSE),"")</f>
        <v>3</v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 t="s">
        <v>278</v>
      </c>
      <c r="C199" s="87">
        <f>IFERROR(VLOOKUP('De Uitslagen'!B199,'Shortlist teams'!B:C,2,FALSE),"")</f>
        <v>4</v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 t="s">
        <v>3</v>
      </c>
      <c r="C200" s="87" t="str">
        <f>IFERROR(VLOOKUP('De Uitslagen'!B200,'Shortlist teams'!B:C,2,FALSE),"")</f>
        <v>HC</v>
      </c>
      <c r="D200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>7</v>
      </c>
      <c r="E200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>7</v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>7</v>
      </c>
      <c r="H200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>7</v>
      </c>
      <c r="I200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>7</v>
      </c>
      <c r="J200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>7</v>
      </c>
      <c r="K200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>7</v>
      </c>
      <c r="L200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>7</v>
      </c>
      <c r="M200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>7</v>
      </c>
      <c r="N200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>7</v>
      </c>
      <c r="O200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>7</v>
      </c>
      <c r="P200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>7</v>
      </c>
      <c r="Q200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>7</v>
      </c>
      <c r="R200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>7</v>
      </c>
      <c r="S200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>7</v>
      </c>
      <c r="T200" s="3"/>
    </row>
    <row r="201" spans="1:20" ht="14.4" x14ac:dyDescent="0.3">
      <c r="A201" s="1">
        <v>12</v>
      </c>
      <c r="B201" s="8" t="s">
        <v>116</v>
      </c>
      <c r="C201" s="87" t="str">
        <f>IFERROR(VLOOKUP('De Uitslagen'!B201,'Shortlist teams'!B:C,2,FALSE),"")</f>
        <v>HC</v>
      </c>
      <c r="D201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>6</v>
      </c>
      <c r="E201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>6</v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>6</v>
      </c>
      <c r="I201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>6</v>
      </c>
      <c r="J201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>6</v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>6</v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>6</v>
      </c>
      <c r="O201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>6</v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>6</v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>6</v>
      </c>
      <c r="T201" s="3"/>
    </row>
    <row r="202" spans="1:20" ht="14.4" x14ac:dyDescent="0.3">
      <c r="A202" s="1">
        <v>13</v>
      </c>
      <c r="B202" s="51" t="s">
        <v>307</v>
      </c>
      <c r="C202" s="87">
        <f>IFERROR(VLOOKUP('De Uitslagen'!B202,'Shortlist teams'!B:C,2,FALSE),"")</f>
        <v>1</v>
      </c>
      <c r="D202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>7</v>
      </c>
      <c r="E202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>7</v>
      </c>
      <c r="F202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>7</v>
      </c>
      <c r="G202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>7</v>
      </c>
      <c r="H202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>7</v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>7</v>
      </c>
      <c r="K202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>7</v>
      </c>
      <c r="L202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>7</v>
      </c>
      <c r="M202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>7</v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>7</v>
      </c>
      <c r="P202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>7</v>
      </c>
      <c r="Q202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>7</v>
      </c>
      <c r="R202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>7</v>
      </c>
      <c r="S202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>7</v>
      </c>
      <c r="T202" s="3"/>
    </row>
    <row r="203" spans="1:20" ht="14.4" x14ac:dyDescent="0.3">
      <c r="A203" s="1">
        <v>14</v>
      </c>
      <c r="B203" s="8" t="s">
        <v>106</v>
      </c>
      <c r="C203" s="87">
        <f>IFERROR(VLOOKUP('De Uitslagen'!B203,'Shortlist teams'!B:C,2,FALSE),"")</f>
        <v>3</v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 t="s">
        <v>187</v>
      </c>
      <c r="C204" s="87" t="str">
        <f>IFERROR(VLOOKUP('De Uitslagen'!B204,'Shortlist teams'!B:C,2,FALSE),"")</f>
        <v>HC</v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>4</v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>4</v>
      </c>
      <c r="H204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>4</v>
      </c>
      <c r="I204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>4</v>
      </c>
      <c r="J204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>4</v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>4</v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>4</v>
      </c>
      <c r="O204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>4</v>
      </c>
      <c r="P204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>4</v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>4</v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 t="s">
        <v>6</v>
      </c>
      <c r="C205" s="87">
        <f>IFERROR(VLOOKUP('De Uitslagen'!B205,'Shortlist teams'!B:C,2,FALSE),"")</f>
        <v>4</v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>8</v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>8</v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 t="s">
        <v>243</v>
      </c>
      <c r="C206" s="87">
        <f>IFERROR(VLOOKUP('De Uitslagen'!B206,'Shortlist teams'!B:C,2,FALSE),"")</f>
        <v>4</v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 t="s">
        <v>293</v>
      </c>
      <c r="C207" s="87">
        <f>IFERROR(VLOOKUP('De Uitslagen'!B207,'Shortlist teams'!B:C,2,FALSE),"")</f>
        <v>4</v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 t="s">
        <v>9</v>
      </c>
      <c r="C208" s="87" t="str">
        <f>IFERROR(VLOOKUP('De Uitslagen'!B208,'Shortlist teams'!B:C,2,FALSE),"")</f>
        <v>HC</v>
      </c>
      <c r="D208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>1</v>
      </c>
      <c r="E208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>1</v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>1</v>
      </c>
      <c r="H208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>1</v>
      </c>
      <c r="I208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>1</v>
      </c>
      <c r="J208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>1</v>
      </c>
      <c r="K208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>1</v>
      </c>
      <c r="L208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>1</v>
      </c>
      <c r="M208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>1</v>
      </c>
      <c r="N208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>1</v>
      </c>
      <c r="O208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>1</v>
      </c>
      <c r="P208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>1</v>
      </c>
      <c r="Q208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>1</v>
      </c>
      <c r="R208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>1</v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 t="s">
        <v>160</v>
      </c>
      <c r="C209" s="87">
        <f>IFERROR(VLOOKUP('De Uitslagen'!B209,'Shortlist teams'!B:C,2,FALSE),"")</f>
        <v>1</v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>1</v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>1</v>
      </c>
      <c r="H209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>1</v>
      </c>
      <c r="I209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>1</v>
      </c>
      <c r="J209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>1</v>
      </c>
      <c r="K209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>1</v>
      </c>
      <c r="L209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>1</v>
      </c>
      <c r="M209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>1</v>
      </c>
      <c r="N209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>1</v>
      </c>
      <c r="O209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>1</v>
      </c>
      <c r="P209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>1</v>
      </c>
      <c r="Q209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>1</v>
      </c>
      <c r="R209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>1</v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52</v>
      </c>
      <c r="E211" s="1">
        <f t="shared" si="12"/>
        <v>112</v>
      </c>
      <c r="F211" s="1">
        <f t="shared" si="12"/>
        <v>47</v>
      </c>
      <c r="G211" s="1">
        <f t="shared" si="12"/>
        <v>63</v>
      </c>
      <c r="H211" s="1">
        <f t="shared" si="12"/>
        <v>62</v>
      </c>
      <c r="I211" s="1">
        <f t="shared" si="12"/>
        <v>91</v>
      </c>
      <c r="J211" s="1">
        <f t="shared" si="12"/>
        <v>82</v>
      </c>
      <c r="K211" s="1">
        <f t="shared" si="12"/>
        <v>41</v>
      </c>
      <c r="L211" s="1">
        <f t="shared" si="12"/>
        <v>76</v>
      </c>
      <c r="M211" s="1">
        <f t="shared" si="12"/>
        <v>63</v>
      </c>
      <c r="N211" s="1">
        <f t="shared" si="12"/>
        <v>75</v>
      </c>
      <c r="O211" s="1">
        <f t="shared" si="12"/>
        <v>79</v>
      </c>
      <c r="P211" s="1">
        <f t="shared" si="12"/>
        <v>65</v>
      </c>
      <c r="Q211" s="1">
        <f t="shared" si="12"/>
        <v>43</v>
      </c>
      <c r="R211" s="1">
        <f t="shared" si="12"/>
        <v>38</v>
      </c>
      <c r="S211" s="1">
        <f t="shared" si="12"/>
        <v>68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/>
      <c r="F215" s="130" t="s">
        <v>129</v>
      </c>
      <c r="G215" s="94" t="s">
        <v>28</v>
      </c>
      <c r="H215" s="129" t="s">
        <v>133</v>
      </c>
      <c r="I215" s="130" t="s">
        <v>131</v>
      </c>
      <c r="J215" s="130" t="s">
        <v>132</v>
      </c>
      <c r="K215" s="130" t="s">
        <v>29</v>
      </c>
      <c r="L215" s="130"/>
      <c r="M215" s="130" t="s">
        <v>130</v>
      </c>
      <c r="N215" s="130" t="s">
        <v>31</v>
      </c>
      <c r="O215" s="130" t="s">
        <v>30</v>
      </c>
      <c r="P215" s="130" t="s">
        <v>136</v>
      </c>
      <c r="Q215" s="130" t="s">
        <v>135</v>
      </c>
      <c r="R215" s="130" t="s">
        <v>134</v>
      </c>
      <c r="S215" s="130"/>
      <c r="T215" s="3"/>
    </row>
    <row r="216" spans="1:20" ht="14.4" x14ac:dyDescent="0.3">
      <c r="A216" s="58">
        <v>1</v>
      </c>
      <c r="B216" s="6"/>
      <c r="C216" s="87" t="str">
        <f>IFERROR(VLOOKUP('De Uitslagen'!B216,'Shortlist teams'!B:C,2,FALSE),"")</f>
        <v/>
      </c>
      <c r="D216" t="str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/>
      </c>
      <c r="E216"/>
      <c r="F216" t="str">
        <f>IFERROR(IF(COUNTIF('De Teams'!D$5:D$24,'De Uitslagen'!$B216)*INDEX('Shortlist teams'!$AA$7:$AE$26,MATCH($A216,'Shortlist teams'!$Z$7:$Z$26,1),MATCH($C216,'Shortlist teams'!$AA$6:$AE$6,1))=0,"",COUNTIF('De Teams'!D$5:D$24,'De Uitslagen'!$B216)*INDEX('Shortlist teams'!$AA$7:$AE$26,MATCH($A216,'Shortlist teams'!$Z$7:$Z$26,1),MATCH($C216,'Shortlist teams'!$AA$6:$AE$6,1))),"")</f>
        <v/>
      </c>
      <c r="G216" t="str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/>
      </c>
      <c r="H216" t="str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/>
      </c>
      <c r="I216" t="str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/>
      </c>
      <c r="J216" t="str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/>
      </c>
      <c r="K216" t="str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/>
      </c>
      <c r="L216"/>
      <c r="M216" t="str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/>
      </c>
      <c r="N216" t="str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/>
      </c>
      <c r="O216" t="str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/>
      </c>
      <c r="P216" t="str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/>
      </c>
      <c r="Q216" t="str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/>
      </c>
      <c r="R216" t="str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/>
      </c>
      <c r="S216"/>
      <c r="T216" s="3"/>
    </row>
    <row r="217" spans="1:20" ht="14.4" x14ac:dyDescent="0.3">
      <c r="A217" s="1">
        <v>2</v>
      </c>
      <c r="B217" s="7"/>
      <c r="C217" s="87" t="str">
        <f>IFERROR(VLOOKUP('De Uitslagen'!B217,'Shortlist teams'!B:C,2,FALSE),"")</f>
        <v/>
      </c>
      <c r="D217" t="str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/>
      </c>
      <c r="E217"/>
      <c r="F217" t="str">
        <f>IFERROR(IF(COUNTIF('De Teams'!D$5:D$24,'De Uitslagen'!$B217)*INDEX('Shortlist teams'!$AA$7:$AE$26,MATCH($A217,'Shortlist teams'!$Z$7:$Z$26,1),MATCH($C217,'Shortlist teams'!$AA$6:$AE$6,1))=0,"",COUNTIF('De Teams'!D$5:D$24,'De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 t="str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/>
      </c>
      <c r="I217" t="str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/>
      </c>
      <c r="J217" t="str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/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/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 t="str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/>
      </c>
      <c r="O217" t="str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/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 t="str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/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/>
      <c r="T217" s="3"/>
    </row>
    <row r="218" spans="1:20" ht="14.4" x14ac:dyDescent="0.3">
      <c r="A218" s="1">
        <v>3</v>
      </c>
      <c r="B218" s="5"/>
      <c r="C218" s="87" t="str">
        <f>IFERROR(VLOOKUP('De Uitslagen'!B218,'Shortlist teams'!B:C,2,FALSE),"")</f>
        <v/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/>
      <c r="F218" t="str">
        <f>IFERROR(IF(COUNTIF('De Teams'!D$5:D$24,'De Uitslagen'!$B218)*INDEX('Shortlist teams'!$AA$7:$AE$26,MATCH($A218,'Shortlist teams'!$Z$7:$Z$26,1),MATCH($C218,'Shortlist teams'!$AA$6:$AE$6,1))=0,"",COUNTIF('De Teams'!D$5:D$24,'De Uitslagen'!$B218)*INDEX('Shortlist teams'!$AA$7:$AE$26,MATCH($A218,'Shortlist teams'!$Z$7:$Z$26,1),MATCH($C218,'Shortlist teams'!$AA$6:$AE$6,1))),"")</f>
        <v/>
      </c>
      <c r="G218" t="str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/>
      </c>
      <c r="H218" t="str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/>
      </c>
      <c r="I218" t="str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/>
      </c>
      <c r="J218" t="str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/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/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 t="str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/>
      </c>
      <c r="O218" t="str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/>
      </c>
      <c r="P218" t="str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/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 t="str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/>
      </c>
      <c r="S218"/>
      <c r="T218" s="3"/>
    </row>
    <row r="219" spans="1:20" ht="14.4" x14ac:dyDescent="0.3">
      <c r="A219" s="1">
        <v>4</v>
      </c>
      <c r="B219" s="143"/>
      <c r="C219" s="87" t="str">
        <f>IFERROR(VLOOKUP('De Uitslagen'!B219,'Shortlist teams'!B:C,2,FALSE),"")</f>
        <v/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/>
      <c r="F219" t="str">
        <f>IFERROR(IF(COUNTIF('De Teams'!D$5:D$24,'De Uitslagen'!$B219)*INDEX('Shortlist teams'!$AA$7:$AE$26,MATCH($A219,'Shortlist teams'!$Z$7:$Z$26,1),MATCH($C219,'Shortlist teams'!$AA$6:$AE$6,1))=0,"",COUNTIF('De Teams'!D$5:D$24,'De Uitslagen'!$B219)*INDEX('Shortlist teams'!$AA$7:$AE$26,MATCH($A219,'Shortlist teams'!$Z$7:$Z$26,1),MATCH($C219,'Shortlist teams'!$AA$6:$AE$6,1))),"")</f>
        <v/>
      </c>
      <c r="G219" t="str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/>
      </c>
      <c r="H219" t="str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/>
      </c>
      <c r="I219" t="str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/>
      </c>
      <c r="J219" t="str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/>
      </c>
      <c r="K219" t="str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/>
      </c>
      <c r="L219"/>
      <c r="M219" t="str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/>
      </c>
      <c r="N219" t="str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/>
      </c>
      <c r="O219" t="str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/>
      </c>
      <c r="P219" t="str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/>
      </c>
      <c r="Q219" t="str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/>
      </c>
      <c r="R219" t="str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/>
      </c>
      <c r="S219"/>
      <c r="T219" s="3"/>
    </row>
    <row r="220" spans="1:20" ht="14.4" x14ac:dyDescent="0.3">
      <c r="A220" s="1">
        <v>5</v>
      </c>
      <c r="B220" s="6"/>
      <c r="C220" s="87" t="str">
        <f>IFERROR(VLOOKUP('De Uitslagen'!B220,'Shortlist teams'!B:C,2,FALSE),"")</f>
        <v/>
      </c>
      <c r="D220" t="str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/>
      </c>
      <c r="E220"/>
      <c r="F220" t="str">
        <f>IFERROR(IF(COUNTIF('De Teams'!D$5:D$24,'De Uitslagen'!$B220)*INDEX('Shortlist teams'!$AA$7:$AE$26,MATCH($A220,'Shortlist teams'!$Z$7:$Z$26,1),MATCH($C220,'Shortlist teams'!$AA$6:$AE$6,1))=0,"",COUNTIF('De Teams'!D$5:D$24,'De Uitslagen'!$B220)*INDEX('Shortlist teams'!$AA$7:$AE$26,MATCH($A220,'Shortlist teams'!$Z$7:$Z$26,1),MATCH($C220,'Shortlist teams'!$AA$6:$AE$6,1))),"")</f>
        <v/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 t="str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/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 t="str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/>
      </c>
      <c r="L220"/>
      <c r="M220" t="str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/>
      </c>
      <c r="N220" t="str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/>
      </c>
      <c r="O220" t="str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/>
      </c>
      <c r="P220" t="str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/>
      </c>
      <c r="Q220" t="str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/>
      </c>
      <c r="R220" t="str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/>
      </c>
      <c r="S220"/>
      <c r="T220" s="3"/>
    </row>
    <row r="221" spans="1:20" ht="14.4" x14ac:dyDescent="0.3">
      <c r="A221" s="1">
        <v>6</v>
      </c>
      <c r="B221" s="5"/>
      <c r="C221" s="87" t="str">
        <f>IFERROR(VLOOKUP('De Uitslagen'!B221,'Shortlist teams'!B:C,2,FALSE),"")</f>
        <v/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/>
      <c r="F221" t="str">
        <f>IFERROR(IF(COUNTIF('De Teams'!D$5:D$24,'De Uitslagen'!$B221)*INDEX('Shortlist teams'!$AA$7:$AE$26,MATCH($A221,'Shortlist teams'!$Z$7:$Z$26,1),MATCH($C221,'Shortlist teams'!$AA$6:$AE$6,1))=0,"",COUNTIF('De Teams'!D$5:D$24,'De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/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 t="str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/>
      </c>
      <c r="S221"/>
      <c r="T221" s="3"/>
    </row>
    <row r="222" spans="1:20" ht="14.4" x14ac:dyDescent="0.3">
      <c r="A222" s="1">
        <v>7</v>
      </c>
      <c r="B222" s="8"/>
      <c r="C222" s="87" t="str">
        <f>IFERROR(VLOOKUP('De Uitslagen'!B222,'Shortlist teams'!B:C,2,FALSE),"")</f>
        <v/>
      </c>
      <c r="D222" t="str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/>
      </c>
      <c r="E222"/>
      <c r="F222" t="str">
        <f>IFERROR(IF(COUNTIF('De Teams'!D$5:D$24,'De Uitslagen'!$B222)*INDEX('Shortlist teams'!$AA$7:$AE$26,MATCH($A222,'Shortlist teams'!$Z$7:$Z$26,1),MATCH($C222,'Shortlist teams'!$AA$6:$AE$6,1))=0,"",COUNTIF('De Teams'!D$5:D$24,'De Uitslagen'!$B222)*INDEX('Shortlist teams'!$AA$7:$AE$26,MATCH($A222,'Shortlist teams'!$Z$7:$Z$26,1),MATCH($C222,'Shortlist teams'!$AA$6:$AE$6,1))),"")</f>
        <v/>
      </c>
      <c r="G222" t="str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/>
      </c>
      <c r="H222" t="str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/>
      </c>
      <c r="I222" t="str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/>
      </c>
      <c r="J222" t="str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/>
      </c>
      <c r="K222" t="str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/>
      </c>
      <c r="L222"/>
      <c r="M222" t="str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/>
      </c>
      <c r="N222" t="str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/>
      </c>
      <c r="O222" t="str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/>
      </c>
      <c r="P222" t="str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/>
      </c>
      <c r="Q222" t="str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/>
      </c>
      <c r="R222" t="str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/>
      </c>
      <c r="S222"/>
      <c r="T222" s="3"/>
    </row>
    <row r="223" spans="1:20" ht="14.4" x14ac:dyDescent="0.3">
      <c r="A223" s="1">
        <v>8</v>
      </c>
      <c r="B223" s="8"/>
      <c r="C223" s="87" t="str">
        <f>IFERROR(VLOOKUP('De Uitslagen'!B223,'Shortlist teams'!B:C,2,FALSE),"")</f>
        <v/>
      </c>
      <c r="D223" t="str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/>
      </c>
      <c r="E223"/>
      <c r="F223" t="str">
        <f>IFERROR(IF(COUNTIF('De Teams'!D$5:D$24,'De Uitslagen'!$B223)*INDEX('Shortlist teams'!$AA$7:$AE$26,MATCH($A223,'Shortlist teams'!$Z$7:$Z$26,1),MATCH($C223,'Shortlist teams'!$AA$6:$AE$6,1))=0,"",COUNTIF('De Teams'!D$5:D$24,'De Uitslagen'!$B223)*INDEX('Shortlist teams'!$AA$7:$AE$26,MATCH($A223,'Shortlist teams'!$Z$7:$Z$26,1),MATCH($C223,'Shortlist teams'!$AA$6:$AE$6,1))),"")</f>
        <v/>
      </c>
      <c r="G223" t="str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/>
      </c>
      <c r="H223" t="str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/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 t="str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/>
      </c>
      <c r="K223" t="str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/>
      </c>
      <c r="L223"/>
      <c r="M223" t="str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/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 t="str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/>
      </c>
      <c r="P223" t="str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/>
      </c>
      <c r="Q223" t="str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/>
      </c>
      <c r="R223" t="str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/>
      </c>
      <c r="S223"/>
      <c r="T223" s="3"/>
    </row>
    <row r="224" spans="1:20" ht="14.4" x14ac:dyDescent="0.3">
      <c r="A224" s="1">
        <v>9</v>
      </c>
      <c r="B224" s="7"/>
      <c r="C224" s="87" t="str">
        <f>IFERROR(VLOOKUP('De Uitslagen'!B224,'Shortlist teams'!B:C,2,FALSE),"")</f>
        <v/>
      </c>
      <c r="D224" t="str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/>
      </c>
      <c r="E224"/>
      <c r="F224" t="str">
        <f>IFERROR(IF(COUNTIF('De Teams'!D$5:D$24,'De Uitslagen'!$B224)*INDEX('Shortlist teams'!$AA$7:$AE$26,MATCH($A224,'Shortlist teams'!$Z$7:$Z$26,1),MATCH($C224,'Shortlist teams'!$AA$6:$AE$6,1))=0,"",COUNTIF('De Teams'!D$5:D$24,'De Uitslagen'!$B224)*INDEX('Shortlist teams'!$AA$7:$AE$26,MATCH($A224,'Shortlist teams'!$Z$7:$Z$26,1),MATCH($C224,'Shortlist teams'!$AA$6:$AE$6,1))),"")</f>
        <v/>
      </c>
      <c r="G224" t="str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/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 t="str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/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/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 t="str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/>
      </c>
      <c r="O224" t="str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/>
      </c>
      <c r="P224" t="str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/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 t="str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/>
      </c>
      <c r="S224"/>
      <c r="T224" s="3"/>
    </row>
    <row r="225" spans="1:20" ht="14.4" x14ac:dyDescent="0.3">
      <c r="A225" s="1">
        <v>10</v>
      </c>
      <c r="B225" s="5"/>
      <c r="C225" s="87" t="str">
        <f>IFERROR(VLOOKUP('De Uitslagen'!B225,'Shortlist teams'!B:C,2,FALSE),"")</f>
        <v/>
      </c>
      <c r="D225" t="str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/>
      </c>
      <c r="E225"/>
      <c r="F225" t="str">
        <f>IFERROR(IF(COUNTIF('De Teams'!D$5:D$24,'De Uitslagen'!$B225)*INDEX('Shortlist teams'!$AA$7:$AE$26,MATCH($A225,'Shortlist teams'!$Z$7:$Z$26,1),MATCH($C225,'Shortlist teams'!$AA$6:$AE$6,1))=0,"",COUNTIF('De Teams'!D$5:D$24,'De Uitslagen'!$B225)*INDEX('Shortlist teams'!$AA$7:$AE$26,MATCH($A225,'Shortlist teams'!$Z$7:$Z$26,1),MATCH($C225,'Shortlist teams'!$AA$6:$AE$6,1))),"")</f>
        <v/>
      </c>
      <c r="G225" t="str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/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 t="str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/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/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 t="str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/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 t="str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/>
      </c>
      <c r="Q225" t="str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/>
      </c>
      <c r="R225" t="str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/>
      </c>
      <c r="S225"/>
      <c r="T225" s="3"/>
    </row>
    <row r="226" spans="1:20" ht="14.4" x14ac:dyDescent="0.3">
      <c r="A226" s="1">
        <v>11</v>
      </c>
      <c r="B226" s="7"/>
      <c r="C226" s="87" t="str">
        <f>IFERROR(VLOOKUP('De Uitslagen'!B226,'Shortlist teams'!B:C,2,FALSE),"")</f>
        <v/>
      </c>
      <c r="D226" t="str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/>
      </c>
      <c r="E226"/>
      <c r="F226" t="str">
        <f>IFERROR(IF(COUNTIF('De Teams'!D$5:D$24,'De Uitslagen'!$B226)*INDEX('Shortlist teams'!$AA$7:$AE$26,MATCH($A226,'Shortlist teams'!$Z$7:$Z$26,1),MATCH($C226,'Shortlist teams'!$AA$6:$AE$6,1))=0,"",COUNTIF('De Teams'!D$5:D$24,'De Uitslagen'!$B226)*INDEX('Shortlist teams'!$AA$7:$AE$26,MATCH($A226,'Shortlist teams'!$Z$7:$Z$26,1),MATCH($C226,'Shortlist teams'!$AA$6:$AE$6,1))),"")</f>
        <v/>
      </c>
      <c r="G226" t="str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/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 t="str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/>
      </c>
      <c r="J226" t="str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/>
      </c>
      <c r="K226" t="str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/>
      </c>
      <c r="L226"/>
      <c r="M226" t="str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/>
      </c>
      <c r="N226" t="str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/>
      </c>
      <c r="O226" t="str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/>
      </c>
      <c r="P226" t="str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/>
      </c>
      <c r="Q226" t="str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/>
      </c>
      <c r="R226" t="str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/>
      </c>
      <c r="S226"/>
      <c r="T226" s="3"/>
    </row>
    <row r="227" spans="1:20" ht="14.4" x14ac:dyDescent="0.3">
      <c r="A227" s="1">
        <v>12</v>
      </c>
      <c r="B227" s="8"/>
      <c r="C227" s="87" t="str">
        <f>IFERROR(VLOOKUP('De Uitslagen'!B227,'Shortlist teams'!B:C,2,FALSE),"")</f>
        <v/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/>
      <c r="F227" t="str">
        <f>IFERROR(IF(COUNTIF('De Teams'!D$5:D$24,'De Uitslagen'!$B227)*INDEX('Shortlist teams'!$AA$7:$AE$26,MATCH($A227,'Shortlist teams'!$Z$7:$Z$26,1),MATCH($C227,'Shortlist teams'!$AA$6:$AE$6,1))=0,"",COUNTIF('De Teams'!D$5:D$24,'De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 t="str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/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/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/>
      <c r="T227" s="3"/>
    </row>
    <row r="228" spans="1:20" ht="14.4" x14ac:dyDescent="0.3">
      <c r="A228" s="1">
        <v>13</v>
      </c>
      <c r="B228" s="51"/>
      <c r="C228" s="87" t="str">
        <f>IFERROR(VLOOKUP('De Uitslagen'!B228,'Shortlist teams'!B:C,2,FALSE),"")</f>
        <v/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/>
      <c r="F228" t="str">
        <f>IFERROR(IF(COUNTIF('De Teams'!D$5:D$24,'De Uitslagen'!$B228)*INDEX('Shortlist teams'!$AA$7:$AE$26,MATCH($A228,'Shortlist teams'!$Z$7:$Z$26,1),MATCH($C228,'Shortlist teams'!$AA$6:$AE$6,1))=0,"",COUNTIF('De Teams'!D$5:D$24,'De Uitslagen'!$B228)*INDEX('Shortlist teams'!$AA$7:$AE$26,MATCH($A228,'Shortlist teams'!$Z$7:$Z$26,1),MATCH($C228,'Shortlist teams'!$AA$6:$AE$6,1))),"")</f>
        <v/>
      </c>
      <c r="G228" t="str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/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/>
      <c r="M228" t="str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/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 t="str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/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/>
      <c r="T228" s="3"/>
    </row>
    <row r="229" spans="1:20" ht="14.4" x14ac:dyDescent="0.3">
      <c r="A229" s="1">
        <v>14</v>
      </c>
      <c r="B229" s="8"/>
      <c r="C229" s="87" t="str">
        <f>IFERROR(VLOOKUP('De Uitslagen'!B229,'Shortlist teams'!B:C,2,FALSE),"")</f>
        <v/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/>
      <c r="F229" t="str">
        <f>IFERROR(IF(COUNTIF('De Teams'!D$5:D$24,'De Uitslagen'!$B229)*INDEX('Shortlist teams'!$AA$7:$AE$26,MATCH($A229,'Shortlist teams'!$Z$7:$Z$26,1),MATCH($C229,'Shortlist teams'!$AA$6:$AE$6,1))=0,"",COUNTIF('De Teams'!D$5:D$24,'De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/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/>
      <c r="T229" s="3"/>
    </row>
    <row r="230" spans="1:20" ht="14.4" x14ac:dyDescent="0.3">
      <c r="A230" s="1">
        <v>15</v>
      </c>
      <c r="B230" s="7"/>
      <c r="C230" s="87" t="str">
        <f>IFERROR(VLOOKUP('De Uitslagen'!B230,'Shortlist teams'!B:C,2,FALSE),"")</f>
        <v/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/>
      <c r="F230" t="str">
        <f>IFERROR(IF(COUNTIF('De Teams'!D$5:D$24,'De Uitslagen'!$B230)*INDEX('Shortlist teams'!$AA$7:$AE$26,MATCH($A230,'Shortlist teams'!$Z$7:$Z$26,1),MATCH($C230,'Shortlist teams'!$AA$6:$AE$6,1))=0,"",COUNTIF('De Teams'!D$5:D$24,'De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/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/>
      <c r="T230" s="3"/>
    </row>
    <row r="231" spans="1:20" ht="14.4" x14ac:dyDescent="0.3">
      <c r="A231" s="1">
        <v>16</v>
      </c>
      <c r="B231" s="7"/>
      <c r="C231" s="87" t="str">
        <f>IFERROR(VLOOKUP('De Uitslagen'!B231,'Shortlist teams'!B:C,2,FALSE),"")</f>
        <v/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/>
      <c r="F231" t="str">
        <f>IFERROR(IF(COUNTIF('De Teams'!D$5:D$24,'De Uitslagen'!$B231)*INDEX('Shortlist teams'!$AA$7:$AE$26,MATCH($A231,'Shortlist teams'!$Z$7:$Z$26,1),MATCH($C231,'Shortlist teams'!$AA$6:$AE$6,1))=0,"",COUNTIF('De Teams'!D$5:D$24,'De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/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/>
      <c r="T231" s="3"/>
    </row>
    <row r="232" spans="1:20" ht="14.4" x14ac:dyDescent="0.3">
      <c r="A232" s="1">
        <v>17</v>
      </c>
      <c r="B232" s="7"/>
      <c r="C232" s="87" t="str">
        <f>IFERROR(VLOOKUP('De Uitslagen'!B232,'Shortlist teams'!B:C,2,FALSE),"")</f>
        <v/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/>
      <c r="F232" t="str">
        <f>IFERROR(IF(COUNTIF('De Teams'!D$5:D$24,'De Uitslagen'!$B232)*INDEX('Shortlist teams'!$AA$7:$AE$26,MATCH($A232,'Shortlist teams'!$Z$7:$Z$26,1),MATCH($C232,'Shortlist teams'!$AA$6:$AE$6,1))=0,"",COUNTIF('De Teams'!D$5:D$24,'De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/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 t="str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/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/>
      <c r="T232" s="3"/>
    </row>
    <row r="233" spans="1:20" ht="14.4" x14ac:dyDescent="0.3">
      <c r="A233" s="1">
        <v>18</v>
      </c>
      <c r="B233" s="6"/>
      <c r="C233" s="87" t="str">
        <f>IFERROR(VLOOKUP('De Uitslagen'!B233,'Shortlist teams'!B:C,2,FALSE),"")</f>
        <v/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/>
      <c r="F233" t="str">
        <f>IFERROR(IF(COUNTIF('De Teams'!D$5:D$24,'De Uitslagen'!$B233)*INDEX('Shortlist teams'!$AA$7:$AE$26,MATCH($A233,'Shortlist teams'!$Z$7:$Z$26,1),MATCH($C233,'Shortlist teams'!$AA$6:$AE$6,1))=0,"",COUNTIF('De Teams'!D$5:D$24,'De Uitslagen'!$B233)*INDEX('Shortlist teams'!$AA$7:$AE$26,MATCH($A233,'Shortlist teams'!$Z$7:$Z$26,1),MATCH($C233,'Shortlist teams'!$AA$6:$AE$6,1))),"")</f>
        <v/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 t="str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/>
      </c>
      <c r="I233" t="str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/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/>
      <c r="M233" t="str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/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 t="str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/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/>
      <c r="T233" s="3"/>
    </row>
    <row r="234" spans="1:20" ht="14.4" x14ac:dyDescent="0.3">
      <c r="A234" s="1">
        <v>19</v>
      </c>
      <c r="B234" s="8"/>
      <c r="C234" s="87" t="str">
        <f>IFERROR(VLOOKUP('De Uitslagen'!B234,'Shortlist teams'!B:C,2,FALSE),"")</f>
        <v/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/>
      <c r="F234" t="str">
        <f>IFERROR(IF(COUNTIF('De Teams'!D$5:D$24,'De Uitslagen'!$B234)*INDEX('Shortlist teams'!$AA$7:$AE$26,MATCH($A234,'Shortlist teams'!$Z$7:$Z$26,1),MATCH($C234,'Shortlist teams'!$AA$6:$AE$6,1))=0,"",COUNTIF('De Teams'!D$5:D$24,'De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/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/>
      <c r="T234" s="3"/>
    </row>
    <row r="235" spans="1:20" ht="14.4" x14ac:dyDescent="0.3">
      <c r="A235" s="1">
        <v>20</v>
      </c>
      <c r="B235" s="9"/>
      <c r="C235" s="87" t="str">
        <f>IFERROR(VLOOKUP('De Uitslagen'!B235,'Shortlist teams'!B:C,2,FALSE),"")</f>
        <v/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/>
      <c r="F235" t="str">
        <f>IFERROR(IF(COUNTIF('De Teams'!D$5:D$24,'De Uitslagen'!$B235)*INDEX('Shortlist teams'!$AA$7:$AE$26,MATCH($A235,'Shortlist teams'!$Z$7:$Z$26,1),MATCH($C235,'Shortlist teams'!$AA$6:$AE$6,1))=0,"",COUNTIF('De Teams'!D$5:D$24,'De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/>
      <c r="M235" t="str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/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/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Q237" si="13">SUM(D216:D236)</f>
        <v>0</v>
      </c>
      <c r="F237" s="1">
        <f t="shared" si="13"/>
        <v>0</v>
      </c>
      <c r="G237" s="1">
        <f t="shared" si="13"/>
        <v>0</v>
      </c>
      <c r="H237" s="1">
        <f t="shared" si="13"/>
        <v>0</v>
      </c>
      <c r="I237" s="1">
        <f t="shared" si="13"/>
        <v>0</v>
      </c>
      <c r="J237" s="1">
        <f t="shared" si="13"/>
        <v>0</v>
      </c>
      <c r="K237" s="1">
        <f t="shared" si="13"/>
        <v>0</v>
      </c>
      <c r="M237" s="1">
        <f t="shared" si="13"/>
        <v>0</v>
      </c>
      <c r="N237" s="1">
        <f t="shared" si="13"/>
        <v>0</v>
      </c>
      <c r="O237" s="1">
        <f t="shared" si="13"/>
        <v>0</v>
      </c>
      <c r="P237" s="1">
        <f t="shared" si="13"/>
        <v>0</v>
      </c>
      <c r="Q237" s="1">
        <f t="shared" si="13"/>
        <v>0</v>
      </c>
      <c r="R237" s="1">
        <f>SUM(R216:R236)</f>
        <v>0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/>
      <c r="F241" s="130" t="s">
        <v>129</v>
      </c>
      <c r="G241" s="94" t="s">
        <v>28</v>
      </c>
      <c r="H241" s="129" t="s">
        <v>133</v>
      </c>
      <c r="I241" s="130" t="s">
        <v>131</v>
      </c>
      <c r="J241" s="130" t="s">
        <v>132</v>
      </c>
      <c r="K241" s="130" t="s">
        <v>29</v>
      </c>
      <c r="L241" s="130"/>
      <c r="M241" s="130" t="s">
        <v>130</v>
      </c>
      <c r="N241" s="130" t="s">
        <v>31</v>
      </c>
      <c r="O241" s="130" t="s">
        <v>30</v>
      </c>
      <c r="P241" s="130" t="s">
        <v>136</v>
      </c>
      <c r="Q241" s="130" t="s">
        <v>135</v>
      </c>
      <c r="R241" s="130" t="s">
        <v>134</v>
      </c>
      <c r="S241" s="130"/>
      <c r="T241" s="3"/>
    </row>
    <row r="242" spans="1:20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/>
      <c r="F242" t="str">
        <f>IFERROR(IF(COUNTIF('De Teams'!D$5:D$24,'De Uitslagen'!$B242)*INDEX('Shortlist teams'!$AA$7:$AE$26,MATCH($A242,'Shortlist teams'!$Z$7:$Z$26,1),MATCH($C242,'Shortlist teams'!$AA$6:$AE$6,1))=0,"",COUNTIF('De Teams'!D$5:D$24,'De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/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/>
      <c r="T242" s="3"/>
    </row>
    <row r="243" spans="1:20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/>
      <c r="F243" t="str">
        <f>IFERROR(IF(COUNTIF('De Teams'!D$5:D$24,'De Uitslagen'!$B243)*INDEX('Shortlist teams'!$AA$7:$AE$26,MATCH($A243,'Shortlist teams'!$Z$7:$Z$26,1),MATCH($C243,'Shortlist teams'!$AA$6:$AE$6,1))=0,"",COUNTIF('De Teams'!D$5:D$24,'De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/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/>
      <c r="T243" s="3"/>
    </row>
    <row r="244" spans="1:20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/>
      <c r="F244" t="str">
        <f>IFERROR(IF(COUNTIF('De Teams'!D$5:D$24,'De Uitslagen'!$B244)*INDEX('Shortlist teams'!$AA$7:$AE$26,MATCH($A244,'Shortlist teams'!$Z$7:$Z$26,1),MATCH($C244,'Shortlist teams'!$AA$6:$AE$6,1))=0,"",COUNTIF('De Teams'!D$5:D$24,'De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/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/>
      <c r="T244" s="3"/>
    </row>
    <row r="245" spans="1:20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/>
      <c r="F245" t="str">
        <f>IFERROR(IF(COUNTIF('De Teams'!D$5:D$24,'De Uitslagen'!$B245)*INDEX('Shortlist teams'!$AA$7:$AE$26,MATCH($A245,'Shortlist teams'!$Z$7:$Z$26,1),MATCH($C245,'Shortlist teams'!$AA$6:$AE$6,1))=0,"",COUNTIF('De Teams'!D$5:D$24,'De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/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/>
      <c r="T245" s="3"/>
    </row>
    <row r="246" spans="1:20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/>
      <c r="F246" t="str">
        <f>IFERROR(IF(COUNTIF('De Teams'!D$5:D$24,'De Uitslagen'!$B246)*INDEX('Shortlist teams'!$AA$7:$AE$26,MATCH($A246,'Shortlist teams'!$Z$7:$Z$26,1),MATCH($C246,'Shortlist teams'!$AA$6:$AE$6,1))=0,"",COUNTIF('De Teams'!D$5:D$24,'De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/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/>
      <c r="T246" s="3"/>
    </row>
    <row r="247" spans="1:20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/>
      <c r="F247" t="str">
        <f>IFERROR(IF(COUNTIF('De Teams'!D$5:D$24,'De Uitslagen'!$B247)*INDEX('Shortlist teams'!$AA$7:$AE$26,MATCH($A247,'Shortlist teams'!$Z$7:$Z$26,1),MATCH($C247,'Shortlist teams'!$AA$6:$AE$6,1))=0,"",COUNTIF('De Teams'!D$5:D$24,'De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/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/>
      <c r="T247" s="3"/>
    </row>
    <row r="248" spans="1:20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/>
      <c r="F248" t="str">
        <f>IFERROR(IF(COUNTIF('De Teams'!D$5:D$24,'De Uitslagen'!$B248)*INDEX('Shortlist teams'!$AA$7:$AE$26,MATCH($A248,'Shortlist teams'!$Z$7:$Z$26,1),MATCH($C248,'Shortlist teams'!$AA$6:$AE$6,1))=0,"",COUNTIF('De Teams'!D$5:D$24,'De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/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/>
      <c r="T248" s="3"/>
    </row>
    <row r="249" spans="1:20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/>
      <c r="F249" t="str">
        <f>IFERROR(IF(COUNTIF('De Teams'!D$5:D$24,'De Uitslagen'!$B249)*INDEX('Shortlist teams'!$AA$7:$AE$26,MATCH($A249,'Shortlist teams'!$Z$7:$Z$26,1),MATCH($C249,'Shortlist teams'!$AA$6:$AE$6,1))=0,"",COUNTIF('De Teams'!D$5:D$24,'De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/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/>
      <c r="T249" s="3"/>
    </row>
    <row r="250" spans="1:20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/>
      <c r="F250" t="str">
        <f>IFERROR(IF(COUNTIF('De Teams'!D$5:D$24,'De Uitslagen'!$B250)*INDEX('Shortlist teams'!$AA$7:$AE$26,MATCH($A250,'Shortlist teams'!$Z$7:$Z$26,1),MATCH($C250,'Shortlist teams'!$AA$6:$AE$6,1))=0,"",COUNTIF('De Teams'!D$5:D$24,'De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/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/>
      <c r="T250" s="3"/>
    </row>
    <row r="251" spans="1:20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/>
      <c r="F251" t="str">
        <f>IFERROR(IF(COUNTIF('De Teams'!D$5:D$24,'De Uitslagen'!$B251)*INDEX('Shortlist teams'!$AA$7:$AE$26,MATCH($A251,'Shortlist teams'!$Z$7:$Z$26,1),MATCH($C251,'Shortlist teams'!$AA$6:$AE$6,1))=0,"",COUNTIF('De Teams'!D$5:D$24,'De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/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/>
      <c r="T251" s="3"/>
    </row>
    <row r="252" spans="1:20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/>
      <c r="F252" t="str">
        <f>IFERROR(IF(COUNTIF('De Teams'!D$5:D$24,'De Uitslagen'!$B252)*INDEX('Shortlist teams'!$AA$7:$AE$26,MATCH($A252,'Shortlist teams'!$Z$7:$Z$26,1),MATCH($C252,'Shortlist teams'!$AA$6:$AE$6,1))=0,"",COUNTIF('De Teams'!D$5:D$24,'De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/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/>
      <c r="T252" s="3"/>
    </row>
    <row r="253" spans="1:20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/>
      <c r="F253" t="str">
        <f>IFERROR(IF(COUNTIF('De Teams'!D$5:D$24,'De Uitslagen'!$B253)*INDEX('Shortlist teams'!$AA$7:$AE$26,MATCH($A253,'Shortlist teams'!$Z$7:$Z$26,1),MATCH($C253,'Shortlist teams'!$AA$6:$AE$6,1))=0,"",COUNTIF('De Teams'!D$5:D$24,'De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/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/>
      <c r="T253" s="3"/>
    </row>
    <row r="254" spans="1:20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/>
      <c r="F254" t="str">
        <f>IFERROR(IF(COUNTIF('De Teams'!D$5:D$24,'De Uitslagen'!$B254)*INDEX('Shortlist teams'!$AA$7:$AE$26,MATCH($A254,'Shortlist teams'!$Z$7:$Z$26,1),MATCH($C254,'Shortlist teams'!$AA$6:$AE$6,1))=0,"",COUNTIF('De Teams'!D$5:D$24,'De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/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/>
      <c r="T254" s="3"/>
    </row>
    <row r="255" spans="1:20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/>
      <c r="F255" t="str">
        <f>IFERROR(IF(COUNTIF('De Teams'!D$5:D$24,'De Uitslagen'!$B255)*INDEX('Shortlist teams'!$AA$7:$AE$26,MATCH($A255,'Shortlist teams'!$Z$7:$Z$26,1),MATCH($C255,'Shortlist teams'!$AA$6:$AE$6,1))=0,"",COUNTIF('De Teams'!D$5:D$24,'De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/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/>
      <c r="T255" s="3"/>
    </row>
    <row r="256" spans="1:20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/>
      <c r="F256" t="str">
        <f>IFERROR(IF(COUNTIF('De Teams'!D$5:D$24,'De Uitslagen'!$B256)*INDEX('Shortlist teams'!$AA$7:$AE$26,MATCH($A256,'Shortlist teams'!$Z$7:$Z$26,1),MATCH($C256,'Shortlist teams'!$AA$6:$AE$6,1))=0,"",COUNTIF('De Teams'!D$5:D$24,'De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/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/>
      <c r="T256" s="3"/>
    </row>
    <row r="257" spans="1:20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/>
      <c r="F257" t="str">
        <f>IFERROR(IF(COUNTIF('De Teams'!D$5:D$24,'De Uitslagen'!$B257)*INDEX('Shortlist teams'!$AA$7:$AE$26,MATCH($A257,'Shortlist teams'!$Z$7:$Z$26,1),MATCH($C257,'Shortlist teams'!$AA$6:$AE$6,1))=0,"",COUNTIF('De Teams'!D$5:D$24,'De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/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/>
      <c r="T257" s="3"/>
    </row>
    <row r="258" spans="1:20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/>
      <c r="F258" t="str">
        <f>IFERROR(IF(COUNTIF('De Teams'!D$5:D$24,'De Uitslagen'!$B258)*INDEX('Shortlist teams'!$AA$7:$AE$26,MATCH($A258,'Shortlist teams'!$Z$7:$Z$26,1),MATCH($C258,'Shortlist teams'!$AA$6:$AE$6,1))=0,"",COUNTIF('De Teams'!D$5:D$24,'De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/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/>
      <c r="T258" s="3"/>
    </row>
    <row r="259" spans="1:20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/>
      <c r="F259" t="str">
        <f>IFERROR(IF(COUNTIF('De Teams'!D$5:D$24,'De Uitslagen'!$B259)*INDEX('Shortlist teams'!$AA$7:$AE$26,MATCH($A259,'Shortlist teams'!$Z$7:$Z$26,1),MATCH($C259,'Shortlist teams'!$AA$6:$AE$6,1))=0,"",COUNTIF('De Teams'!D$5:D$24,'De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/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/>
      <c r="T259" s="3"/>
    </row>
    <row r="260" spans="1:20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/>
      <c r="F260" t="str">
        <f>IFERROR(IF(COUNTIF('De Teams'!D$5:D$24,'De Uitslagen'!$B260)*INDEX('Shortlist teams'!$AA$7:$AE$26,MATCH($A260,'Shortlist teams'!$Z$7:$Z$26,1),MATCH($C260,'Shortlist teams'!$AA$6:$AE$6,1))=0,"",COUNTIF('De Teams'!D$5:D$24,'De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/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/>
      <c r="T260" s="3"/>
    </row>
    <row r="261" spans="1:20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/>
      <c r="F261" t="str">
        <f>IFERROR(IF(COUNTIF('De Teams'!D$5:D$24,'De Uitslagen'!$B261)*INDEX('Shortlist teams'!$AA$7:$AE$26,MATCH($A261,'Shortlist teams'!$Z$7:$Z$26,1),MATCH($C261,'Shortlist teams'!$AA$6:$AE$6,1))=0,"",COUNTIF('De Teams'!D$5:D$24,'De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/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/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Q263" si="14">SUM(D242:D262)</f>
        <v>0</v>
      </c>
      <c r="F263" s="1">
        <f t="shared" si="14"/>
        <v>0</v>
      </c>
      <c r="G263" s="1">
        <f t="shared" si="14"/>
        <v>0</v>
      </c>
      <c r="H263" s="1">
        <f t="shared" si="14"/>
        <v>0</v>
      </c>
      <c r="I263" s="1">
        <f t="shared" si="14"/>
        <v>0</v>
      </c>
      <c r="J263" s="1">
        <f t="shared" si="14"/>
        <v>0</v>
      </c>
      <c r="K263" s="1">
        <f t="shared" si="14"/>
        <v>0</v>
      </c>
      <c r="M263" s="1">
        <f t="shared" si="14"/>
        <v>0</v>
      </c>
      <c r="N263" s="1">
        <f t="shared" si="14"/>
        <v>0</v>
      </c>
      <c r="O263" s="1">
        <f t="shared" si="14"/>
        <v>0</v>
      </c>
      <c r="P263" s="1">
        <f t="shared" si="14"/>
        <v>0</v>
      </c>
      <c r="Q263" s="1">
        <f t="shared" si="14"/>
        <v>0</v>
      </c>
      <c r="R263" s="1">
        <f>SUM(R242:R262)</f>
        <v>0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/>
      <c r="F267" s="130" t="s">
        <v>129</v>
      </c>
      <c r="G267" s="94" t="s">
        <v>28</v>
      </c>
      <c r="H267" s="129" t="s">
        <v>133</v>
      </c>
      <c r="I267" s="130" t="s">
        <v>131</v>
      </c>
      <c r="J267" s="130" t="s">
        <v>132</v>
      </c>
      <c r="K267" s="130" t="s">
        <v>29</v>
      </c>
      <c r="L267" s="130"/>
      <c r="M267" s="130" t="s">
        <v>130</v>
      </c>
      <c r="N267" s="130" t="s">
        <v>31</v>
      </c>
      <c r="O267" s="130" t="s">
        <v>30</v>
      </c>
      <c r="P267" s="130" t="s">
        <v>136</v>
      </c>
      <c r="Q267" s="130" t="s">
        <v>135</v>
      </c>
      <c r="R267" s="130" t="s">
        <v>134</v>
      </c>
      <c r="S267" s="130"/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/>
      <c r="F268" t="str">
        <f>IFERROR(IF(COUNTIF('De Teams'!D$5:D$24,'De Uitslagen'!$B268)*INDEX('Shortlist teams'!$AA$7:$AE$26,MATCH($A268,'Shortlist teams'!$Z$7:$Z$26,1),MATCH($C268,'Shortlist teams'!$AA$6:$AE$6,1))=0,"",COUNTIF('De Teams'!D$5:D$24,'De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/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/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/>
      <c r="F269" t="str">
        <f>IFERROR(IF(COUNTIF('De Teams'!D$5:D$24,'De Uitslagen'!$B269)*INDEX('Shortlist teams'!$AA$7:$AE$26,MATCH($A269,'Shortlist teams'!$Z$7:$Z$26,1),MATCH($C269,'Shortlist teams'!$AA$6:$AE$6,1))=0,"",COUNTIF('De Teams'!D$5:D$24,'De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/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/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/>
      <c r="F270" t="str">
        <f>IFERROR(IF(COUNTIF('De Teams'!D$5:D$24,'De Uitslagen'!$B270)*INDEX('Shortlist teams'!$AA$7:$AE$26,MATCH($A270,'Shortlist teams'!$Z$7:$Z$26,1),MATCH($C270,'Shortlist teams'!$AA$6:$AE$6,1))=0,"",COUNTIF('De Teams'!D$5:D$24,'De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/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/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/>
      <c r="F271" t="str">
        <f>IFERROR(IF(COUNTIF('De Teams'!D$5:D$24,'De Uitslagen'!$B271)*INDEX('Shortlist teams'!$AA$7:$AE$26,MATCH($A271,'Shortlist teams'!$Z$7:$Z$26,1),MATCH($C271,'Shortlist teams'!$AA$6:$AE$6,1))=0,"",COUNTIF('De Teams'!D$5:D$24,'De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/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/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/>
      <c r="F272" t="str">
        <f>IFERROR(IF(COUNTIF('De Teams'!D$5:D$24,'De Uitslagen'!$B272)*INDEX('Shortlist teams'!$AA$7:$AE$26,MATCH($A272,'Shortlist teams'!$Z$7:$Z$26,1),MATCH($C272,'Shortlist teams'!$AA$6:$AE$6,1))=0,"",COUNTIF('De Teams'!D$5:D$24,'De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/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/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/>
      <c r="F273" t="str">
        <f>IFERROR(IF(COUNTIF('De Teams'!D$5:D$24,'De Uitslagen'!$B273)*INDEX('Shortlist teams'!$AA$7:$AE$26,MATCH($A273,'Shortlist teams'!$Z$7:$Z$26,1),MATCH($C273,'Shortlist teams'!$AA$6:$AE$6,1))=0,"",COUNTIF('De Teams'!D$5:D$24,'De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/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/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/>
      <c r="F274" t="str">
        <f>IFERROR(IF(COUNTIF('De Teams'!D$5:D$24,'De Uitslagen'!$B274)*INDEX('Shortlist teams'!$AA$7:$AE$26,MATCH($A274,'Shortlist teams'!$Z$7:$Z$26,1),MATCH($C274,'Shortlist teams'!$AA$6:$AE$6,1))=0,"",COUNTIF('De Teams'!D$5:D$24,'De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/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/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/>
      <c r="F275" t="str">
        <f>IFERROR(IF(COUNTIF('De Teams'!D$5:D$24,'De Uitslagen'!$B275)*INDEX('Shortlist teams'!$AA$7:$AE$26,MATCH($A275,'Shortlist teams'!$Z$7:$Z$26,1),MATCH($C275,'Shortlist teams'!$AA$6:$AE$6,1))=0,"",COUNTIF('De Teams'!D$5:D$24,'De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/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/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/>
      <c r="F276" t="str">
        <f>IFERROR(IF(COUNTIF('De Teams'!D$5:D$24,'De Uitslagen'!$B276)*INDEX('Shortlist teams'!$AA$7:$AE$26,MATCH($A276,'Shortlist teams'!$Z$7:$Z$26,1),MATCH($C276,'Shortlist teams'!$AA$6:$AE$6,1))=0,"",COUNTIF('De Teams'!D$5:D$24,'De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/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/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/>
      <c r="F277" t="str">
        <f>IFERROR(IF(COUNTIF('De Teams'!D$5:D$24,'De Uitslagen'!$B277)*INDEX('Shortlist teams'!$AA$7:$AE$26,MATCH($A277,'Shortlist teams'!$Z$7:$Z$26,1),MATCH($C277,'Shortlist teams'!$AA$6:$AE$6,1))=0,"",COUNTIF('De Teams'!D$5:D$24,'De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/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/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/>
      <c r="F278" t="str">
        <f>IFERROR(IF(COUNTIF('De Teams'!D$5:D$24,'De Uitslagen'!$B278)*INDEX('Shortlist teams'!$AA$7:$AE$26,MATCH($A278,'Shortlist teams'!$Z$7:$Z$26,1),MATCH($C278,'Shortlist teams'!$AA$6:$AE$6,1))=0,"",COUNTIF('De Teams'!D$5:D$24,'De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/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/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/>
      <c r="F279" t="str">
        <f>IFERROR(IF(COUNTIF('De Teams'!D$5:D$24,'De Uitslagen'!$B279)*INDEX('Shortlist teams'!$AA$7:$AE$26,MATCH($A279,'Shortlist teams'!$Z$7:$Z$26,1),MATCH($C279,'Shortlist teams'!$AA$6:$AE$6,1))=0,"",COUNTIF('De Teams'!D$5:D$24,'De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/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/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/>
      <c r="F280" t="str">
        <f>IFERROR(IF(COUNTIF('De Teams'!D$5:D$24,'De Uitslagen'!$B280)*INDEX('Shortlist teams'!$AA$7:$AE$26,MATCH($A280,'Shortlist teams'!$Z$7:$Z$26,1),MATCH($C280,'Shortlist teams'!$AA$6:$AE$6,1))=0,"",COUNTIF('De Teams'!D$5:D$24,'De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/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/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/>
      <c r="F281" t="str">
        <f>IFERROR(IF(COUNTIF('De Teams'!D$5:D$24,'De Uitslagen'!$B281)*INDEX('Shortlist teams'!$AA$7:$AE$26,MATCH($A281,'Shortlist teams'!$Z$7:$Z$26,1),MATCH($C281,'Shortlist teams'!$AA$6:$AE$6,1))=0,"",COUNTIF('De Teams'!D$5:D$24,'De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/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/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/>
      <c r="F282" t="str">
        <f>IFERROR(IF(COUNTIF('De Teams'!D$5:D$24,'De Uitslagen'!$B282)*INDEX('Shortlist teams'!$AA$7:$AE$26,MATCH($A282,'Shortlist teams'!$Z$7:$Z$26,1),MATCH($C282,'Shortlist teams'!$AA$6:$AE$6,1))=0,"",COUNTIF('De Teams'!D$5:D$24,'De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/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/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/>
      <c r="F283" t="str">
        <f>IFERROR(IF(COUNTIF('De Teams'!D$5:D$24,'De Uitslagen'!$B283)*INDEX('Shortlist teams'!$AA$7:$AE$26,MATCH($A283,'Shortlist teams'!$Z$7:$Z$26,1),MATCH($C283,'Shortlist teams'!$AA$6:$AE$6,1))=0,"",COUNTIF('De Teams'!D$5:D$24,'De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/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/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/>
      <c r="F284" t="str">
        <f>IFERROR(IF(COUNTIF('De Teams'!D$5:D$24,'De Uitslagen'!$B284)*INDEX('Shortlist teams'!$AA$7:$AE$26,MATCH($A284,'Shortlist teams'!$Z$7:$Z$26,1),MATCH($C284,'Shortlist teams'!$AA$6:$AE$6,1))=0,"",COUNTIF('De Teams'!D$5:D$24,'De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/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/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/>
      <c r="F285" t="str">
        <f>IFERROR(IF(COUNTIF('De Teams'!D$5:D$24,'De Uitslagen'!$B285)*INDEX('Shortlist teams'!$AA$7:$AE$26,MATCH($A285,'Shortlist teams'!$Z$7:$Z$26,1),MATCH($C285,'Shortlist teams'!$AA$6:$AE$6,1))=0,"",COUNTIF('De Teams'!D$5:D$24,'De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/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/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/>
      <c r="F286" t="str">
        <f>IFERROR(IF(COUNTIF('De Teams'!D$5:D$24,'De Uitslagen'!$B286)*INDEX('Shortlist teams'!$AA$7:$AE$26,MATCH($A286,'Shortlist teams'!$Z$7:$Z$26,1),MATCH($C286,'Shortlist teams'!$AA$6:$AE$6,1))=0,"",COUNTIF('De Teams'!D$5:D$24,'De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/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/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/>
      <c r="F287" t="str">
        <f>IFERROR(IF(COUNTIF('De Teams'!D$5:D$24,'De Uitslagen'!$B287)*INDEX('Shortlist teams'!$AA$7:$AE$26,MATCH($A287,'Shortlist teams'!$Z$7:$Z$26,1),MATCH($C287,'Shortlist teams'!$AA$6:$AE$6,1))=0,"",COUNTIF('De Teams'!D$5:D$24,'De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/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/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Q289" si="15">SUM(D268:D288)</f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>SUM(R268:R288)</f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/>
      <c r="F293" s="130" t="s">
        <v>129</v>
      </c>
      <c r="G293" s="94" t="s">
        <v>28</v>
      </c>
      <c r="H293" s="129" t="s">
        <v>133</v>
      </c>
      <c r="I293" s="130" t="s">
        <v>131</v>
      </c>
      <c r="J293" s="130" t="s">
        <v>132</v>
      </c>
      <c r="K293" s="130" t="s">
        <v>29</v>
      </c>
      <c r="L293" s="130"/>
      <c r="M293" s="130" t="s">
        <v>130</v>
      </c>
      <c r="N293" s="130" t="s">
        <v>31</v>
      </c>
      <c r="O293" s="130" t="s">
        <v>30</v>
      </c>
      <c r="P293" s="130" t="s">
        <v>136</v>
      </c>
      <c r="Q293" s="130" t="s">
        <v>135</v>
      </c>
      <c r="R293" s="130" t="s">
        <v>134</v>
      </c>
      <c r="S293" s="130"/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/>
      <c r="F294" t="str">
        <f>IFERROR(IF(COUNTIF('De Teams'!D$5:D$24,'De Uitslagen'!$B294)*INDEX('Shortlist teams'!$AA$7:$AE$26,MATCH($A294,'Shortlist teams'!$Z$7:$Z$26,1),MATCH($C294,'Shortlist teams'!$AA$6:$AE$6,1))=0,"",COUNTIF('De Teams'!D$5:D$24,'De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/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/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/>
      <c r="F295" t="str">
        <f>IFERROR(IF(COUNTIF('De Teams'!D$5:D$24,'De Uitslagen'!$B295)*INDEX('Shortlist teams'!$AA$7:$AE$26,MATCH($A295,'Shortlist teams'!$Z$7:$Z$26,1),MATCH($C295,'Shortlist teams'!$AA$6:$AE$6,1))=0,"",COUNTIF('De Teams'!D$5:D$24,'De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/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/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/>
      <c r="F296" t="str">
        <f>IFERROR(IF(COUNTIF('De Teams'!D$5:D$24,'De Uitslagen'!$B296)*INDEX('Shortlist teams'!$AA$7:$AE$26,MATCH($A296,'Shortlist teams'!$Z$7:$Z$26,1),MATCH($C296,'Shortlist teams'!$AA$6:$AE$6,1))=0,"",COUNTIF('De Teams'!D$5:D$24,'De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/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/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/>
      <c r="F297" t="str">
        <f>IFERROR(IF(COUNTIF('De Teams'!D$5:D$24,'De Uitslagen'!$B297)*INDEX('Shortlist teams'!$AA$7:$AE$26,MATCH($A297,'Shortlist teams'!$Z$7:$Z$26,1),MATCH($C297,'Shortlist teams'!$AA$6:$AE$6,1))=0,"",COUNTIF('De Teams'!D$5:D$24,'De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/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/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/>
      <c r="F298" t="str">
        <f>IFERROR(IF(COUNTIF('De Teams'!D$5:D$24,'De Uitslagen'!$B298)*INDEX('Shortlist teams'!$AA$7:$AE$26,MATCH($A298,'Shortlist teams'!$Z$7:$Z$26,1),MATCH($C298,'Shortlist teams'!$AA$6:$AE$6,1))=0,"",COUNTIF('De Teams'!D$5:D$24,'De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/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/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/>
      <c r="F299" t="str">
        <f>IFERROR(IF(COUNTIF('De Teams'!D$5:D$24,'De Uitslagen'!$B299)*INDEX('Shortlist teams'!$AA$7:$AE$26,MATCH($A299,'Shortlist teams'!$Z$7:$Z$26,1),MATCH($C299,'Shortlist teams'!$AA$6:$AE$6,1))=0,"",COUNTIF('De Teams'!D$5:D$24,'De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/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/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/>
      <c r="F300" t="str">
        <f>IFERROR(IF(COUNTIF('De Teams'!D$5:D$24,'De Uitslagen'!$B300)*INDEX('Shortlist teams'!$AA$7:$AE$26,MATCH($A300,'Shortlist teams'!$Z$7:$Z$26,1),MATCH($C300,'Shortlist teams'!$AA$6:$AE$6,1))=0,"",COUNTIF('De Teams'!D$5:D$24,'De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/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/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/>
      <c r="F301" t="str">
        <f>IFERROR(IF(COUNTIF('De Teams'!D$5:D$24,'De Uitslagen'!$B301)*INDEX('Shortlist teams'!$AA$7:$AE$26,MATCH($A301,'Shortlist teams'!$Z$7:$Z$26,1),MATCH($C301,'Shortlist teams'!$AA$6:$AE$6,1))=0,"",COUNTIF('De Teams'!D$5:D$24,'De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/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/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/>
      <c r="F302" t="str">
        <f>IFERROR(IF(COUNTIF('De Teams'!D$5:D$24,'De Uitslagen'!$B302)*INDEX('Shortlist teams'!$AA$7:$AE$26,MATCH($A302,'Shortlist teams'!$Z$7:$Z$26,1),MATCH($C302,'Shortlist teams'!$AA$6:$AE$6,1))=0,"",COUNTIF('De Teams'!D$5:D$24,'De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/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/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/>
      <c r="F303" t="str">
        <f>IFERROR(IF(COUNTIF('De Teams'!D$5:D$24,'De Uitslagen'!$B303)*INDEX('Shortlist teams'!$AA$7:$AE$26,MATCH($A303,'Shortlist teams'!$Z$7:$Z$26,1),MATCH($C303,'Shortlist teams'!$AA$6:$AE$6,1))=0,"",COUNTIF('De Teams'!D$5:D$24,'De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/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/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/>
      <c r="F304" t="str">
        <f>IFERROR(IF(COUNTIF('De Teams'!D$5:D$24,'De Uitslagen'!$B304)*INDEX('Shortlist teams'!$AA$7:$AE$26,MATCH($A304,'Shortlist teams'!$Z$7:$Z$26,1),MATCH($C304,'Shortlist teams'!$AA$6:$AE$6,1))=0,"",COUNTIF('De Teams'!D$5:D$24,'De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/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/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/>
      <c r="F305" t="str">
        <f>IFERROR(IF(COUNTIF('De Teams'!D$5:D$24,'De Uitslagen'!$B305)*INDEX('Shortlist teams'!$AA$7:$AE$26,MATCH($A305,'Shortlist teams'!$Z$7:$Z$26,1),MATCH($C305,'Shortlist teams'!$AA$6:$AE$6,1))=0,"",COUNTIF('De Teams'!D$5:D$24,'De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/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/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/>
      <c r="F306" t="str">
        <f>IFERROR(IF(COUNTIF('De Teams'!D$5:D$24,'De Uitslagen'!$B306)*INDEX('Shortlist teams'!$AA$7:$AE$26,MATCH($A306,'Shortlist teams'!$Z$7:$Z$26,1),MATCH($C306,'Shortlist teams'!$AA$6:$AE$6,1))=0,"",COUNTIF('De Teams'!D$5:D$24,'De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/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/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/>
      <c r="F307" t="str">
        <f>IFERROR(IF(COUNTIF('De Teams'!D$5:D$24,'De Uitslagen'!$B307)*INDEX('Shortlist teams'!$AA$7:$AE$26,MATCH($A307,'Shortlist teams'!$Z$7:$Z$26,1),MATCH($C307,'Shortlist teams'!$AA$6:$AE$6,1))=0,"",COUNTIF('De Teams'!D$5:D$24,'De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/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/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/>
      <c r="F308" t="str">
        <f>IFERROR(IF(COUNTIF('De Teams'!D$5:D$24,'De Uitslagen'!$B308)*INDEX('Shortlist teams'!$AA$7:$AE$26,MATCH($A308,'Shortlist teams'!$Z$7:$Z$26,1),MATCH($C308,'Shortlist teams'!$AA$6:$AE$6,1))=0,"",COUNTIF('De Teams'!D$5:D$24,'De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/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/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/>
      <c r="F309" t="str">
        <f>IFERROR(IF(COUNTIF('De Teams'!D$5:D$24,'De Uitslagen'!$B309)*INDEX('Shortlist teams'!$AA$7:$AE$26,MATCH($A309,'Shortlist teams'!$Z$7:$Z$26,1),MATCH($C309,'Shortlist teams'!$AA$6:$AE$6,1))=0,"",COUNTIF('De Teams'!D$5:D$24,'De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/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/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/>
      <c r="F310" t="str">
        <f>IFERROR(IF(COUNTIF('De Teams'!D$5:D$24,'De Uitslagen'!$B310)*INDEX('Shortlist teams'!$AA$7:$AE$26,MATCH($A310,'Shortlist teams'!$Z$7:$Z$26,1),MATCH($C310,'Shortlist teams'!$AA$6:$AE$6,1))=0,"",COUNTIF('De Teams'!D$5:D$24,'De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/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/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/>
      <c r="F311" t="str">
        <f>IFERROR(IF(COUNTIF('De Teams'!D$5:D$24,'De Uitslagen'!$B311)*INDEX('Shortlist teams'!$AA$7:$AE$26,MATCH($A311,'Shortlist teams'!$Z$7:$Z$26,1),MATCH($C311,'Shortlist teams'!$AA$6:$AE$6,1))=0,"",COUNTIF('De Teams'!D$5:D$24,'De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/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/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/>
      <c r="F312" t="str">
        <f>IFERROR(IF(COUNTIF('De Teams'!D$5:D$24,'De Uitslagen'!$B312)*INDEX('Shortlist teams'!$AA$7:$AE$26,MATCH($A312,'Shortlist teams'!$Z$7:$Z$26,1),MATCH($C312,'Shortlist teams'!$AA$6:$AE$6,1))=0,"",COUNTIF('De Teams'!D$5:D$24,'De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/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/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/>
      <c r="F313" t="str">
        <f>IFERROR(IF(COUNTIF('De Teams'!D$5:D$24,'De Uitslagen'!$B313)*INDEX('Shortlist teams'!$AA$7:$AE$26,MATCH($A313,'Shortlist teams'!$Z$7:$Z$26,1),MATCH($C313,'Shortlist teams'!$AA$6:$AE$6,1))=0,"",COUNTIF('De Teams'!D$5:D$24,'De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/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/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Q315" si="16">SUM(D294:D314)</f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>SUM(R294:R314)</f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/>
      <c r="F319" s="130" t="s">
        <v>129</v>
      </c>
      <c r="G319" s="94" t="s">
        <v>28</v>
      </c>
      <c r="H319" s="129" t="s">
        <v>133</v>
      </c>
      <c r="I319" s="130" t="s">
        <v>131</v>
      </c>
      <c r="J319" s="130" t="s">
        <v>132</v>
      </c>
      <c r="K319" s="130" t="s">
        <v>29</v>
      </c>
      <c r="L319" s="130"/>
      <c r="M319" s="130" t="s">
        <v>130</v>
      </c>
      <c r="N319" s="130" t="s">
        <v>31</v>
      </c>
      <c r="O319" s="130" t="s">
        <v>30</v>
      </c>
      <c r="P319" s="130" t="s">
        <v>136</v>
      </c>
      <c r="Q319" s="130" t="s">
        <v>135</v>
      </c>
      <c r="R319" s="130" t="s">
        <v>134</v>
      </c>
      <c r="S319" s="130"/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/>
      <c r="F320" t="str">
        <f>IFERROR(IF(COUNTIF('De Teams'!D$5:D$24,'De Uitslagen'!$B320)*INDEX('Shortlist teams'!$AA$7:$AE$26,MATCH($A320,'Shortlist teams'!$Z$7:$Z$26,1),MATCH($C320,'Shortlist teams'!$AA$6:$AE$6,1))=0,"",COUNTIF('De Teams'!D$5:D$24,'De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/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/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/>
      <c r="F321" t="str">
        <f>IFERROR(IF(COUNTIF('De Teams'!D$5:D$24,'De Uitslagen'!$B321)*INDEX('Shortlist teams'!$AA$7:$AE$26,MATCH($A321,'Shortlist teams'!$Z$7:$Z$26,1),MATCH($C321,'Shortlist teams'!$AA$6:$AE$6,1))=0,"",COUNTIF('De Teams'!D$5:D$24,'De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/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/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/>
      <c r="F322" t="str">
        <f>IFERROR(IF(COUNTIF('De Teams'!D$5:D$24,'De Uitslagen'!$B322)*INDEX('Shortlist teams'!$AA$7:$AE$26,MATCH($A322,'Shortlist teams'!$Z$7:$Z$26,1),MATCH($C322,'Shortlist teams'!$AA$6:$AE$6,1))=0,"",COUNTIF('De Teams'!D$5:D$24,'De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/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/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/>
      <c r="F323" t="str">
        <f>IFERROR(IF(COUNTIF('De Teams'!D$5:D$24,'De Uitslagen'!$B323)*INDEX('Shortlist teams'!$AA$7:$AE$26,MATCH($A323,'Shortlist teams'!$Z$7:$Z$26,1),MATCH($C323,'Shortlist teams'!$AA$6:$AE$6,1))=0,"",COUNTIF('De Teams'!D$5:D$24,'De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/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/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/>
      <c r="F324" t="str">
        <f>IFERROR(IF(COUNTIF('De Teams'!D$5:D$24,'De Uitslagen'!$B324)*INDEX('Shortlist teams'!$AA$7:$AE$26,MATCH($A324,'Shortlist teams'!$Z$7:$Z$26,1),MATCH($C324,'Shortlist teams'!$AA$6:$AE$6,1))=0,"",COUNTIF('De Teams'!D$5:D$24,'De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/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/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/>
      <c r="F325" t="str">
        <f>IFERROR(IF(COUNTIF('De Teams'!D$5:D$24,'De Uitslagen'!$B325)*INDEX('Shortlist teams'!$AA$7:$AE$26,MATCH($A325,'Shortlist teams'!$Z$7:$Z$26,1),MATCH($C325,'Shortlist teams'!$AA$6:$AE$6,1))=0,"",COUNTIF('De Teams'!D$5:D$24,'De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/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/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/>
      <c r="F326" t="str">
        <f>IFERROR(IF(COUNTIF('De Teams'!D$5:D$24,'De Uitslagen'!$B326)*INDEX('Shortlist teams'!$AA$7:$AE$26,MATCH($A326,'Shortlist teams'!$Z$7:$Z$26,1),MATCH($C326,'Shortlist teams'!$AA$6:$AE$6,1))=0,"",COUNTIF('De Teams'!D$5:D$24,'De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/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/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/>
      <c r="F327" t="str">
        <f>IFERROR(IF(COUNTIF('De Teams'!D$5:D$24,'De Uitslagen'!$B327)*INDEX('Shortlist teams'!$AA$7:$AE$26,MATCH($A327,'Shortlist teams'!$Z$7:$Z$26,1),MATCH($C327,'Shortlist teams'!$AA$6:$AE$6,1))=0,"",COUNTIF('De Teams'!D$5:D$24,'De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/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/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/>
      <c r="F328" t="str">
        <f>IFERROR(IF(COUNTIF('De Teams'!D$5:D$24,'De Uitslagen'!$B328)*INDEX('Shortlist teams'!$AA$7:$AE$26,MATCH($A328,'Shortlist teams'!$Z$7:$Z$26,1),MATCH($C328,'Shortlist teams'!$AA$6:$AE$6,1))=0,"",COUNTIF('De Teams'!D$5:D$24,'De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/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/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/>
      <c r="F329" t="str">
        <f>IFERROR(IF(COUNTIF('De Teams'!D$5:D$24,'De Uitslagen'!$B329)*INDEX('Shortlist teams'!$AA$7:$AE$26,MATCH($A329,'Shortlist teams'!$Z$7:$Z$26,1),MATCH($C329,'Shortlist teams'!$AA$6:$AE$6,1))=0,"",COUNTIF('De Teams'!D$5:D$24,'De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/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/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/>
      <c r="F330" t="str">
        <f>IFERROR(IF(COUNTIF('De Teams'!D$5:D$24,'De Uitslagen'!$B330)*INDEX('Shortlist teams'!$AA$7:$AE$26,MATCH($A330,'Shortlist teams'!$Z$7:$Z$26,1),MATCH($C330,'Shortlist teams'!$AA$6:$AE$6,1))=0,"",COUNTIF('De Teams'!D$5:D$24,'De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/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/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/>
      <c r="F331" t="str">
        <f>IFERROR(IF(COUNTIF('De Teams'!D$5:D$24,'De Uitslagen'!$B331)*INDEX('Shortlist teams'!$AA$7:$AE$26,MATCH($A331,'Shortlist teams'!$Z$7:$Z$26,1),MATCH($C331,'Shortlist teams'!$AA$6:$AE$6,1))=0,"",COUNTIF('De Teams'!D$5:D$24,'De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/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/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/>
      <c r="F332" t="str">
        <f>IFERROR(IF(COUNTIF('De Teams'!D$5:D$24,'De Uitslagen'!$B332)*INDEX('Shortlist teams'!$AA$7:$AE$26,MATCH($A332,'Shortlist teams'!$Z$7:$Z$26,1),MATCH($C332,'Shortlist teams'!$AA$6:$AE$6,1))=0,"",COUNTIF('De Teams'!D$5:D$24,'De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/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/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/>
      <c r="F333" t="str">
        <f>IFERROR(IF(COUNTIF('De Teams'!D$5:D$24,'De Uitslagen'!$B333)*INDEX('Shortlist teams'!$AA$7:$AE$26,MATCH($A333,'Shortlist teams'!$Z$7:$Z$26,1),MATCH($C333,'Shortlist teams'!$AA$6:$AE$6,1))=0,"",COUNTIF('De Teams'!D$5:D$24,'De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/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/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/>
      <c r="F334" t="str">
        <f>IFERROR(IF(COUNTIF('De Teams'!D$5:D$24,'De Uitslagen'!$B334)*INDEX('Shortlist teams'!$AA$7:$AE$26,MATCH($A334,'Shortlist teams'!$Z$7:$Z$26,1),MATCH($C334,'Shortlist teams'!$AA$6:$AE$6,1))=0,"",COUNTIF('De Teams'!D$5:D$24,'De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/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/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/>
      <c r="F335" t="str">
        <f>IFERROR(IF(COUNTIF('De Teams'!D$5:D$24,'De Uitslagen'!$B335)*INDEX('Shortlist teams'!$AA$7:$AE$26,MATCH($A335,'Shortlist teams'!$Z$7:$Z$26,1),MATCH($C335,'Shortlist teams'!$AA$6:$AE$6,1))=0,"",COUNTIF('De Teams'!D$5:D$24,'De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/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/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/>
      <c r="F336" t="str">
        <f>IFERROR(IF(COUNTIF('De Teams'!D$5:D$24,'De Uitslagen'!$B336)*INDEX('Shortlist teams'!$AA$7:$AE$26,MATCH($A336,'Shortlist teams'!$Z$7:$Z$26,1),MATCH($C336,'Shortlist teams'!$AA$6:$AE$6,1))=0,"",COUNTIF('De Teams'!D$5:D$24,'De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/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/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/>
      <c r="F337" t="str">
        <f>IFERROR(IF(COUNTIF('De Teams'!D$5:D$24,'De Uitslagen'!$B337)*INDEX('Shortlist teams'!$AA$7:$AE$26,MATCH($A337,'Shortlist teams'!$Z$7:$Z$26,1),MATCH($C337,'Shortlist teams'!$AA$6:$AE$6,1))=0,"",COUNTIF('De Teams'!D$5:D$24,'De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/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/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/>
      <c r="F338" t="str">
        <f>IFERROR(IF(COUNTIF('De Teams'!D$5:D$24,'De Uitslagen'!$B338)*INDEX('Shortlist teams'!$AA$7:$AE$26,MATCH($A338,'Shortlist teams'!$Z$7:$Z$26,1),MATCH($C338,'Shortlist teams'!$AA$6:$AE$6,1))=0,"",COUNTIF('De Teams'!D$5:D$24,'De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/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/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/>
      <c r="F339" t="str">
        <f>IFERROR(IF(COUNTIF('De Teams'!D$5:D$24,'De Uitslagen'!$B339)*INDEX('Shortlist teams'!$AA$7:$AE$26,MATCH($A339,'Shortlist teams'!$Z$7:$Z$26,1),MATCH($C339,'Shortlist teams'!$AA$6:$AE$6,1))=0,"",COUNTIF('De Teams'!D$5:D$24,'De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/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/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Q341" si="17">SUM(D320:D340)</f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>SUM(R320:R340)</f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/>
      <c r="F345" s="130" t="s">
        <v>129</v>
      </c>
      <c r="G345" s="94" t="s">
        <v>28</v>
      </c>
      <c r="H345" s="129" t="s">
        <v>133</v>
      </c>
      <c r="I345" s="130" t="s">
        <v>131</v>
      </c>
      <c r="J345" s="130" t="s">
        <v>132</v>
      </c>
      <c r="K345" s="130" t="s">
        <v>29</v>
      </c>
      <c r="L345" s="130"/>
      <c r="M345" s="130" t="s">
        <v>130</v>
      </c>
      <c r="N345" s="130" t="s">
        <v>31</v>
      </c>
      <c r="O345" s="130" t="s">
        <v>30</v>
      </c>
      <c r="P345" s="130" t="s">
        <v>136</v>
      </c>
      <c r="Q345" s="130" t="s">
        <v>135</v>
      </c>
      <c r="R345" s="130" t="s">
        <v>134</v>
      </c>
      <c r="S345" s="130"/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/>
      <c r="F346" t="str">
        <f>IFERROR(IF(COUNTIF('De Teams'!D$5:D$24,'De Uitslagen'!$B346)*INDEX('Shortlist teams'!$AA$7:$AE$26,MATCH($A346,'Shortlist teams'!$Z$7:$Z$26,1),MATCH($C346,'Shortlist teams'!$AA$6:$AE$6,1))=0,"",COUNTIF('De Teams'!D$5:D$24,'De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/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/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/>
      <c r="F347" t="str">
        <f>IFERROR(IF(COUNTIF('De Teams'!D$5:D$24,'De Uitslagen'!$B347)*INDEX('Shortlist teams'!$AA$7:$AE$26,MATCH($A347,'Shortlist teams'!$Z$7:$Z$26,1),MATCH($C347,'Shortlist teams'!$AA$6:$AE$6,1))=0,"",COUNTIF('De Teams'!D$5:D$24,'De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/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/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/>
      <c r="F348" t="str">
        <f>IFERROR(IF(COUNTIF('De Teams'!D$5:D$24,'De Uitslagen'!$B348)*INDEX('Shortlist teams'!$AA$7:$AE$26,MATCH($A348,'Shortlist teams'!$Z$7:$Z$26,1),MATCH($C348,'Shortlist teams'!$AA$6:$AE$6,1))=0,"",COUNTIF('De Teams'!D$5:D$24,'De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/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/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/>
      <c r="F349" t="str">
        <f>IFERROR(IF(COUNTIF('De Teams'!D$5:D$24,'De Uitslagen'!$B349)*INDEX('Shortlist teams'!$AA$7:$AE$26,MATCH($A349,'Shortlist teams'!$Z$7:$Z$26,1),MATCH($C349,'Shortlist teams'!$AA$6:$AE$6,1))=0,"",COUNTIF('De Teams'!D$5:D$24,'De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/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/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/>
      <c r="F350" t="str">
        <f>IFERROR(IF(COUNTIF('De Teams'!D$5:D$24,'De Uitslagen'!$B350)*INDEX('Shortlist teams'!$AA$7:$AE$26,MATCH($A350,'Shortlist teams'!$Z$7:$Z$26,1),MATCH($C350,'Shortlist teams'!$AA$6:$AE$6,1))=0,"",COUNTIF('De Teams'!D$5:D$24,'De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/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/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/>
      <c r="F351" t="str">
        <f>IFERROR(IF(COUNTIF('De Teams'!D$5:D$24,'De Uitslagen'!$B351)*INDEX('Shortlist teams'!$AA$7:$AE$26,MATCH($A351,'Shortlist teams'!$Z$7:$Z$26,1),MATCH($C351,'Shortlist teams'!$AA$6:$AE$6,1))=0,"",COUNTIF('De Teams'!D$5:D$24,'De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/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/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/>
      <c r="F352" t="str">
        <f>IFERROR(IF(COUNTIF('De Teams'!D$5:D$24,'De Uitslagen'!$B352)*INDEX('Shortlist teams'!$AA$7:$AE$26,MATCH($A352,'Shortlist teams'!$Z$7:$Z$26,1),MATCH($C352,'Shortlist teams'!$AA$6:$AE$6,1))=0,"",COUNTIF('De Teams'!D$5:D$24,'De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/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/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/>
      <c r="F353" t="str">
        <f>IFERROR(IF(COUNTIF('De Teams'!D$5:D$24,'De Uitslagen'!$B353)*INDEX('Shortlist teams'!$AA$7:$AE$26,MATCH($A353,'Shortlist teams'!$Z$7:$Z$26,1),MATCH($C353,'Shortlist teams'!$AA$6:$AE$6,1))=0,"",COUNTIF('De Teams'!D$5:D$24,'De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/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/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/>
      <c r="F354" t="str">
        <f>IFERROR(IF(COUNTIF('De Teams'!D$5:D$24,'De Uitslagen'!$B354)*INDEX('Shortlist teams'!$AA$7:$AE$26,MATCH($A354,'Shortlist teams'!$Z$7:$Z$26,1),MATCH($C354,'Shortlist teams'!$AA$6:$AE$6,1))=0,"",COUNTIF('De Teams'!D$5:D$24,'De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/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/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/>
      <c r="F355" t="str">
        <f>IFERROR(IF(COUNTIF('De Teams'!D$5:D$24,'De Uitslagen'!$B355)*INDEX('Shortlist teams'!$AA$7:$AE$26,MATCH($A355,'Shortlist teams'!$Z$7:$Z$26,1),MATCH($C355,'Shortlist teams'!$AA$6:$AE$6,1))=0,"",COUNTIF('De Teams'!D$5:D$24,'De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/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/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/>
      <c r="F356" t="str">
        <f>IFERROR(IF(COUNTIF('De Teams'!D$5:D$24,'De Uitslagen'!$B356)*INDEX('Shortlist teams'!$AA$7:$AE$26,MATCH($A356,'Shortlist teams'!$Z$7:$Z$26,1),MATCH($C356,'Shortlist teams'!$AA$6:$AE$6,1))=0,"",COUNTIF('De Teams'!D$5:D$24,'De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/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/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/>
      <c r="F357" t="str">
        <f>IFERROR(IF(COUNTIF('De Teams'!D$5:D$24,'De Uitslagen'!$B357)*INDEX('Shortlist teams'!$AA$7:$AE$26,MATCH($A357,'Shortlist teams'!$Z$7:$Z$26,1),MATCH($C357,'Shortlist teams'!$AA$6:$AE$6,1))=0,"",COUNTIF('De Teams'!D$5:D$24,'De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/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/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/>
      <c r="F358" t="str">
        <f>IFERROR(IF(COUNTIF('De Teams'!D$5:D$24,'De Uitslagen'!$B358)*INDEX('Shortlist teams'!$AA$7:$AE$26,MATCH($A358,'Shortlist teams'!$Z$7:$Z$26,1),MATCH($C358,'Shortlist teams'!$AA$6:$AE$6,1))=0,"",COUNTIF('De Teams'!D$5:D$24,'De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/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/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/>
      <c r="F359" t="str">
        <f>IFERROR(IF(COUNTIF('De Teams'!D$5:D$24,'De Uitslagen'!$B359)*INDEX('Shortlist teams'!$AA$7:$AE$26,MATCH($A359,'Shortlist teams'!$Z$7:$Z$26,1),MATCH($C359,'Shortlist teams'!$AA$6:$AE$6,1))=0,"",COUNTIF('De Teams'!D$5:D$24,'De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/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/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/>
      <c r="F360" t="str">
        <f>IFERROR(IF(COUNTIF('De Teams'!D$5:D$24,'De Uitslagen'!$B360)*INDEX('Shortlist teams'!$AA$7:$AE$26,MATCH($A360,'Shortlist teams'!$Z$7:$Z$26,1),MATCH($C360,'Shortlist teams'!$AA$6:$AE$6,1))=0,"",COUNTIF('De Teams'!D$5:D$24,'De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/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/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/>
      <c r="F361" t="str">
        <f>IFERROR(IF(COUNTIF('De Teams'!D$5:D$24,'De Uitslagen'!$B361)*INDEX('Shortlist teams'!$AA$7:$AE$26,MATCH($A361,'Shortlist teams'!$Z$7:$Z$26,1),MATCH($C361,'Shortlist teams'!$AA$6:$AE$6,1))=0,"",COUNTIF('De Teams'!D$5:D$24,'De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/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/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/>
      <c r="F362" t="str">
        <f>IFERROR(IF(COUNTIF('De Teams'!D$5:D$24,'De Uitslagen'!$B362)*INDEX('Shortlist teams'!$AA$7:$AE$26,MATCH($A362,'Shortlist teams'!$Z$7:$Z$26,1),MATCH($C362,'Shortlist teams'!$AA$6:$AE$6,1))=0,"",COUNTIF('De Teams'!D$5:D$24,'De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/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/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/>
      <c r="F363" t="str">
        <f>IFERROR(IF(COUNTIF('De Teams'!D$5:D$24,'De Uitslagen'!$B363)*INDEX('Shortlist teams'!$AA$7:$AE$26,MATCH($A363,'Shortlist teams'!$Z$7:$Z$26,1),MATCH($C363,'Shortlist teams'!$AA$6:$AE$6,1))=0,"",COUNTIF('De Teams'!D$5:D$24,'De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/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/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/>
      <c r="F364" t="str">
        <f>IFERROR(IF(COUNTIF('De Teams'!D$5:D$24,'De Uitslagen'!$B364)*INDEX('Shortlist teams'!$AA$7:$AE$26,MATCH($A364,'Shortlist teams'!$Z$7:$Z$26,1),MATCH($C364,'Shortlist teams'!$AA$6:$AE$6,1))=0,"",COUNTIF('De Teams'!D$5:D$24,'De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/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/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/>
      <c r="F365" t="str">
        <f>IFERROR(IF(COUNTIF('De Teams'!D$5:D$24,'De Uitslagen'!$B365)*INDEX('Shortlist teams'!$AA$7:$AE$26,MATCH($A365,'Shortlist teams'!$Z$7:$Z$26,1),MATCH($C365,'Shortlist teams'!$AA$6:$AE$6,1))=0,"",COUNTIF('De Teams'!D$5:D$24,'De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/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/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Q367" si="18">SUM(D346:D366)</f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>SUM(R346:R366)</f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/>
      <c r="F371" s="130" t="s">
        <v>129</v>
      </c>
      <c r="G371" s="94" t="s">
        <v>28</v>
      </c>
      <c r="H371" s="129" t="s">
        <v>133</v>
      </c>
      <c r="I371" s="130" t="s">
        <v>131</v>
      </c>
      <c r="J371" s="130" t="s">
        <v>132</v>
      </c>
      <c r="K371" s="130" t="s">
        <v>29</v>
      </c>
      <c r="L371" s="130"/>
      <c r="M371" s="130" t="s">
        <v>130</v>
      </c>
      <c r="N371" s="130" t="s">
        <v>31</v>
      </c>
      <c r="O371" s="130" t="s">
        <v>30</v>
      </c>
      <c r="P371" s="130" t="s">
        <v>136</v>
      </c>
      <c r="Q371" s="130" t="s">
        <v>135</v>
      </c>
      <c r="R371" s="130" t="s">
        <v>134</v>
      </c>
      <c r="S371" s="130"/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/>
      <c r="F372" t="str">
        <f>IFERROR(IF(COUNTIF('De Teams'!D$5:D$24,'De Uitslagen'!$B372)*INDEX('Shortlist teams'!$AA$7:$AE$26,MATCH($A372,'Shortlist teams'!$Z$7:$Z$26,1),MATCH($C372,'Shortlist teams'!$AA$6:$AE$6,1))=0,"",COUNTIF('De Teams'!D$5:D$24,'De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/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/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/>
      <c r="F373" t="str">
        <f>IFERROR(IF(COUNTIF('De Teams'!D$5:D$24,'De Uitslagen'!$B373)*INDEX('Shortlist teams'!$AA$7:$AE$26,MATCH($A373,'Shortlist teams'!$Z$7:$Z$26,1),MATCH($C373,'Shortlist teams'!$AA$6:$AE$6,1))=0,"",COUNTIF('De Teams'!D$5:D$24,'De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/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/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/>
      <c r="F374" t="str">
        <f>IFERROR(IF(COUNTIF('De Teams'!D$5:D$24,'De Uitslagen'!$B374)*INDEX('Shortlist teams'!$AA$7:$AE$26,MATCH($A374,'Shortlist teams'!$Z$7:$Z$26,1),MATCH($C374,'Shortlist teams'!$AA$6:$AE$6,1))=0,"",COUNTIF('De Teams'!D$5:D$24,'De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/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/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/>
      <c r="F375" t="str">
        <f>IFERROR(IF(COUNTIF('De Teams'!D$5:D$24,'De Uitslagen'!$B375)*INDEX('Shortlist teams'!$AA$7:$AE$26,MATCH($A375,'Shortlist teams'!$Z$7:$Z$26,1),MATCH($C375,'Shortlist teams'!$AA$6:$AE$6,1))=0,"",COUNTIF('De Teams'!D$5:D$24,'De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/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/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/>
      <c r="F376" t="str">
        <f>IFERROR(IF(COUNTIF('De Teams'!D$5:D$24,'De Uitslagen'!$B376)*INDEX('Shortlist teams'!$AA$7:$AE$26,MATCH($A376,'Shortlist teams'!$Z$7:$Z$26,1),MATCH($C376,'Shortlist teams'!$AA$6:$AE$6,1))=0,"",COUNTIF('De Teams'!D$5:D$24,'De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/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/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/>
      <c r="F377" t="str">
        <f>IFERROR(IF(COUNTIF('De Teams'!D$5:D$24,'De Uitslagen'!$B377)*INDEX('Shortlist teams'!$AA$7:$AE$26,MATCH($A377,'Shortlist teams'!$Z$7:$Z$26,1),MATCH($C377,'Shortlist teams'!$AA$6:$AE$6,1))=0,"",COUNTIF('De Teams'!D$5:D$24,'De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/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/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/>
      <c r="F378" t="str">
        <f>IFERROR(IF(COUNTIF('De Teams'!D$5:D$24,'De Uitslagen'!$B378)*INDEX('Shortlist teams'!$AA$7:$AE$26,MATCH($A378,'Shortlist teams'!$Z$7:$Z$26,1),MATCH($C378,'Shortlist teams'!$AA$6:$AE$6,1))=0,"",COUNTIF('De Teams'!D$5:D$24,'De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/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/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/>
      <c r="F379" t="str">
        <f>IFERROR(IF(COUNTIF('De Teams'!D$5:D$24,'De Uitslagen'!$B379)*INDEX('Shortlist teams'!$AA$7:$AE$26,MATCH($A379,'Shortlist teams'!$Z$7:$Z$26,1),MATCH($C379,'Shortlist teams'!$AA$6:$AE$6,1))=0,"",COUNTIF('De Teams'!D$5:D$24,'De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/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/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/>
      <c r="F380" t="str">
        <f>IFERROR(IF(COUNTIF('De Teams'!D$5:D$24,'De Uitslagen'!$B380)*INDEX('Shortlist teams'!$AA$7:$AE$26,MATCH($A380,'Shortlist teams'!$Z$7:$Z$26,1),MATCH($C380,'Shortlist teams'!$AA$6:$AE$6,1))=0,"",COUNTIF('De Teams'!D$5:D$24,'De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/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/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/>
      <c r="F381" t="str">
        <f>IFERROR(IF(COUNTIF('De Teams'!D$5:D$24,'De Uitslagen'!$B381)*INDEX('Shortlist teams'!$AA$7:$AE$26,MATCH($A381,'Shortlist teams'!$Z$7:$Z$26,1),MATCH($C381,'Shortlist teams'!$AA$6:$AE$6,1))=0,"",COUNTIF('De Teams'!D$5:D$24,'De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/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/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/>
      <c r="F382" t="str">
        <f>IFERROR(IF(COUNTIF('De Teams'!D$5:D$24,'De Uitslagen'!$B382)*INDEX('Shortlist teams'!$AA$7:$AE$26,MATCH($A382,'Shortlist teams'!$Z$7:$Z$26,1),MATCH($C382,'Shortlist teams'!$AA$6:$AE$6,1))=0,"",COUNTIF('De Teams'!D$5:D$24,'De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/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/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/>
      <c r="F383" t="str">
        <f>IFERROR(IF(COUNTIF('De Teams'!D$5:D$24,'De Uitslagen'!$B383)*INDEX('Shortlist teams'!$AA$7:$AE$26,MATCH($A383,'Shortlist teams'!$Z$7:$Z$26,1),MATCH($C383,'Shortlist teams'!$AA$6:$AE$6,1))=0,"",COUNTIF('De Teams'!D$5:D$24,'De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/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/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/>
      <c r="F384" t="str">
        <f>IFERROR(IF(COUNTIF('De Teams'!D$5:D$24,'De Uitslagen'!$B384)*INDEX('Shortlist teams'!$AA$7:$AE$26,MATCH($A384,'Shortlist teams'!$Z$7:$Z$26,1),MATCH($C384,'Shortlist teams'!$AA$6:$AE$6,1))=0,"",COUNTIF('De Teams'!D$5:D$24,'De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/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/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/>
      <c r="F385" t="str">
        <f>IFERROR(IF(COUNTIF('De Teams'!D$5:D$24,'De Uitslagen'!$B385)*INDEX('Shortlist teams'!$AA$7:$AE$26,MATCH($A385,'Shortlist teams'!$Z$7:$Z$26,1),MATCH($C385,'Shortlist teams'!$AA$6:$AE$6,1))=0,"",COUNTIF('De Teams'!D$5:D$24,'De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/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/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/>
      <c r="F386" t="str">
        <f>IFERROR(IF(COUNTIF('De Teams'!D$5:D$24,'De Uitslagen'!$B386)*INDEX('Shortlist teams'!$AA$7:$AE$26,MATCH($A386,'Shortlist teams'!$Z$7:$Z$26,1),MATCH($C386,'Shortlist teams'!$AA$6:$AE$6,1))=0,"",COUNTIF('De Teams'!D$5:D$24,'De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/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/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/>
      <c r="F387" t="str">
        <f>IFERROR(IF(COUNTIF('De Teams'!D$5:D$24,'De Uitslagen'!$B387)*INDEX('Shortlist teams'!$AA$7:$AE$26,MATCH($A387,'Shortlist teams'!$Z$7:$Z$26,1),MATCH($C387,'Shortlist teams'!$AA$6:$AE$6,1))=0,"",COUNTIF('De Teams'!D$5:D$24,'De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/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/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/>
      <c r="F388" t="str">
        <f>IFERROR(IF(COUNTIF('De Teams'!D$5:D$24,'De Uitslagen'!$B388)*INDEX('Shortlist teams'!$AA$7:$AE$26,MATCH($A388,'Shortlist teams'!$Z$7:$Z$26,1),MATCH($C388,'Shortlist teams'!$AA$6:$AE$6,1))=0,"",COUNTIF('De Teams'!D$5:D$24,'De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/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/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/>
      <c r="F389" t="str">
        <f>IFERROR(IF(COUNTIF('De Teams'!D$5:D$24,'De Uitslagen'!$B389)*INDEX('Shortlist teams'!$AA$7:$AE$26,MATCH($A389,'Shortlist teams'!$Z$7:$Z$26,1),MATCH($C389,'Shortlist teams'!$AA$6:$AE$6,1))=0,"",COUNTIF('De Teams'!D$5:D$24,'De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/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/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/>
      <c r="F390" t="str">
        <f>IFERROR(IF(COUNTIF('De Teams'!D$5:D$24,'De Uitslagen'!$B390)*INDEX('Shortlist teams'!$AA$7:$AE$26,MATCH($A390,'Shortlist teams'!$Z$7:$Z$26,1),MATCH($C390,'Shortlist teams'!$AA$6:$AE$6,1))=0,"",COUNTIF('De Teams'!D$5:D$24,'De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/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/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/>
      <c r="F391" t="str">
        <f>IFERROR(IF(COUNTIF('De Teams'!D$5:D$24,'De Uitslagen'!$B391)*INDEX('Shortlist teams'!$AA$7:$AE$26,MATCH($A391,'Shortlist teams'!$Z$7:$Z$26,1),MATCH($C391,'Shortlist teams'!$AA$6:$AE$6,1))=0,"",COUNTIF('De Teams'!D$5:D$24,'De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/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/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Q393" si="19">SUM(D372:D392)</f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>SUM(R372:R392)</f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/>
      <c r="F397" s="130" t="s">
        <v>129</v>
      </c>
      <c r="G397" s="94" t="s">
        <v>28</v>
      </c>
      <c r="H397" s="129" t="s">
        <v>133</v>
      </c>
      <c r="I397" s="130" t="s">
        <v>131</v>
      </c>
      <c r="J397" s="130" t="s">
        <v>132</v>
      </c>
      <c r="K397" s="130" t="s">
        <v>29</v>
      </c>
      <c r="L397" s="130"/>
      <c r="M397" s="130" t="s">
        <v>130</v>
      </c>
      <c r="N397" s="130" t="s">
        <v>31</v>
      </c>
      <c r="O397" s="130" t="s">
        <v>30</v>
      </c>
      <c r="P397" s="130" t="s">
        <v>136</v>
      </c>
      <c r="Q397" s="130" t="s">
        <v>135</v>
      </c>
      <c r="R397" s="130" t="s">
        <v>134</v>
      </c>
      <c r="S397" s="130"/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/>
      <c r="F398" t="str">
        <f>IFERROR(IF(COUNTIF('De Teams'!D$5:D$24,'De Uitslagen'!$B398)*INDEX('Shortlist teams'!$AA$7:$AE$26,MATCH($A398,'Shortlist teams'!$Z$7:$Z$26,1),MATCH($C398,'Shortlist teams'!$AA$6:$AE$6,1))=0,"",COUNTIF('De Teams'!D$5:D$24,'De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/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/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/>
      <c r="F399" t="str">
        <f>IFERROR(IF(COUNTIF('De Teams'!D$5:D$24,'De Uitslagen'!$B399)*INDEX('Shortlist teams'!$AA$7:$AE$26,MATCH($A399,'Shortlist teams'!$Z$7:$Z$26,1),MATCH($C399,'Shortlist teams'!$AA$6:$AE$6,1))=0,"",COUNTIF('De Teams'!D$5:D$24,'De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/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/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/>
      <c r="F400" t="str">
        <f>IFERROR(IF(COUNTIF('De Teams'!D$5:D$24,'De Uitslagen'!$B400)*INDEX('Shortlist teams'!$AA$7:$AE$26,MATCH($A400,'Shortlist teams'!$Z$7:$Z$26,1),MATCH($C400,'Shortlist teams'!$AA$6:$AE$6,1))=0,"",COUNTIF('De Teams'!D$5:D$24,'De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/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/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/>
      <c r="F401" t="str">
        <f>IFERROR(IF(COUNTIF('De Teams'!D$5:D$24,'De Uitslagen'!$B401)*INDEX('Shortlist teams'!$AA$7:$AE$26,MATCH($A401,'Shortlist teams'!$Z$7:$Z$26,1),MATCH($C401,'Shortlist teams'!$AA$6:$AE$6,1))=0,"",COUNTIF('De Teams'!D$5:D$24,'De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/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/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/>
      <c r="F402" t="str">
        <f>IFERROR(IF(COUNTIF('De Teams'!D$5:D$24,'De Uitslagen'!$B402)*INDEX('Shortlist teams'!$AA$7:$AE$26,MATCH($A402,'Shortlist teams'!$Z$7:$Z$26,1),MATCH($C402,'Shortlist teams'!$AA$6:$AE$6,1))=0,"",COUNTIF('De Teams'!D$5:D$24,'De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/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/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/>
      <c r="F403" t="str">
        <f>IFERROR(IF(COUNTIF('De Teams'!D$5:D$24,'De Uitslagen'!$B403)*INDEX('Shortlist teams'!$AA$7:$AE$26,MATCH($A403,'Shortlist teams'!$Z$7:$Z$26,1),MATCH($C403,'Shortlist teams'!$AA$6:$AE$6,1))=0,"",COUNTIF('De Teams'!D$5:D$24,'De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/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/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/>
      <c r="F404" t="str">
        <f>IFERROR(IF(COUNTIF('De Teams'!D$5:D$24,'De Uitslagen'!$B404)*INDEX('Shortlist teams'!$AA$7:$AE$26,MATCH($A404,'Shortlist teams'!$Z$7:$Z$26,1),MATCH($C404,'Shortlist teams'!$AA$6:$AE$6,1))=0,"",COUNTIF('De Teams'!D$5:D$24,'De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/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/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/>
      <c r="F405" t="str">
        <f>IFERROR(IF(COUNTIF('De Teams'!D$5:D$24,'De Uitslagen'!$B405)*INDEX('Shortlist teams'!$AA$7:$AE$26,MATCH($A405,'Shortlist teams'!$Z$7:$Z$26,1),MATCH($C405,'Shortlist teams'!$AA$6:$AE$6,1))=0,"",COUNTIF('De Teams'!D$5:D$24,'De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/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/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/>
      <c r="F406" t="str">
        <f>IFERROR(IF(COUNTIF('De Teams'!D$5:D$24,'De Uitslagen'!$B406)*INDEX('Shortlist teams'!$AA$7:$AE$26,MATCH($A406,'Shortlist teams'!$Z$7:$Z$26,1),MATCH($C406,'Shortlist teams'!$AA$6:$AE$6,1))=0,"",COUNTIF('De Teams'!D$5:D$24,'De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/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/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/>
      <c r="F407" t="str">
        <f>IFERROR(IF(COUNTIF('De Teams'!D$5:D$24,'De Uitslagen'!$B407)*INDEX('Shortlist teams'!$AA$7:$AE$26,MATCH($A407,'Shortlist teams'!$Z$7:$Z$26,1),MATCH($C407,'Shortlist teams'!$AA$6:$AE$6,1))=0,"",COUNTIF('De Teams'!D$5:D$24,'De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/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/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/>
      <c r="F408" t="str">
        <f>IFERROR(IF(COUNTIF('De Teams'!D$5:D$24,'De Uitslagen'!$B408)*INDEX('Shortlist teams'!$AA$7:$AE$26,MATCH($A408,'Shortlist teams'!$Z$7:$Z$26,1),MATCH($C408,'Shortlist teams'!$AA$6:$AE$6,1))=0,"",COUNTIF('De Teams'!D$5:D$24,'De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/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/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/>
      <c r="F409" t="str">
        <f>IFERROR(IF(COUNTIF('De Teams'!D$5:D$24,'De Uitslagen'!$B409)*INDEX('Shortlist teams'!$AA$7:$AE$26,MATCH($A409,'Shortlist teams'!$Z$7:$Z$26,1),MATCH($C409,'Shortlist teams'!$AA$6:$AE$6,1))=0,"",COUNTIF('De Teams'!D$5:D$24,'De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/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/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/>
      <c r="F410" t="str">
        <f>IFERROR(IF(COUNTIF('De Teams'!D$5:D$24,'De Uitslagen'!$B410)*INDEX('Shortlist teams'!$AA$7:$AE$26,MATCH($A410,'Shortlist teams'!$Z$7:$Z$26,1),MATCH($C410,'Shortlist teams'!$AA$6:$AE$6,1))=0,"",COUNTIF('De Teams'!D$5:D$24,'De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/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/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/>
      <c r="F411" t="str">
        <f>IFERROR(IF(COUNTIF('De Teams'!D$5:D$24,'De Uitslagen'!$B411)*INDEX('Shortlist teams'!$AA$7:$AE$26,MATCH($A411,'Shortlist teams'!$Z$7:$Z$26,1),MATCH($C411,'Shortlist teams'!$AA$6:$AE$6,1))=0,"",COUNTIF('De Teams'!D$5:D$24,'De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/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/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/>
      <c r="F412" t="str">
        <f>IFERROR(IF(COUNTIF('De Teams'!D$5:D$24,'De Uitslagen'!$B412)*INDEX('Shortlist teams'!$AA$7:$AE$26,MATCH($A412,'Shortlist teams'!$Z$7:$Z$26,1),MATCH($C412,'Shortlist teams'!$AA$6:$AE$6,1))=0,"",COUNTIF('De Teams'!D$5:D$24,'De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/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/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/>
      <c r="F413" t="str">
        <f>IFERROR(IF(COUNTIF('De Teams'!D$5:D$24,'De Uitslagen'!$B413)*INDEX('Shortlist teams'!$AA$7:$AE$26,MATCH($A413,'Shortlist teams'!$Z$7:$Z$26,1),MATCH($C413,'Shortlist teams'!$AA$6:$AE$6,1))=0,"",COUNTIF('De Teams'!D$5:D$24,'De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/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/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/>
      <c r="F414" t="str">
        <f>IFERROR(IF(COUNTIF('De Teams'!D$5:D$24,'De Uitslagen'!$B414)*INDEX('Shortlist teams'!$AA$7:$AE$26,MATCH($A414,'Shortlist teams'!$Z$7:$Z$26,1),MATCH($C414,'Shortlist teams'!$AA$6:$AE$6,1))=0,"",COUNTIF('De Teams'!D$5:D$24,'De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/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/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/>
      <c r="F415" t="str">
        <f>IFERROR(IF(COUNTIF('De Teams'!D$5:D$24,'De Uitslagen'!$B415)*INDEX('Shortlist teams'!$AA$7:$AE$26,MATCH($A415,'Shortlist teams'!$Z$7:$Z$26,1),MATCH($C415,'Shortlist teams'!$AA$6:$AE$6,1))=0,"",COUNTIF('De Teams'!D$5:D$24,'De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/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/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/>
      <c r="F416" t="str">
        <f>IFERROR(IF(COUNTIF('De Teams'!D$5:D$24,'De Uitslagen'!$B416)*INDEX('Shortlist teams'!$AA$7:$AE$26,MATCH($A416,'Shortlist teams'!$Z$7:$Z$26,1),MATCH($C416,'Shortlist teams'!$AA$6:$AE$6,1))=0,"",COUNTIF('De Teams'!D$5:D$24,'De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/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/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/>
      <c r="F417" t="str">
        <f>IFERROR(IF(COUNTIF('De Teams'!D$5:D$24,'De Uitslagen'!$B417)*INDEX('Shortlist teams'!$AA$7:$AE$26,MATCH($A417,'Shortlist teams'!$Z$7:$Z$26,1),MATCH($C417,'Shortlist teams'!$AA$6:$AE$6,1))=0,"",COUNTIF('De Teams'!D$5:D$24,'De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/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/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Q419" si="20">SUM(D398:D418)</f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>SUM(R398:R418)</f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/>
      <c r="F423" s="130" t="s">
        <v>129</v>
      </c>
      <c r="G423" s="94" t="s">
        <v>28</v>
      </c>
      <c r="H423" s="129" t="s">
        <v>133</v>
      </c>
      <c r="I423" s="130" t="s">
        <v>131</v>
      </c>
      <c r="J423" s="130" t="s">
        <v>132</v>
      </c>
      <c r="K423" s="130" t="s">
        <v>29</v>
      </c>
      <c r="L423" s="130"/>
      <c r="M423" s="130" t="s">
        <v>130</v>
      </c>
      <c r="N423" s="130" t="s">
        <v>31</v>
      </c>
      <c r="O423" s="130" t="s">
        <v>30</v>
      </c>
      <c r="P423" s="130" t="s">
        <v>136</v>
      </c>
      <c r="Q423" s="130" t="s">
        <v>135</v>
      </c>
      <c r="R423" s="130" t="s">
        <v>134</v>
      </c>
      <c r="S423" s="130"/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/>
      <c r="F424" t="str">
        <f>IFERROR(IF(COUNTIF('De Teams'!D$5:D$24,'De Uitslagen'!$B424)*INDEX('Shortlist teams'!$AA$7:$AE$26,MATCH($A424,'Shortlist teams'!$Z$7:$Z$26,1),MATCH($C424,'Shortlist teams'!$AA$6:$AE$6,1))=0,"",COUNTIF('De Teams'!D$5:D$24,'De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/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/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/>
      <c r="F425" t="str">
        <f>IFERROR(IF(COUNTIF('De Teams'!D$5:D$24,'De Uitslagen'!$B425)*INDEX('Shortlist teams'!$AA$7:$AE$26,MATCH($A425,'Shortlist teams'!$Z$7:$Z$26,1),MATCH($C425,'Shortlist teams'!$AA$6:$AE$6,1))=0,"",COUNTIF('De Teams'!D$5:D$24,'De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/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/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/>
      <c r="F426" t="str">
        <f>IFERROR(IF(COUNTIF('De Teams'!D$5:D$24,'De Uitslagen'!$B426)*INDEX('Shortlist teams'!$AA$7:$AE$26,MATCH($A426,'Shortlist teams'!$Z$7:$Z$26,1),MATCH($C426,'Shortlist teams'!$AA$6:$AE$6,1))=0,"",COUNTIF('De Teams'!D$5:D$24,'De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/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/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/>
      <c r="F427" t="str">
        <f>IFERROR(IF(COUNTIF('De Teams'!D$5:D$24,'De Uitslagen'!$B427)*INDEX('Shortlist teams'!$AA$7:$AE$26,MATCH($A427,'Shortlist teams'!$Z$7:$Z$26,1),MATCH($C427,'Shortlist teams'!$AA$6:$AE$6,1))=0,"",COUNTIF('De Teams'!D$5:D$24,'De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/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/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/>
      <c r="F428" t="str">
        <f>IFERROR(IF(COUNTIF('De Teams'!D$5:D$24,'De Uitslagen'!$B428)*INDEX('Shortlist teams'!$AA$7:$AE$26,MATCH($A428,'Shortlist teams'!$Z$7:$Z$26,1),MATCH($C428,'Shortlist teams'!$AA$6:$AE$6,1))=0,"",COUNTIF('De Teams'!D$5:D$24,'De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/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/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/>
      <c r="F429" t="str">
        <f>IFERROR(IF(COUNTIF('De Teams'!D$5:D$24,'De Uitslagen'!$B429)*INDEX('Shortlist teams'!$AA$7:$AE$26,MATCH($A429,'Shortlist teams'!$Z$7:$Z$26,1),MATCH($C429,'Shortlist teams'!$AA$6:$AE$6,1))=0,"",COUNTIF('De Teams'!D$5:D$24,'De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/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/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/>
      <c r="F430" t="str">
        <f>IFERROR(IF(COUNTIF('De Teams'!D$5:D$24,'De Uitslagen'!$B430)*INDEX('Shortlist teams'!$AA$7:$AE$26,MATCH($A430,'Shortlist teams'!$Z$7:$Z$26,1),MATCH($C430,'Shortlist teams'!$AA$6:$AE$6,1))=0,"",COUNTIF('De Teams'!D$5:D$24,'De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/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/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/>
      <c r="F431" t="str">
        <f>IFERROR(IF(COUNTIF('De Teams'!D$5:D$24,'De Uitslagen'!$B431)*INDEX('Shortlist teams'!$AA$7:$AE$26,MATCH($A431,'Shortlist teams'!$Z$7:$Z$26,1),MATCH($C431,'Shortlist teams'!$AA$6:$AE$6,1))=0,"",COUNTIF('De Teams'!D$5:D$24,'De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/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/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/>
      <c r="F432" t="str">
        <f>IFERROR(IF(COUNTIF('De Teams'!D$5:D$24,'De Uitslagen'!$B432)*INDEX('Shortlist teams'!$AA$7:$AE$26,MATCH($A432,'Shortlist teams'!$Z$7:$Z$26,1),MATCH($C432,'Shortlist teams'!$AA$6:$AE$6,1))=0,"",COUNTIF('De Teams'!D$5:D$24,'De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/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/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/>
      <c r="F433" t="str">
        <f>IFERROR(IF(COUNTIF('De Teams'!D$5:D$24,'De Uitslagen'!$B433)*INDEX('Shortlist teams'!$AA$7:$AE$26,MATCH($A433,'Shortlist teams'!$Z$7:$Z$26,1),MATCH($C433,'Shortlist teams'!$AA$6:$AE$6,1))=0,"",COUNTIF('De Teams'!D$5:D$24,'De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/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/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/>
      <c r="F434" t="str">
        <f>IFERROR(IF(COUNTIF('De Teams'!D$5:D$24,'De Uitslagen'!$B434)*INDEX('Shortlist teams'!$AA$7:$AE$26,MATCH($A434,'Shortlist teams'!$Z$7:$Z$26,1),MATCH($C434,'Shortlist teams'!$AA$6:$AE$6,1))=0,"",COUNTIF('De Teams'!D$5:D$24,'De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/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/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/>
      <c r="F435" t="str">
        <f>IFERROR(IF(COUNTIF('De Teams'!D$5:D$24,'De Uitslagen'!$B435)*INDEX('Shortlist teams'!$AA$7:$AE$26,MATCH($A435,'Shortlist teams'!$Z$7:$Z$26,1),MATCH($C435,'Shortlist teams'!$AA$6:$AE$6,1))=0,"",COUNTIF('De Teams'!D$5:D$24,'De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/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/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/>
      <c r="F436" t="str">
        <f>IFERROR(IF(COUNTIF('De Teams'!D$5:D$24,'De Uitslagen'!$B436)*INDEX('Shortlist teams'!$AA$7:$AE$26,MATCH($A436,'Shortlist teams'!$Z$7:$Z$26,1),MATCH($C436,'Shortlist teams'!$AA$6:$AE$6,1))=0,"",COUNTIF('De Teams'!D$5:D$24,'De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/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/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/>
      <c r="F437" t="str">
        <f>IFERROR(IF(COUNTIF('De Teams'!D$5:D$24,'De Uitslagen'!$B437)*INDEX('Shortlist teams'!$AA$7:$AE$26,MATCH($A437,'Shortlist teams'!$Z$7:$Z$26,1),MATCH($C437,'Shortlist teams'!$AA$6:$AE$6,1))=0,"",COUNTIF('De Teams'!D$5:D$24,'De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/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/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/>
      <c r="F438" t="str">
        <f>IFERROR(IF(COUNTIF('De Teams'!D$5:D$24,'De Uitslagen'!$B438)*INDEX('Shortlist teams'!$AA$7:$AE$26,MATCH($A438,'Shortlist teams'!$Z$7:$Z$26,1),MATCH($C438,'Shortlist teams'!$AA$6:$AE$6,1))=0,"",COUNTIF('De Teams'!D$5:D$24,'De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/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/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/>
      <c r="F439" t="str">
        <f>IFERROR(IF(COUNTIF('De Teams'!D$5:D$24,'De Uitslagen'!$B439)*INDEX('Shortlist teams'!$AA$7:$AE$26,MATCH($A439,'Shortlist teams'!$Z$7:$Z$26,1),MATCH($C439,'Shortlist teams'!$AA$6:$AE$6,1))=0,"",COUNTIF('De Teams'!D$5:D$24,'De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/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/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/>
      <c r="F440" t="str">
        <f>IFERROR(IF(COUNTIF('De Teams'!D$5:D$24,'De Uitslagen'!$B440)*INDEX('Shortlist teams'!$AA$7:$AE$26,MATCH($A440,'Shortlist teams'!$Z$7:$Z$26,1),MATCH($C440,'Shortlist teams'!$AA$6:$AE$6,1))=0,"",COUNTIF('De Teams'!D$5:D$24,'De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/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/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/>
      <c r="F441" t="str">
        <f>IFERROR(IF(COUNTIF('De Teams'!D$5:D$24,'De Uitslagen'!$B441)*INDEX('Shortlist teams'!$AA$7:$AE$26,MATCH($A441,'Shortlist teams'!$Z$7:$Z$26,1),MATCH($C441,'Shortlist teams'!$AA$6:$AE$6,1))=0,"",COUNTIF('De Teams'!D$5:D$24,'De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/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/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/>
      <c r="F442" t="str">
        <f>IFERROR(IF(COUNTIF('De Teams'!D$5:D$24,'De Uitslagen'!$B442)*INDEX('Shortlist teams'!$AA$7:$AE$26,MATCH($A442,'Shortlist teams'!$Z$7:$Z$26,1),MATCH($C442,'Shortlist teams'!$AA$6:$AE$6,1))=0,"",COUNTIF('De Teams'!D$5:D$24,'De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/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/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/>
      <c r="F443" t="str">
        <f>IFERROR(IF(COUNTIF('De Teams'!D$5:D$24,'De Uitslagen'!$B443)*INDEX('Shortlist teams'!$AA$7:$AE$26,MATCH($A443,'Shortlist teams'!$Z$7:$Z$26,1),MATCH($C443,'Shortlist teams'!$AA$6:$AE$6,1))=0,"",COUNTIF('De Teams'!D$5:D$24,'De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/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/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Q445" si="21">SUM(D424:D444)</f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>SUM(R424:R444)</f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/>
      <c r="F449" s="130" t="s">
        <v>129</v>
      </c>
      <c r="G449" s="94" t="s">
        <v>28</v>
      </c>
      <c r="H449" s="129" t="s">
        <v>133</v>
      </c>
      <c r="I449" s="130" t="s">
        <v>131</v>
      </c>
      <c r="J449" s="130" t="s">
        <v>132</v>
      </c>
      <c r="K449" s="130" t="s">
        <v>29</v>
      </c>
      <c r="L449" s="130"/>
      <c r="M449" s="130" t="s">
        <v>130</v>
      </c>
      <c r="N449" s="130" t="s">
        <v>31</v>
      </c>
      <c r="O449" s="130" t="s">
        <v>30</v>
      </c>
      <c r="P449" s="130" t="s">
        <v>136</v>
      </c>
      <c r="Q449" s="130" t="s">
        <v>135</v>
      </c>
      <c r="R449" s="130" t="s">
        <v>134</v>
      </c>
      <c r="S449" s="130"/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/>
      <c r="F450" t="str">
        <f>IFERROR(IF(COUNTIF('De Teams'!D$5:D$24,'De Uitslagen'!$B450)*INDEX('Shortlist teams'!$AA$7:$AE$26,MATCH($A450,'Shortlist teams'!$Z$7:$Z$26,1),MATCH($C450,'Shortlist teams'!$AA$6:$AE$6,1))=0,"",COUNTIF('De Teams'!D$5:D$24,'De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/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/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/>
      <c r="F451" t="str">
        <f>IFERROR(IF(COUNTIF('De Teams'!D$5:D$24,'De Uitslagen'!$B451)*INDEX('Shortlist teams'!$AA$7:$AE$26,MATCH($A451,'Shortlist teams'!$Z$7:$Z$26,1),MATCH($C451,'Shortlist teams'!$AA$6:$AE$6,1))=0,"",COUNTIF('De Teams'!D$5:D$24,'De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/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/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/>
      <c r="F452" t="str">
        <f>IFERROR(IF(COUNTIF('De Teams'!D$5:D$24,'De Uitslagen'!$B452)*INDEX('Shortlist teams'!$AA$7:$AE$26,MATCH($A452,'Shortlist teams'!$Z$7:$Z$26,1),MATCH($C452,'Shortlist teams'!$AA$6:$AE$6,1))=0,"",COUNTIF('De Teams'!D$5:D$24,'De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/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/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/>
      <c r="F453" t="str">
        <f>IFERROR(IF(COUNTIF('De Teams'!D$5:D$24,'De Uitslagen'!$B453)*INDEX('Shortlist teams'!$AA$7:$AE$26,MATCH($A453,'Shortlist teams'!$Z$7:$Z$26,1),MATCH($C453,'Shortlist teams'!$AA$6:$AE$6,1))=0,"",COUNTIF('De Teams'!D$5:D$24,'De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/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/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/>
      <c r="F454" t="str">
        <f>IFERROR(IF(COUNTIF('De Teams'!D$5:D$24,'De Uitslagen'!$B454)*INDEX('Shortlist teams'!$AA$7:$AE$26,MATCH($A454,'Shortlist teams'!$Z$7:$Z$26,1),MATCH($C454,'Shortlist teams'!$AA$6:$AE$6,1))=0,"",COUNTIF('De Teams'!D$5:D$24,'De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/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/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/>
      <c r="F455" t="str">
        <f>IFERROR(IF(COUNTIF('De Teams'!D$5:D$24,'De Uitslagen'!$B455)*INDEX('Shortlist teams'!$AA$7:$AE$26,MATCH($A455,'Shortlist teams'!$Z$7:$Z$26,1),MATCH($C455,'Shortlist teams'!$AA$6:$AE$6,1))=0,"",COUNTIF('De Teams'!D$5:D$24,'De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/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/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/>
      <c r="F456" t="str">
        <f>IFERROR(IF(COUNTIF('De Teams'!D$5:D$24,'De Uitslagen'!$B456)*INDEX('Shortlist teams'!$AA$7:$AE$26,MATCH($A456,'Shortlist teams'!$Z$7:$Z$26,1),MATCH($C456,'Shortlist teams'!$AA$6:$AE$6,1))=0,"",COUNTIF('De Teams'!D$5:D$24,'De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/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/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/>
      <c r="F457" t="str">
        <f>IFERROR(IF(COUNTIF('De Teams'!D$5:D$24,'De Uitslagen'!$B457)*INDEX('Shortlist teams'!$AA$7:$AE$26,MATCH($A457,'Shortlist teams'!$Z$7:$Z$26,1),MATCH($C457,'Shortlist teams'!$AA$6:$AE$6,1))=0,"",COUNTIF('De Teams'!D$5:D$24,'De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/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/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/>
      <c r="F458" t="str">
        <f>IFERROR(IF(COUNTIF('De Teams'!D$5:D$24,'De Uitslagen'!$B458)*INDEX('Shortlist teams'!$AA$7:$AE$26,MATCH($A458,'Shortlist teams'!$Z$7:$Z$26,1),MATCH($C458,'Shortlist teams'!$AA$6:$AE$6,1))=0,"",COUNTIF('De Teams'!D$5:D$24,'De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/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/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/>
      <c r="F459" t="str">
        <f>IFERROR(IF(COUNTIF('De Teams'!D$5:D$24,'De Uitslagen'!$B459)*INDEX('Shortlist teams'!$AA$7:$AE$26,MATCH($A459,'Shortlist teams'!$Z$7:$Z$26,1),MATCH($C459,'Shortlist teams'!$AA$6:$AE$6,1))=0,"",COUNTIF('De Teams'!D$5:D$24,'De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/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/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/>
      <c r="F460" t="str">
        <f>IFERROR(IF(COUNTIF('De Teams'!D$5:D$24,'De Uitslagen'!$B460)*INDEX('Shortlist teams'!$AA$7:$AE$26,MATCH($A460,'Shortlist teams'!$Z$7:$Z$26,1),MATCH($C460,'Shortlist teams'!$AA$6:$AE$6,1))=0,"",COUNTIF('De Teams'!D$5:D$24,'De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/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/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/>
      <c r="F461" t="str">
        <f>IFERROR(IF(COUNTIF('De Teams'!D$5:D$24,'De Uitslagen'!$B461)*INDEX('Shortlist teams'!$AA$7:$AE$26,MATCH($A461,'Shortlist teams'!$Z$7:$Z$26,1),MATCH($C461,'Shortlist teams'!$AA$6:$AE$6,1))=0,"",COUNTIF('De Teams'!D$5:D$24,'De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/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/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/>
      <c r="F462" t="str">
        <f>IFERROR(IF(COUNTIF('De Teams'!D$5:D$24,'De Uitslagen'!$B462)*INDEX('Shortlist teams'!$AA$7:$AE$26,MATCH($A462,'Shortlist teams'!$Z$7:$Z$26,1),MATCH($C462,'Shortlist teams'!$AA$6:$AE$6,1))=0,"",COUNTIF('De Teams'!D$5:D$24,'De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/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/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/>
      <c r="F463" t="str">
        <f>IFERROR(IF(COUNTIF('De Teams'!D$5:D$24,'De Uitslagen'!$B463)*INDEX('Shortlist teams'!$AA$7:$AE$26,MATCH($A463,'Shortlist teams'!$Z$7:$Z$26,1),MATCH($C463,'Shortlist teams'!$AA$6:$AE$6,1))=0,"",COUNTIF('De Teams'!D$5:D$24,'De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/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/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/>
      <c r="F464" t="str">
        <f>IFERROR(IF(COUNTIF('De Teams'!D$5:D$24,'De Uitslagen'!$B464)*INDEX('Shortlist teams'!$AA$7:$AE$26,MATCH($A464,'Shortlist teams'!$Z$7:$Z$26,1),MATCH($C464,'Shortlist teams'!$AA$6:$AE$6,1))=0,"",COUNTIF('De Teams'!D$5:D$24,'De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/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/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/>
      <c r="F465" t="str">
        <f>IFERROR(IF(COUNTIF('De Teams'!D$5:D$24,'De Uitslagen'!$B465)*INDEX('Shortlist teams'!$AA$7:$AE$26,MATCH($A465,'Shortlist teams'!$Z$7:$Z$26,1),MATCH($C465,'Shortlist teams'!$AA$6:$AE$6,1))=0,"",COUNTIF('De Teams'!D$5:D$24,'De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/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/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/>
      <c r="F466" t="str">
        <f>IFERROR(IF(COUNTIF('De Teams'!D$5:D$24,'De Uitslagen'!$B466)*INDEX('Shortlist teams'!$AA$7:$AE$26,MATCH($A466,'Shortlist teams'!$Z$7:$Z$26,1),MATCH($C466,'Shortlist teams'!$AA$6:$AE$6,1))=0,"",COUNTIF('De Teams'!D$5:D$24,'De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/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/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/>
      <c r="F467" t="str">
        <f>IFERROR(IF(COUNTIF('De Teams'!D$5:D$24,'De Uitslagen'!$B467)*INDEX('Shortlist teams'!$AA$7:$AE$26,MATCH($A467,'Shortlist teams'!$Z$7:$Z$26,1),MATCH($C467,'Shortlist teams'!$AA$6:$AE$6,1))=0,"",COUNTIF('De Teams'!D$5:D$24,'De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/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/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/>
      <c r="F468" t="str">
        <f>IFERROR(IF(COUNTIF('De Teams'!D$5:D$24,'De Uitslagen'!$B468)*INDEX('Shortlist teams'!$AA$7:$AE$26,MATCH($A468,'Shortlist teams'!$Z$7:$Z$26,1),MATCH($C468,'Shortlist teams'!$AA$6:$AE$6,1))=0,"",COUNTIF('De Teams'!D$5:D$24,'De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/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/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/>
      <c r="F469" t="str">
        <f>IFERROR(IF(COUNTIF('De Teams'!D$5:D$24,'De Uitslagen'!$B469)*INDEX('Shortlist teams'!$AA$7:$AE$26,MATCH($A469,'Shortlist teams'!$Z$7:$Z$26,1),MATCH($C469,'Shortlist teams'!$AA$6:$AE$6,1))=0,"",COUNTIF('De Teams'!D$5:D$24,'De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/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/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Q471" si="22">SUM(D450:D470)</f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>SUM(R450:R470)</f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/>
      <c r="F475" s="130" t="s">
        <v>129</v>
      </c>
      <c r="G475" s="94" t="s">
        <v>28</v>
      </c>
      <c r="H475" s="129" t="s">
        <v>133</v>
      </c>
      <c r="I475" s="130" t="s">
        <v>131</v>
      </c>
      <c r="J475" s="130" t="s">
        <v>132</v>
      </c>
      <c r="K475" s="130" t="s">
        <v>29</v>
      </c>
      <c r="L475" s="130"/>
      <c r="M475" s="130" t="s">
        <v>130</v>
      </c>
      <c r="N475" s="130" t="s">
        <v>31</v>
      </c>
      <c r="O475" s="130" t="s">
        <v>30</v>
      </c>
      <c r="P475" s="130" t="s">
        <v>136</v>
      </c>
      <c r="Q475" s="130" t="s">
        <v>135</v>
      </c>
      <c r="R475" s="130" t="s">
        <v>134</v>
      </c>
      <c r="S475" s="130"/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/>
      <c r="F476" t="str">
        <f>IFERROR(IF(COUNTIF('De Teams'!D$5:D$24,'De Uitslagen'!$B476)*INDEX('Shortlist teams'!$AA$7:$AE$26,MATCH($A476,'Shortlist teams'!$Z$7:$Z$26,1),MATCH($C476,'Shortlist teams'!$AA$6:$AE$6,1))=0,"",COUNTIF('De Teams'!D$5:D$24,'De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/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/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/>
      <c r="F477" t="str">
        <f>IFERROR(IF(COUNTIF('De Teams'!D$5:D$24,'De Uitslagen'!$B477)*INDEX('Shortlist teams'!$AA$7:$AE$26,MATCH($A477,'Shortlist teams'!$Z$7:$Z$26,1),MATCH($C477,'Shortlist teams'!$AA$6:$AE$6,1))=0,"",COUNTIF('De Teams'!D$5:D$24,'De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/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/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/>
      <c r="F478" t="str">
        <f>IFERROR(IF(COUNTIF('De Teams'!D$5:D$24,'De Uitslagen'!$B478)*INDEX('Shortlist teams'!$AA$7:$AE$26,MATCH($A478,'Shortlist teams'!$Z$7:$Z$26,1),MATCH($C478,'Shortlist teams'!$AA$6:$AE$6,1))=0,"",COUNTIF('De Teams'!D$5:D$24,'De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/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/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/>
      <c r="F479" t="str">
        <f>IFERROR(IF(COUNTIF('De Teams'!D$5:D$24,'De Uitslagen'!$B479)*INDEX('Shortlist teams'!$AA$7:$AE$26,MATCH($A479,'Shortlist teams'!$Z$7:$Z$26,1),MATCH($C479,'Shortlist teams'!$AA$6:$AE$6,1))=0,"",COUNTIF('De Teams'!D$5:D$24,'De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/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/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/>
      <c r="F480" t="str">
        <f>IFERROR(IF(COUNTIF('De Teams'!D$5:D$24,'De Uitslagen'!$B480)*INDEX('Shortlist teams'!$AA$7:$AE$26,MATCH($A480,'Shortlist teams'!$Z$7:$Z$26,1),MATCH($C480,'Shortlist teams'!$AA$6:$AE$6,1))=0,"",COUNTIF('De Teams'!D$5:D$24,'De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/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/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/>
      <c r="F481" t="str">
        <f>IFERROR(IF(COUNTIF('De Teams'!D$5:D$24,'De Uitslagen'!$B481)*INDEX('Shortlist teams'!$AA$7:$AE$26,MATCH($A481,'Shortlist teams'!$Z$7:$Z$26,1),MATCH($C481,'Shortlist teams'!$AA$6:$AE$6,1))=0,"",COUNTIF('De Teams'!D$5:D$24,'De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/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/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/>
      <c r="F482" t="str">
        <f>IFERROR(IF(COUNTIF('De Teams'!D$5:D$24,'De Uitslagen'!$B482)*INDEX('Shortlist teams'!$AA$7:$AE$26,MATCH($A482,'Shortlist teams'!$Z$7:$Z$26,1),MATCH($C482,'Shortlist teams'!$AA$6:$AE$6,1))=0,"",COUNTIF('De Teams'!D$5:D$24,'De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/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/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/>
      <c r="F483" t="str">
        <f>IFERROR(IF(COUNTIF('De Teams'!D$5:D$24,'De Uitslagen'!$B483)*INDEX('Shortlist teams'!$AA$7:$AE$26,MATCH($A483,'Shortlist teams'!$Z$7:$Z$26,1),MATCH($C483,'Shortlist teams'!$AA$6:$AE$6,1))=0,"",COUNTIF('De Teams'!D$5:D$24,'De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/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/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/>
      <c r="F484" t="str">
        <f>IFERROR(IF(COUNTIF('De Teams'!D$5:D$24,'De Uitslagen'!$B484)*INDEX('Shortlist teams'!$AA$7:$AE$26,MATCH($A484,'Shortlist teams'!$Z$7:$Z$26,1),MATCH($C484,'Shortlist teams'!$AA$6:$AE$6,1))=0,"",COUNTIF('De Teams'!D$5:D$24,'De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/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/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/>
      <c r="F485" t="str">
        <f>IFERROR(IF(COUNTIF('De Teams'!D$5:D$24,'De Uitslagen'!$B485)*INDEX('Shortlist teams'!$AA$7:$AE$26,MATCH($A485,'Shortlist teams'!$Z$7:$Z$26,1),MATCH($C485,'Shortlist teams'!$AA$6:$AE$6,1))=0,"",COUNTIF('De Teams'!D$5:D$24,'De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/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/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/>
      <c r="F486" t="str">
        <f>IFERROR(IF(COUNTIF('De Teams'!D$5:D$24,'De Uitslagen'!$B486)*INDEX('Shortlist teams'!$AA$7:$AE$26,MATCH($A486,'Shortlist teams'!$Z$7:$Z$26,1),MATCH($C486,'Shortlist teams'!$AA$6:$AE$6,1))=0,"",COUNTIF('De Teams'!D$5:D$24,'De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/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/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/>
      <c r="F487" t="str">
        <f>IFERROR(IF(COUNTIF('De Teams'!D$5:D$24,'De Uitslagen'!$B487)*INDEX('Shortlist teams'!$AA$7:$AE$26,MATCH($A487,'Shortlist teams'!$Z$7:$Z$26,1),MATCH($C487,'Shortlist teams'!$AA$6:$AE$6,1))=0,"",COUNTIF('De Teams'!D$5:D$24,'De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/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/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/>
      <c r="F488" t="str">
        <f>IFERROR(IF(COUNTIF('De Teams'!D$5:D$24,'De Uitslagen'!$B488)*INDEX('Shortlist teams'!$AA$7:$AE$26,MATCH($A488,'Shortlist teams'!$Z$7:$Z$26,1),MATCH($C488,'Shortlist teams'!$AA$6:$AE$6,1))=0,"",COUNTIF('De Teams'!D$5:D$24,'De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/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/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/>
      <c r="F489" t="str">
        <f>IFERROR(IF(COUNTIF('De Teams'!D$5:D$24,'De Uitslagen'!$B489)*INDEX('Shortlist teams'!$AA$7:$AE$26,MATCH($A489,'Shortlist teams'!$Z$7:$Z$26,1),MATCH($C489,'Shortlist teams'!$AA$6:$AE$6,1))=0,"",COUNTIF('De Teams'!D$5:D$24,'De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/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/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/>
      <c r="F490" t="str">
        <f>IFERROR(IF(COUNTIF('De Teams'!D$5:D$24,'De Uitslagen'!$B490)*INDEX('Shortlist teams'!$AA$7:$AE$26,MATCH($A490,'Shortlist teams'!$Z$7:$Z$26,1),MATCH($C490,'Shortlist teams'!$AA$6:$AE$6,1))=0,"",COUNTIF('De Teams'!D$5:D$24,'De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/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/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/>
      <c r="F491" t="str">
        <f>IFERROR(IF(COUNTIF('De Teams'!D$5:D$24,'De Uitslagen'!$B491)*INDEX('Shortlist teams'!$AA$7:$AE$26,MATCH($A491,'Shortlist teams'!$Z$7:$Z$26,1),MATCH($C491,'Shortlist teams'!$AA$6:$AE$6,1))=0,"",COUNTIF('De Teams'!D$5:D$24,'De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/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/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/>
      <c r="F492" t="str">
        <f>IFERROR(IF(COUNTIF('De Teams'!D$5:D$24,'De Uitslagen'!$B492)*INDEX('Shortlist teams'!$AA$7:$AE$26,MATCH($A492,'Shortlist teams'!$Z$7:$Z$26,1),MATCH($C492,'Shortlist teams'!$AA$6:$AE$6,1))=0,"",COUNTIF('De Teams'!D$5:D$24,'De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/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/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/>
      <c r="F493" t="str">
        <f>IFERROR(IF(COUNTIF('De Teams'!D$5:D$24,'De Uitslagen'!$B493)*INDEX('Shortlist teams'!$AA$7:$AE$26,MATCH($A493,'Shortlist teams'!$Z$7:$Z$26,1),MATCH($C493,'Shortlist teams'!$AA$6:$AE$6,1))=0,"",COUNTIF('De Teams'!D$5:D$24,'De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/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/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/>
      <c r="F494" t="str">
        <f>IFERROR(IF(COUNTIF('De Teams'!D$5:D$24,'De Uitslagen'!$B494)*INDEX('Shortlist teams'!$AA$7:$AE$26,MATCH($A494,'Shortlist teams'!$Z$7:$Z$26,1),MATCH($C494,'Shortlist teams'!$AA$6:$AE$6,1))=0,"",COUNTIF('De Teams'!D$5:D$24,'De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/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/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/>
      <c r="F495" t="str">
        <f>IFERROR(IF(COUNTIF('De Teams'!D$5:D$24,'De Uitslagen'!$B495)*INDEX('Shortlist teams'!$AA$7:$AE$26,MATCH($A495,'Shortlist teams'!$Z$7:$Z$26,1),MATCH($C495,'Shortlist teams'!$AA$6:$AE$6,1))=0,"",COUNTIF('De Teams'!D$5:D$24,'De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/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/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Q497" si="23">SUM(D476:D496)</f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>SUM(R476:R496)</f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/>
      <c r="F501" s="130" t="s">
        <v>129</v>
      </c>
      <c r="G501" s="94" t="s">
        <v>28</v>
      </c>
      <c r="H501" s="129" t="s">
        <v>133</v>
      </c>
      <c r="I501" s="130" t="s">
        <v>131</v>
      </c>
      <c r="J501" s="130" t="s">
        <v>132</v>
      </c>
      <c r="K501" s="130" t="s">
        <v>29</v>
      </c>
      <c r="L501" s="130"/>
      <c r="M501" s="130" t="s">
        <v>130</v>
      </c>
      <c r="N501" s="130" t="s">
        <v>31</v>
      </c>
      <c r="O501" s="130" t="s">
        <v>30</v>
      </c>
      <c r="P501" s="130" t="s">
        <v>136</v>
      </c>
      <c r="Q501" s="130" t="s">
        <v>135</v>
      </c>
      <c r="R501" s="130" t="s">
        <v>134</v>
      </c>
      <c r="S501" s="130"/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/>
      <c r="F502" t="str">
        <f>IFERROR(IF(COUNTIF('De Teams'!D$5:D$24,'De Uitslagen'!$B502)*INDEX('Shortlist teams'!$AA$7:$AE$26,MATCH($A502,'Shortlist teams'!$Z$7:$Z$26,1),MATCH($C502,'Shortlist teams'!$AA$6:$AE$6,1))=0,"",COUNTIF('De Teams'!D$5:D$24,'De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/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/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/>
      <c r="F503" t="str">
        <f>IFERROR(IF(COUNTIF('De Teams'!D$5:D$24,'De Uitslagen'!$B503)*INDEX('Shortlist teams'!$AA$7:$AE$26,MATCH($A503,'Shortlist teams'!$Z$7:$Z$26,1),MATCH($C503,'Shortlist teams'!$AA$6:$AE$6,1))=0,"",COUNTIF('De Teams'!D$5:D$24,'De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/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/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/>
      <c r="F504" t="str">
        <f>IFERROR(IF(COUNTIF('De Teams'!D$5:D$24,'De Uitslagen'!$B504)*INDEX('Shortlist teams'!$AA$7:$AE$26,MATCH($A504,'Shortlist teams'!$Z$7:$Z$26,1),MATCH($C504,'Shortlist teams'!$AA$6:$AE$6,1))=0,"",COUNTIF('De Teams'!D$5:D$24,'De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/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/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/>
      <c r="F505" t="str">
        <f>IFERROR(IF(COUNTIF('De Teams'!D$5:D$24,'De Uitslagen'!$B505)*INDEX('Shortlist teams'!$AA$7:$AE$26,MATCH($A505,'Shortlist teams'!$Z$7:$Z$26,1),MATCH($C505,'Shortlist teams'!$AA$6:$AE$6,1))=0,"",COUNTIF('De Teams'!D$5:D$24,'De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/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/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/>
      <c r="F506" t="str">
        <f>IFERROR(IF(COUNTIF('De Teams'!D$5:D$24,'De Uitslagen'!$B506)*INDEX('Shortlist teams'!$AA$7:$AE$26,MATCH($A506,'Shortlist teams'!$Z$7:$Z$26,1),MATCH($C506,'Shortlist teams'!$AA$6:$AE$6,1))=0,"",COUNTIF('De Teams'!D$5:D$24,'De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/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/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/>
      <c r="F507" t="str">
        <f>IFERROR(IF(COUNTIF('De Teams'!D$5:D$24,'De Uitslagen'!$B507)*INDEX('Shortlist teams'!$AA$7:$AE$26,MATCH($A507,'Shortlist teams'!$Z$7:$Z$26,1),MATCH($C507,'Shortlist teams'!$AA$6:$AE$6,1))=0,"",COUNTIF('De Teams'!D$5:D$24,'De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/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/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/>
      <c r="F508" t="str">
        <f>IFERROR(IF(COUNTIF('De Teams'!D$5:D$24,'De Uitslagen'!$B508)*INDEX('Shortlist teams'!$AA$7:$AE$26,MATCH($A508,'Shortlist teams'!$Z$7:$Z$26,1),MATCH($C508,'Shortlist teams'!$AA$6:$AE$6,1))=0,"",COUNTIF('De Teams'!D$5:D$24,'De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/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/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/>
      <c r="F509" t="str">
        <f>IFERROR(IF(COUNTIF('De Teams'!D$5:D$24,'De Uitslagen'!$B509)*INDEX('Shortlist teams'!$AA$7:$AE$26,MATCH($A509,'Shortlist teams'!$Z$7:$Z$26,1),MATCH($C509,'Shortlist teams'!$AA$6:$AE$6,1))=0,"",COUNTIF('De Teams'!D$5:D$24,'De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/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/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/>
      <c r="F510" t="str">
        <f>IFERROR(IF(COUNTIF('De Teams'!D$5:D$24,'De Uitslagen'!$B510)*INDEX('Shortlist teams'!$AA$7:$AE$26,MATCH($A510,'Shortlist teams'!$Z$7:$Z$26,1),MATCH($C510,'Shortlist teams'!$AA$6:$AE$6,1))=0,"",COUNTIF('De Teams'!D$5:D$24,'De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/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/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/>
      <c r="F511" t="str">
        <f>IFERROR(IF(COUNTIF('De Teams'!D$5:D$24,'De Uitslagen'!$B511)*INDEX('Shortlist teams'!$AA$7:$AE$26,MATCH($A511,'Shortlist teams'!$Z$7:$Z$26,1),MATCH($C511,'Shortlist teams'!$AA$6:$AE$6,1))=0,"",COUNTIF('De Teams'!D$5:D$24,'De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/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/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/>
      <c r="F512" t="str">
        <f>IFERROR(IF(COUNTIF('De Teams'!D$5:D$24,'De Uitslagen'!$B512)*INDEX('Shortlist teams'!$AA$7:$AE$26,MATCH($A512,'Shortlist teams'!$Z$7:$Z$26,1),MATCH($C512,'Shortlist teams'!$AA$6:$AE$6,1))=0,"",COUNTIF('De Teams'!D$5:D$24,'De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/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/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/>
      <c r="F513" t="str">
        <f>IFERROR(IF(COUNTIF('De Teams'!D$5:D$24,'De Uitslagen'!$B513)*INDEX('Shortlist teams'!$AA$7:$AE$26,MATCH($A513,'Shortlist teams'!$Z$7:$Z$26,1),MATCH($C513,'Shortlist teams'!$AA$6:$AE$6,1))=0,"",COUNTIF('De Teams'!D$5:D$24,'De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/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/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/>
      <c r="F514" t="str">
        <f>IFERROR(IF(COUNTIF('De Teams'!D$5:D$24,'De Uitslagen'!$B514)*INDEX('Shortlist teams'!$AA$7:$AE$26,MATCH($A514,'Shortlist teams'!$Z$7:$Z$26,1),MATCH($C514,'Shortlist teams'!$AA$6:$AE$6,1))=0,"",COUNTIF('De Teams'!D$5:D$24,'De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/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/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/>
      <c r="F515" t="str">
        <f>IFERROR(IF(COUNTIF('De Teams'!D$5:D$24,'De Uitslagen'!$B515)*INDEX('Shortlist teams'!$AA$7:$AE$26,MATCH($A515,'Shortlist teams'!$Z$7:$Z$26,1),MATCH($C515,'Shortlist teams'!$AA$6:$AE$6,1))=0,"",COUNTIF('De Teams'!D$5:D$24,'De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/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/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/>
      <c r="F516" t="str">
        <f>IFERROR(IF(COUNTIF('De Teams'!D$5:D$24,'De Uitslagen'!$B516)*INDEX('Shortlist teams'!$AA$7:$AE$26,MATCH($A516,'Shortlist teams'!$Z$7:$Z$26,1),MATCH($C516,'Shortlist teams'!$AA$6:$AE$6,1))=0,"",COUNTIF('De Teams'!D$5:D$24,'De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/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/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/>
      <c r="F517" t="str">
        <f>IFERROR(IF(COUNTIF('De Teams'!D$5:D$24,'De Uitslagen'!$B517)*INDEX('Shortlist teams'!$AA$7:$AE$26,MATCH($A517,'Shortlist teams'!$Z$7:$Z$26,1),MATCH($C517,'Shortlist teams'!$AA$6:$AE$6,1))=0,"",COUNTIF('De Teams'!D$5:D$24,'De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/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/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/>
      <c r="F518" t="str">
        <f>IFERROR(IF(COUNTIF('De Teams'!D$5:D$24,'De Uitslagen'!$B518)*INDEX('Shortlist teams'!$AA$7:$AE$26,MATCH($A518,'Shortlist teams'!$Z$7:$Z$26,1),MATCH($C518,'Shortlist teams'!$AA$6:$AE$6,1))=0,"",COUNTIF('De Teams'!D$5:D$24,'De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/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/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/>
      <c r="F519" t="str">
        <f>IFERROR(IF(COUNTIF('De Teams'!D$5:D$24,'De Uitslagen'!$B519)*INDEX('Shortlist teams'!$AA$7:$AE$26,MATCH($A519,'Shortlist teams'!$Z$7:$Z$26,1),MATCH($C519,'Shortlist teams'!$AA$6:$AE$6,1))=0,"",COUNTIF('De Teams'!D$5:D$24,'De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/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/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/>
      <c r="F520" t="str">
        <f>IFERROR(IF(COUNTIF('De Teams'!D$5:D$24,'De Uitslagen'!$B520)*INDEX('Shortlist teams'!$AA$7:$AE$26,MATCH($A520,'Shortlist teams'!$Z$7:$Z$26,1),MATCH($C520,'Shortlist teams'!$AA$6:$AE$6,1))=0,"",COUNTIF('De Teams'!D$5:D$24,'De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/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/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/>
      <c r="F521" t="str">
        <f>IFERROR(IF(COUNTIF('De Teams'!D$5:D$24,'De Uitslagen'!$B521)*INDEX('Shortlist teams'!$AA$7:$AE$26,MATCH($A521,'Shortlist teams'!$Z$7:$Z$26,1),MATCH($C521,'Shortlist teams'!$AA$6:$AE$6,1))=0,"",COUNTIF('De Teams'!D$5:D$24,'De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/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/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Q523" si="24">SUM(D502:D522)</f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>SUM(R502:R522)</f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2:C524 B551:C1001">
    <cfRule type="expression" dxfId="33" priority="14">
      <formula>$C2=4</formula>
    </cfRule>
    <cfRule type="expression" dxfId="32" priority="15">
      <formula>$C2=3</formula>
    </cfRule>
    <cfRule type="expression" dxfId="31" priority="16">
      <formula>$C2="HC"</formula>
    </cfRule>
    <cfRule type="expression" dxfId="30" priority="20">
      <formula>$C2=2</formula>
    </cfRule>
    <cfRule type="expression" dxfId="29" priority="21">
      <formula>$C2=1</formula>
    </cfRule>
  </conditionalFormatting>
  <conditionalFormatting sqref="Y8">
    <cfRule type="expression" dxfId="28" priority="9" stopIfTrue="1">
      <formula>$AA2="HC"</formula>
    </cfRule>
  </conditionalFormatting>
  <conditionalFormatting sqref="Z2:AA1001">
    <cfRule type="expression" dxfId="27" priority="1" stopIfTrue="1">
      <formula>$AA2=1</formula>
    </cfRule>
    <cfRule type="expression" dxfId="26" priority="2" stopIfTrue="1">
      <formula>$AA2=2</formula>
    </cfRule>
    <cfRule type="expression" dxfId="25" priority="3" stopIfTrue="1">
      <formula>$AA2=3</formula>
    </cfRule>
    <cfRule type="expression" dxfId="24" priority="4" stopIfTrue="1">
      <formula>$AA2=4</formula>
    </cfRule>
  </conditionalFormatting>
  <conditionalFormatting sqref="AB2">
    <cfRule type="expression" dxfId="23" priority="5" stopIfTrue="1">
      <formula>$AA2=1</formula>
    </cfRule>
    <cfRule type="expression" dxfId="22" priority="6" stopIfTrue="1">
      <formula>$AA2=2</formula>
    </cfRule>
    <cfRule type="expression" dxfId="21" priority="7" stopIfTrue="1">
      <formula>$AA2=3</formula>
    </cfRule>
    <cfRule type="expression" dxfId="20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zoomScaleNormal="100" workbookViewId="0">
      <selection sqref="A1:Z26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8" width="5.6640625" style="1" customWidth="1"/>
    <col min="9" max="10" width="6" style="1" customWidth="1"/>
    <col min="11" max="24" width="6" style="1" hidden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85" t="s">
        <v>134</v>
      </c>
      <c r="C6" s="177">
        <v>137</v>
      </c>
      <c r="D6" s="167">
        <v>145</v>
      </c>
      <c r="E6">
        <v>25</v>
      </c>
      <c r="F6">
        <v>112</v>
      </c>
      <c r="G6">
        <v>124</v>
      </c>
      <c r="H6">
        <v>109</v>
      </c>
      <c r="I6">
        <v>84</v>
      </c>
      <c r="J6">
        <v>79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 s="1">
        <f>SUM(C6:X6)</f>
        <v>815</v>
      </c>
      <c r="Z6" s="3"/>
      <c r="AC6" s="19"/>
      <c r="AD6" s="66"/>
    </row>
    <row r="7" spans="1:30" ht="14.4" x14ac:dyDescent="0.3">
      <c r="A7" s="1">
        <v>2</v>
      </c>
      <c r="B7" s="132" t="s">
        <v>30</v>
      </c>
      <c r="C7">
        <v>128</v>
      </c>
      <c r="D7">
        <v>117</v>
      </c>
      <c r="E7">
        <v>0</v>
      </c>
      <c r="F7">
        <v>118</v>
      </c>
      <c r="G7">
        <v>129</v>
      </c>
      <c r="H7">
        <v>85</v>
      </c>
      <c r="I7" s="177">
        <v>115</v>
      </c>
      <c r="J7">
        <v>76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 s="1">
        <f>SUM(C7:X7)</f>
        <v>768</v>
      </c>
      <c r="Z7" s="3"/>
      <c r="AA7" s="58"/>
    </row>
    <row r="8" spans="1:30" ht="14.4" x14ac:dyDescent="0.3">
      <c r="A8" s="1">
        <v>3</v>
      </c>
      <c r="B8" s="133" t="s">
        <v>29</v>
      </c>
      <c r="C8">
        <v>125</v>
      </c>
      <c r="D8">
        <v>117</v>
      </c>
      <c r="E8">
        <v>40</v>
      </c>
      <c r="F8">
        <v>87</v>
      </c>
      <c r="G8">
        <v>109</v>
      </c>
      <c r="H8">
        <v>79</v>
      </c>
      <c r="I8">
        <v>97</v>
      </c>
      <c r="J8">
        <v>82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 s="1">
        <f>SUM(C8:X8)</f>
        <v>736</v>
      </c>
      <c r="Z8" s="3"/>
    </row>
    <row r="9" spans="1:30" ht="14.4" x14ac:dyDescent="0.3">
      <c r="A9" s="1">
        <v>4</v>
      </c>
      <c r="B9" s="133" t="s">
        <v>129</v>
      </c>
      <c r="C9">
        <v>126</v>
      </c>
      <c r="D9">
        <v>125</v>
      </c>
      <c r="E9">
        <v>1</v>
      </c>
      <c r="F9">
        <v>103</v>
      </c>
      <c r="G9">
        <v>121</v>
      </c>
      <c r="H9" s="177">
        <v>115</v>
      </c>
      <c r="I9">
        <v>95</v>
      </c>
      <c r="J9">
        <v>38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 s="1">
        <f>SUM(C9:X9)</f>
        <v>724</v>
      </c>
      <c r="Z9" s="3"/>
    </row>
    <row r="10" spans="1:30" ht="14.4" x14ac:dyDescent="0.3">
      <c r="A10" s="1">
        <v>5</v>
      </c>
      <c r="B10" s="134" t="s">
        <v>26</v>
      </c>
      <c r="C10">
        <v>126</v>
      </c>
      <c r="D10">
        <v>101</v>
      </c>
      <c r="E10">
        <v>40</v>
      </c>
      <c r="F10">
        <v>104</v>
      </c>
      <c r="G10">
        <v>97</v>
      </c>
      <c r="H10">
        <v>92</v>
      </c>
      <c r="I10">
        <v>75</v>
      </c>
      <c r="J10">
        <v>52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687</v>
      </c>
      <c r="Z10" s="3"/>
    </row>
    <row r="11" spans="1:30" ht="14.4" x14ac:dyDescent="0.3">
      <c r="A11" s="1">
        <v>6</v>
      </c>
      <c r="B11" s="133" t="s">
        <v>28</v>
      </c>
      <c r="C11">
        <v>85</v>
      </c>
      <c r="D11">
        <v>116</v>
      </c>
      <c r="E11" s="177">
        <v>48</v>
      </c>
      <c r="F11">
        <v>85</v>
      </c>
      <c r="G11">
        <v>89</v>
      </c>
      <c r="H11">
        <v>85</v>
      </c>
      <c r="I11">
        <v>80</v>
      </c>
      <c r="J11">
        <v>91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679</v>
      </c>
      <c r="Z11" s="3"/>
    </row>
    <row r="12" spans="1:30" ht="14.4" x14ac:dyDescent="0.3">
      <c r="A12" s="1">
        <v>7</v>
      </c>
      <c r="B12" s="184" t="s">
        <v>306</v>
      </c>
      <c r="C12">
        <v>128</v>
      </c>
      <c r="D12">
        <v>121</v>
      </c>
      <c r="E12">
        <v>25</v>
      </c>
      <c r="F12">
        <v>40</v>
      </c>
      <c r="G12" s="177">
        <v>142</v>
      </c>
      <c r="H12">
        <v>48</v>
      </c>
      <c r="I12">
        <v>54</v>
      </c>
      <c r="J12" s="177">
        <v>112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670</v>
      </c>
      <c r="Z12" s="3"/>
    </row>
    <row r="13" spans="1:30" ht="14.4" x14ac:dyDescent="0.3">
      <c r="A13" s="1">
        <v>8</v>
      </c>
      <c r="B13" s="132" t="s">
        <v>131</v>
      </c>
      <c r="C13">
        <v>89</v>
      </c>
      <c r="D13">
        <v>67</v>
      </c>
      <c r="E13">
        <v>15</v>
      </c>
      <c r="F13" s="177">
        <v>121</v>
      </c>
      <c r="G13">
        <v>65</v>
      </c>
      <c r="H13">
        <v>110</v>
      </c>
      <c r="I13">
        <v>107</v>
      </c>
      <c r="J13">
        <v>47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621</v>
      </c>
      <c r="Z13" s="3"/>
    </row>
    <row r="14" spans="1:30" ht="14.4" x14ac:dyDescent="0.3">
      <c r="A14" s="1">
        <v>9</v>
      </c>
      <c r="B14" s="133" t="s">
        <v>31</v>
      </c>
      <c r="C14">
        <v>97</v>
      </c>
      <c r="D14">
        <v>116</v>
      </c>
      <c r="E14">
        <v>25</v>
      </c>
      <c r="F14">
        <v>54</v>
      </c>
      <c r="G14">
        <v>117</v>
      </c>
      <c r="H14">
        <v>62</v>
      </c>
      <c r="I14">
        <v>70</v>
      </c>
      <c r="J14">
        <v>75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616</v>
      </c>
      <c r="Z14" s="3"/>
    </row>
    <row r="15" spans="1:30" ht="14.4" x14ac:dyDescent="0.3">
      <c r="A15" s="1">
        <v>10</v>
      </c>
      <c r="B15" s="133" t="s">
        <v>133</v>
      </c>
      <c r="C15">
        <v>125</v>
      </c>
      <c r="D15">
        <v>121</v>
      </c>
      <c r="E15">
        <v>20</v>
      </c>
      <c r="F15">
        <v>69</v>
      </c>
      <c r="G15">
        <v>108</v>
      </c>
      <c r="H15">
        <v>44</v>
      </c>
      <c r="I15">
        <v>65</v>
      </c>
      <c r="J15">
        <v>63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615</v>
      </c>
      <c r="Z15" s="3"/>
    </row>
    <row r="16" spans="1:30" ht="14.4" x14ac:dyDescent="0.3">
      <c r="A16" s="1">
        <v>11</v>
      </c>
      <c r="B16" s="132" t="s">
        <v>135</v>
      </c>
      <c r="C16">
        <v>122</v>
      </c>
      <c r="D16">
        <v>137</v>
      </c>
      <c r="E16">
        <v>35</v>
      </c>
      <c r="F16">
        <v>48</v>
      </c>
      <c r="G16">
        <v>111</v>
      </c>
      <c r="H16">
        <v>37</v>
      </c>
      <c r="I16">
        <v>42</v>
      </c>
      <c r="J16">
        <v>65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597</v>
      </c>
      <c r="Z16" s="3"/>
    </row>
    <row r="17" spans="1:30" ht="14.4" x14ac:dyDescent="0.3">
      <c r="A17" s="1">
        <v>12</v>
      </c>
      <c r="B17" s="133" t="s">
        <v>132</v>
      </c>
      <c r="C17">
        <v>116</v>
      </c>
      <c r="D17">
        <v>114</v>
      </c>
      <c r="E17">
        <v>26</v>
      </c>
      <c r="F17">
        <v>54</v>
      </c>
      <c r="G17">
        <v>105</v>
      </c>
      <c r="H17">
        <v>62</v>
      </c>
      <c r="I17">
        <v>66</v>
      </c>
      <c r="J17">
        <v>43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586</v>
      </c>
      <c r="Z17" s="3"/>
    </row>
    <row r="18" spans="1:30" ht="14.4" x14ac:dyDescent="0.3">
      <c r="A18" s="1">
        <v>13</v>
      </c>
      <c r="B18" s="133" t="s">
        <v>312</v>
      </c>
      <c r="C18">
        <v>87</v>
      </c>
      <c r="D18">
        <v>90</v>
      </c>
      <c r="E18">
        <v>17</v>
      </c>
      <c r="F18">
        <v>87</v>
      </c>
      <c r="G18">
        <v>91</v>
      </c>
      <c r="H18">
        <v>87</v>
      </c>
      <c r="I18">
        <v>78</v>
      </c>
      <c r="J18">
        <v>41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578</v>
      </c>
      <c r="Z18" s="3"/>
    </row>
    <row r="19" spans="1:30" ht="14.4" x14ac:dyDescent="0.3">
      <c r="A19" s="1">
        <v>14</v>
      </c>
      <c r="B19" s="134" t="s">
        <v>130</v>
      </c>
      <c r="C19">
        <v>111</v>
      </c>
      <c r="D19">
        <v>96</v>
      </c>
      <c r="E19">
        <v>25</v>
      </c>
      <c r="F19">
        <v>70</v>
      </c>
      <c r="G19">
        <v>95</v>
      </c>
      <c r="H19">
        <v>50</v>
      </c>
      <c r="I19">
        <v>65</v>
      </c>
      <c r="J19">
        <v>62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574</v>
      </c>
      <c r="Z19" s="3"/>
    </row>
    <row r="20" spans="1:30" ht="14.4" x14ac:dyDescent="0.3">
      <c r="A20" s="1">
        <v>15</v>
      </c>
      <c r="B20" s="133" t="s">
        <v>318</v>
      </c>
      <c r="C20">
        <v>105</v>
      </c>
      <c r="D20">
        <v>77</v>
      </c>
      <c r="E20">
        <v>22</v>
      </c>
      <c r="F20">
        <v>54</v>
      </c>
      <c r="G20">
        <v>79</v>
      </c>
      <c r="H20">
        <v>34</v>
      </c>
      <c r="I20">
        <v>58</v>
      </c>
      <c r="J20">
        <v>68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497</v>
      </c>
      <c r="Z20" s="3"/>
    </row>
    <row r="21" spans="1:30" ht="14.4" x14ac:dyDescent="0.3">
      <c r="A21" s="1">
        <v>16</v>
      </c>
      <c r="B21" s="133" t="s">
        <v>136</v>
      </c>
      <c r="C21">
        <v>114</v>
      </c>
      <c r="D21">
        <v>119</v>
      </c>
      <c r="E21">
        <v>36</v>
      </c>
      <c r="F21">
        <v>14</v>
      </c>
      <c r="G21">
        <v>95</v>
      </c>
      <c r="H21">
        <v>17</v>
      </c>
      <c r="I21">
        <v>23</v>
      </c>
      <c r="J21">
        <v>63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481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tabSelected="1" zoomScale="85" zoomScaleNormal="85" workbookViewId="0">
      <selection activeCell="L47" sqref="L47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68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69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0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73" t="s">
        <v>294</v>
      </c>
      <c r="C6" s="142">
        <v>4</v>
      </c>
      <c r="D6" t="s">
        <v>319</v>
      </c>
      <c r="E6" t="s">
        <v>319</v>
      </c>
      <c r="F6" t="s">
        <v>319</v>
      </c>
      <c r="G6">
        <v>18</v>
      </c>
      <c r="H6" t="s">
        <v>319</v>
      </c>
      <c r="I6">
        <v>43</v>
      </c>
      <c r="J6">
        <v>17</v>
      </c>
      <c r="K6" t="s">
        <v>319</v>
      </c>
      <c r="L6"/>
      <c r="M6"/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78</v>
      </c>
      <c r="AA6" s="3"/>
    </row>
    <row r="7" spans="1:40" ht="14.4" x14ac:dyDescent="0.3">
      <c r="A7" s="1">
        <v>2</v>
      </c>
      <c r="B7" s="172" t="s">
        <v>222</v>
      </c>
      <c r="C7" s="97">
        <v>3</v>
      </c>
      <c r="D7" t="s">
        <v>319</v>
      </c>
      <c r="E7" t="s">
        <v>319</v>
      </c>
      <c r="F7" t="s">
        <v>319</v>
      </c>
      <c r="G7">
        <v>35</v>
      </c>
      <c r="H7" t="s">
        <v>319</v>
      </c>
      <c r="I7">
        <v>25</v>
      </c>
      <c r="J7">
        <v>16</v>
      </c>
      <c r="K7" t="s">
        <v>319</v>
      </c>
      <c r="L7"/>
      <c r="M7"/>
      <c r="N7"/>
      <c r="O7"/>
      <c r="P7"/>
      <c r="Q7"/>
      <c r="R7"/>
      <c r="S7"/>
      <c r="T7"/>
      <c r="U7"/>
      <c r="V7"/>
      <c r="W7"/>
      <c r="X7" s="137"/>
      <c r="Y7" s="74"/>
      <c r="Z7" s="1">
        <f>SUM(D7:X7)</f>
        <v>76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61" t="s">
        <v>192</v>
      </c>
      <c r="C8" s="6">
        <v>1</v>
      </c>
      <c r="D8" t="s">
        <v>319</v>
      </c>
      <c r="E8" t="s">
        <v>319</v>
      </c>
      <c r="F8">
        <v>25</v>
      </c>
      <c r="G8">
        <v>12</v>
      </c>
      <c r="H8" t="s">
        <v>319</v>
      </c>
      <c r="I8">
        <v>10</v>
      </c>
      <c r="J8">
        <v>8</v>
      </c>
      <c r="K8">
        <v>13</v>
      </c>
      <c r="L8"/>
      <c r="M8"/>
      <c r="N8"/>
      <c r="O8"/>
      <c r="P8"/>
      <c r="Q8"/>
      <c r="R8"/>
      <c r="S8"/>
      <c r="T8"/>
      <c r="U8"/>
      <c r="V8"/>
      <c r="W8"/>
      <c r="X8" s="137"/>
      <c r="Y8" s="74"/>
      <c r="Z8" s="1">
        <f>SUM(D8:X8)</f>
        <v>68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62" t="s">
        <v>3</v>
      </c>
      <c r="C9" s="5" t="s">
        <v>89</v>
      </c>
      <c r="D9">
        <v>17</v>
      </c>
      <c r="E9">
        <v>20</v>
      </c>
      <c r="F9" t="s">
        <v>319</v>
      </c>
      <c r="G9" t="s">
        <v>319</v>
      </c>
      <c r="H9">
        <v>20</v>
      </c>
      <c r="I9" t="s">
        <v>319</v>
      </c>
      <c r="J9" t="s">
        <v>319</v>
      </c>
      <c r="K9">
        <v>7</v>
      </c>
      <c r="L9"/>
      <c r="M9"/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64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61" t="s">
        <v>189</v>
      </c>
      <c r="C10" s="6">
        <v>1</v>
      </c>
      <c r="D10">
        <v>25</v>
      </c>
      <c r="E10">
        <v>10</v>
      </c>
      <c r="F10" t="s">
        <v>319</v>
      </c>
      <c r="G10" t="s">
        <v>319</v>
      </c>
      <c r="H10">
        <v>18</v>
      </c>
      <c r="I10" t="s">
        <v>319</v>
      </c>
      <c r="J10" t="s">
        <v>319</v>
      </c>
      <c r="K10">
        <v>7</v>
      </c>
      <c r="L10"/>
      <c r="M10"/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60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73" t="s">
        <v>226</v>
      </c>
      <c r="C11" s="142">
        <v>4</v>
      </c>
      <c r="D11" t="s">
        <v>319</v>
      </c>
      <c r="E11" t="s">
        <v>319</v>
      </c>
      <c r="F11" t="s">
        <v>319</v>
      </c>
      <c r="G11">
        <v>32</v>
      </c>
      <c r="H11" t="s">
        <v>319</v>
      </c>
      <c r="I11">
        <v>23</v>
      </c>
      <c r="J11" t="s">
        <v>319</v>
      </c>
      <c r="K11" t="s">
        <v>319</v>
      </c>
      <c r="L11"/>
      <c r="M11"/>
      <c r="N11"/>
      <c r="O11"/>
      <c r="P11"/>
      <c r="Q11"/>
      <c r="R11"/>
      <c r="S11"/>
      <c r="T11"/>
      <c r="U11"/>
      <c r="V11"/>
      <c r="W11"/>
      <c r="X11" s="137"/>
      <c r="Y11" s="74"/>
      <c r="Z11" s="1">
        <f>SUM(D11:X11)</f>
        <v>55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62" t="s">
        <v>156</v>
      </c>
      <c r="C12" s="5" t="s">
        <v>89</v>
      </c>
      <c r="D12" t="s">
        <v>319</v>
      </c>
      <c r="E12" t="s">
        <v>319</v>
      </c>
      <c r="F12" t="s">
        <v>319</v>
      </c>
      <c r="G12">
        <v>15</v>
      </c>
      <c r="H12" t="s">
        <v>319</v>
      </c>
      <c r="I12">
        <v>20</v>
      </c>
      <c r="J12">
        <v>20</v>
      </c>
      <c r="K12" t="s">
        <v>319</v>
      </c>
      <c r="L12"/>
      <c r="M12"/>
      <c r="N12"/>
      <c r="O12"/>
      <c r="P12"/>
      <c r="Q12"/>
      <c r="R12"/>
      <c r="S12"/>
      <c r="T12"/>
      <c r="U12"/>
      <c r="V12"/>
      <c r="W12"/>
      <c r="X12" s="137"/>
      <c r="Y12" s="74"/>
      <c r="Z12" s="1">
        <f>SUM(D12:X12)</f>
        <v>55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73" t="s">
        <v>206</v>
      </c>
      <c r="C13" s="142">
        <v>4</v>
      </c>
      <c r="D13" t="s">
        <v>319</v>
      </c>
      <c r="E13" t="s">
        <v>319</v>
      </c>
      <c r="F13" s="1" t="s">
        <v>319</v>
      </c>
      <c r="G13" s="1">
        <v>22</v>
      </c>
      <c r="H13" t="s">
        <v>319</v>
      </c>
      <c r="I13" s="1">
        <v>13</v>
      </c>
      <c r="J13">
        <v>18</v>
      </c>
      <c r="K13" s="1" t="s">
        <v>319</v>
      </c>
      <c r="M13"/>
      <c r="Q13"/>
      <c r="X13" s="138"/>
      <c r="Y13" s="70"/>
      <c r="Z13" s="1">
        <f>SUM(D13:X13)</f>
        <v>53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61" t="s">
        <v>105</v>
      </c>
      <c r="C14" s="6">
        <v>1</v>
      </c>
      <c r="D14" t="s">
        <v>319</v>
      </c>
      <c r="E14" t="s">
        <v>319</v>
      </c>
      <c r="F14" t="s">
        <v>319</v>
      </c>
      <c r="G14">
        <v>13</v>
      </c>
      <c r="H14" t="s">
        <v>319</v>
      </c>
      <c r="I14">
        <v>18</v>
      </c>
      <c r="J14">
        <v>22</v>
      </c>
      <c r="K14" t="s">
        <v>319</v>
      </c>
      <c r="L14"/>
      <c r="M14"/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53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61" t="s">
        <v>109</v>
      </c>
      <c r="C15" s="6">
        <v>1</v>
      </c>
      <c r="D15">
        <v>13</v>
      </c>
      <c r="E15">
        <v>14</v>
      </c>
      <c r="F15" t="s">
        <v>319</v>
      </c>
      <c r="G15" t="s">
        <v>319</v>
      </c>
      <c r="H15">
        <v>3</v>
      </c>
      <c r="I15" t="s">
        <v>319</v>
      </c>
      <c r="J15" t="s">
        <v>319</v>
      </c>
      <c r="K15">
        <v>22</v>
      </c>
      <c r="L15"/>
      <c r="M15"/>
      <c r="N15"/>
      <c r="O15"/>
      <c r="P15"/>
      <c r="Q15"/>
      <c r="R15"/>
      <c r="S15"/>
      <c r="T15"/>
      <c r="U15"/>
      <c r="V15"/>
      <c r="W15"/>
      <c r="X15" s="137"/>
      <c r="Y15" s="74"/>
      <c r="Z15" s="1">
        <f>SUM(D15:X15)</f>
        <v>52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62" t="s">
        <v>9</v>
      </c>
      <c r="C16" s="5" t="s">
        <v>89</v>
      </c>
      <c r="D16">
        <v>13</v>
      </c>
      <c r="E16">
        <v>17</v>
      </c>
      <c r="F16" t="s">
        <v>319</v>
      </c>
      <c r="G16" t="s">
        <v>319</v>
      </c>
      <c r="H16">
        <v>17</v>
      </c>
      <c r="I16" t="s">
        <v>319</v>
      </c>
      <c r="J16" t="s">
        <v>319</v>
      </c>
      <c r="K16">
        <v>1</v>
      </c>
      <c r="L16"/>
      <c r="M16"/>
      <c r="N16"/>
      <c r="O16"/>
      <c r="P16"/>
      <c r="Q16"/>
      <c r="R16"/>
      <c r="S16"/>
      <c r="T16"/>
      <c r="U16"/>
      <c r="V16"/>
      <c r="W16"/>
      <c r="X16" s="137"/>
      <c r="Y16" s="74"/>
      <c r="Z16" s="1">
        <f>SUM(D16:X16)</f>
        <v>48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61" t="s">
        <v>7</v>
      </c>
      <c r="C17" s="6">
        <v>1</v>
      </c>
      <c r="D17" t="s">
        <v>319</v>
      </c>
      <c r="E17" t="s">
        <v>319</v>
      </c>
      <c r="F17" t="s">
        <v>319</v>
      </c>
      <c r="G17">
        <v>14</v>
      </c>
      <c r="H17" t="s">
        <v>319</v>
      </c>
      <c r="I17">
        <v>14</v>
      </c>
      <c r="J17">
        <v>16</v>
      </c>
      <c r="K17" t="s">
        <v>319</v>
      </c>
      <c r="L17"/>
      <c r="M17"/>
      <c r="N17"/>
      <c r="O17"/>
      <c r="P17"/>
      <c r="Q17"/>
      <c r="R17"/>
      <c r="S17"/>
      <c r="T17"/>
      <c r="U17"/>
      <c r="V17"/>
      <c r="W17"/>
      <c r="X17" s="137"/>
      <c r="Y17" s="74"/>
      <c r="Z17" s="1">
        <f>SUM(D17:X17)</f>
        <v>44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73" t="s">
        <v>178</v>
      </c>
      <c r="C18" s="142">
        <v>4</v>
      </c>
      <c r="D18" t="s">
        <v>319</v>
      </c>
      <c r="E18" t="s">
        <v>319</v>
      </c>
      <c r="F18">
        <v>43</v>
      </c>
      <c r="G18" t="s">
        <v>319</v>
      </c>
      <c r="H18" t="s">
        <v>319</v>
      </c>
      <c r="I18" t="s">
        <v>319</v>
      </c>
      <c r="J18" t="s">
        <v>319</v>
      </c>
      <c r="K18" t="s">
        <v>319</v>
      </c>
      <c r="L18"/>
      <c r="M18"/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43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61" t="s">
        <v>191</v>
      </c>
      <c r="C19" s="6">
        <v>1</v>
      </c>
      <c r="D19" t="s">
        <v>319</v>
      </c>
      <c r="E19" t="s">
        <v>319</v>
      </c>
      <c r="F19" t="s">
        <v>319</v>
      </c>
      <c r="G19">
        <v>25</v>
      </c>
      <c r="H19" t="s">
        <v>319</v>
      </c>
      <c r="I19" t="s">
        <v>319</v>
      </c>
      <c r="J19">
        <v>18</v>
      </c>
      <c r="K19" t="s">
        <v>319</v>
      </c>
      <c r="L19"/>
      <c r="M19"/>
      <c r="N19"/>
      <c r="O19"/>
      <c r="P19"/>
      <c r="Q19"/>
      <c r="R19"/>
      <c r="S19"/>
      <c r="T19"/>
      <c r="U19"/>
      <c r="V19"/>
      <c r="W19"/>
      <c r="X19" s="137"/>
      <c r="Y19" s="74"/>
      <c r="Z19" s="1">
        <f>SUM(D19:X19)</f>
        <v>43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72" t="s">
        <v>119</v>
      </c>
      <c r="C20" s="97">
        <v>3</v>
      </c>
      <c r="D20" t="s">
        <v>319</v>
      </c>
      <c r="E20" t="s">
        <v>319</v>
      </c>
      <c r="F20" t="s">
        <v>319</v>
      </c>
      <c r="G20">
        <v>12</v>
      </c>
      <c r="H20" t="s">
        <v>319</v>
      </c>
      <c r="I20">
        <v>12</v>
      </c>
      <c r="J20">
        <v>19</v>
      </c>
      <c r="K20" t="s">
        <v>319</v>
      </c>
      <c r="L20"/>
      <c r="M20"/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43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73" t="s">
        <v>279</v>
      </c>
      <c r="C21" s="142">
        <v>4</v>
      </c>
      <c r="D21" t="s">
        <v>319</v>
      </c>
      <c r="E21" t="s">
        <v>319</v>
      </c>
      <c r="F21" t="s">
        <v>319</v>
      </c>
      <c r="G21">
        <v>13</v>
      </c>
      <c r="H21" t="s">
        <v>319</v>
      </c>
      <c r="I21">
        <v>8</v>
      </c>
      <c r="J21">
        <v>22</v>
      </c>
      <c r="K21" t="s">
        <v>319</v>
      </c>
      <c r="L21"/>
      <c r="M21"/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43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72" t="s">
        <v>170</v>
      </c>
      <c r="C22" s="97">
        <v>3</v>
      </c>
      <c r="D22" t="s">
        <v>319</v>
      </c>
      <c r="E22" t="s">
        <v>319</v>
      </c>
      <c r="F22" t="s">
        <v>319</v>
      </c>
      <c r="G22">
        <v>7</v>
      </c>
      <c r="H22" t="s">
        <v>319</v>
      </c>
      <c r="I22">
        <v>13</v>
      </c>
      <c r="J22">
        <v>23</v>
      </c>
      <c r="K22" t="s">
        <v>319</v>
      </c>
      <c r="L22"/>
      <c r="M22"/>
      <c r="N22"/>
      <c r="O22"/>
      <c r="P22"/>
      <c r="Q22"/>
      <c r="R22"/>
      <c r="S22"/>
      <c r="T22"/>
      <c r="U22"/>
      <c r="V22"/>
      <c r="W22"/>
      <c r="X22" s="137"/>
      <c r="Y22" s="74"/>
      <c r="Z22" s="1">
        <f>SUM(D22:X22)</f>
        <v>43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62" t="s">
        <v>116</v>
      </c>
      <c r="C23" s="5" t="s">
        <v>89</v>
      </c>
      <c r="D23">
        <v>15</v>
      </c>
      <c r="E23">
        <v>9</v>
      </c>
      <c r="F23" t="s">
        <v>319</v>
      </c>
      <c r="G23" t="s">
        <v>319</v>
      </c>
      <c r="H23">
        <v>13</v>
      </c>
      <c r="I23" t="s">
        <v>319</v>
      </c>
      <c r="J23" t="s">
        <v>319</v>
      </c>
      <c r="K23">
        <v>6</v>
      </c>
      <c r="L23"/>
      <c r="M23"/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43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73" t="s">
        <v>212</v>
      </c>
      <c r="C24" s="142">
        <v>4</v>
      </c>
      <c r="D24" t="s">
        <v>319</v>
      </c>
      <c r="E24" t="s">
        <v>319</v>
      </c>
      <c r="F24" s="1" t="s">
        <v>319</v>
      </c>
      <c r="G24" s="1">
        <v>12</v>
      </c>
      <c r="H24" t="s">
        <v>319</v>
      </c>
      <c r="I24" s="1">
        <v>5</v>
      </c>
      <c r="J24">
        <v>25</v>
      </c>
      <c r="K24" s="1" t="s">
        <v>319</v>
      </c>
      <c r="M24"/>
      <c r="Q24"/>
      <c r="X24" s="138"/>
      <c r="Y24" s="70"/>
      <c r="Z24" s="1">
        <f>SUM(D24:X24)</f>
        <v>42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73" t="s">
        <v>278</v>
      </c>
      <c r="C25" s="142">
        <v>4</v>
      </c>
      <c r="D25" t="s">
        <v>319</v>
      </c>
      <c r="E25" t="s">
        <v>319</v>
      </c>
      <c r="F25">
        <v>23</v>
      </c>
      <c r="G25" t="s">
        <v>319</v>
      </c>
      <c r="H25" t="s">
        <v>319</v>
      </c>
      <c r="I25" t="s">
        <v>319</v>
      </c>
      <c r="J25" t="s">
        <v>319</v>
      </c>
      <c r="K25">
        <v>18</v>
      </c>
      <c r="L25"/>
      <c r="M25"/>
      <c r="N25"/>
      <c r="O25"/>
      <c r="P25"/>
      <c r="Q25"/>
      <c r="R25"/>
      <c r="S25"/>
      <c r="T25"/>
      <c r="U25"/>
      <c r="V25"/>
      <c r="W25"/>
      <c r="X25" s="137"/>
      <c r="Y25" s="74"/>
      <c r="Z25" s="1">
        <f>SUM(D25:X25)</f>
        <v>41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73" t="s">
        <v>128</v>
      </c>
      <c r="C26" s="142">
        <v>4</v>
      </c>
      <c r="D26">
        <v>13</v>
      </c>
      <c r="E26">
        <v>15</v>
      </c>
      <c r="F26" t="s">
        <v>319</v>
      </c>
      <c r="G26" t="s">
        <v>319</v>
      </c>
      <c r="H26">
        <v>12</v>
      </c>
      <c r="I26" t="s">
        <v>319</v>
      </c>
      <c r="J26" t="s">
        <v>319</v>
      </c>
      <c r="K26" t="s">
        <v>319</v>
      </c>
      <c r="L26"/>
      <c r="M26"/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40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71" t="s">
        <v>161</v>
      </c>
      <c r="C27" s="92">
        <v>2</v>
      </c>
      <c r="D27" s="1">
        <v>17</v>
      </c>
      <c r="E27" s="1">
        <v>10</v>
      </c>
      <c r="F27" s="1" t="s">
        <v>319</v>
      </c>
      <c r="G27" s="1" t="s">
        <v>319</v>
      </c>
      <c r="H27" s="1">
        <v>13</v>
      </c>
      <c r="I27" s="1" t="s">
        <v>319</v>
      </c>
      <c r="J27" s="1" t="s">
        <v>319</v>
      </c>
      <c r="K27" s="1" t="s">
        <v>319</v>
      </c>
      <c r="X27" s="137"/>
      <c r="Y27" s="74"/>
      <c r="Z27" s="1">
        <f>SUM(D27:X27)</f>
        <v>40</v>
      </c>
      <c r="AA27" s="3"/>
      <c r="AF27" s="46"/>
    </row>
    <row r="28" spans="1:40" ht="14.4" x14ac:dyDescent="0.3">
      <c r="A28" s="1">
        <v>23</v>
      </c>
      <c r="B28" s="173" t="s">
        <v>286</v>
      </c>
      <c r="C28" s="142">
        <v>4</v>
      </c>
      <c r="D28" t="s">
        <v>319</v>
      </c>
      <c r="E28" t="s">
        <v>319</v>
      </c>
      <c r="F28" t="s">
        <v>319</v>
      </c>
      <c r="G28">
        <v>20</v>
      </c>
      <c r="H28" t="s">
        <v>319</v>
      </c>
      <c r="I28">
        <v>10</v>
      </c>
      <c r="J28">
        <v>10</v>
      </c>
      <c r="K28" t="s">
        <v>319</v>
      </c>
      <c r="L28"/>
      <c r="M28"/>
      <c r="N28"/>
      <c r="O28"/>
      <c r="P28"/>
      <c r="Q28"/>
      <c r="R28"/>
      <c r="S28"/>
      <c r="T28"/>
      <c r="U28"/>
      <c r="V28"/>
      <c r="W28"/>
      <c r="X28" s="137"/>
      <c r="Y28" s="74"/>
      <c r="Z28" s="1">
        <f>SUM(D28:X28)</f>
        <v>40</v>
      </c>
      <c r="AA28" s="3"/>
      <c r="AF28" s="50"/>
    </row>
    <row r="29" spans="1:40" ht="14.4" x14ac:dyDescent="0.3">
      <c r="A29" s="1">
        <v>24</v>
      </c>
      <c r="B29" s="173" t="s">
        <v>301</v>
      </c>
      <c r="C29" s="142">
        <v>4</v>
      </c>
      <c r="D29" t="s">
        <v>319</v>
      </c>
      <c r="E29" t="s">
        <v>319</v>
      </c>
      <c r="F29">
        <v>37</v>
      </c>
      <c r="G29" t="s">
        <v>319</v>
      </c>
      <c r="H29" t="s">
        <v>319</v>
      </c>
      <c r="I29" t="s">
        <v>319</v>
      </c>
      <c r="J29" t="s">
        <v>319</v>
      </c>
      <c r="K29" t="s">
        <v>319</v>
      </c>
      <c r="L29"/>
      <c r="M29"/>
      <c r="N29"/>
      <c r="O29"/>
      <c r="P29"/>
      <c r="Q29"/>
      <c r="R29"/>
      <c r="S29"/>
      <c r="T29"/>
      <c r="U29"/>
      <c r="V29"/>
      <c r="W29"/>
      <c r="X29" s="137"/>
      <c r="Y29" s="74"/>
      <c r="Z29" s="1">
        <f>SUM(D29:X29)</f>
        <v>37</v>
      </c>
      <c r="AA29" s="3"/>
    </row>
    <row r="30" spans="1:40" ht="14.4" x14ac:dyDescent="0.3">
      <c r="A30" s="1">
        <v>25</v>
      </c>
      <c r="B30" s="172" t="s">
        <v>124</v>
      </c>
      <c r="C30" s="97">
        <v>3</v>
      </c>
      <c r="D30" t="s">
        <v>319</v>
      </c>
      <c r="E30">
        <v>9</v>
      </c>
      <c r="F30" t="s">
        <v>319</v>
      </c>
      <c r="G30" t="s">
        <v>319</v>
      </c>
      <c r="H30">
        <v>12</v>
      </c>
      <c r="I30" t="s">
        <v>319</v>
      </c>
      <c r="J30" t="s">
        <v>319</v>
      </c>
      <c r="K30">
        <v>16</v>
      </c>
      <c r="L30"/>
      <c r="M30"/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37</v>
      </c>
      <c r="AA30" s="3"/>
    </row>
    <row r="31" spans="1:40" ht="14.4" x14ac:dyDescent="0.3">
      <c r="A31" s="1">
        <v>26</v>
      </c>
      <c r="B31" s="172" t="s">
        <v>163</v>
      </c>
      <c r="C31" s="97">
        <v>3</v>
      </c>
      <c r="D31">
        <v>13</v>
      </c>
      <c r="E31">
        <v>20</v>
      </c>
      <c r="F31" t="s">
        <v>319</v>
      </c>
      <c r="G31" t="s">
        <v>319</v>
      </c>
      <c r="H31">
        <v>3</v>
      </c>
      <c r="I31" t="s">
        <v>319</v>
      </c>
      <c r="J31" t="s">
        <v>319</v>
      </c>
      <c r="K31" t="s">
        <v>319</v>
      </c>
      <c r="L31"/>
      <c r="M31"/>
      <c r="N31"/>
      <c r="O31"/>
      <c r="P31"/>
      <c r="Q31"/>
      <c r="R31"/>
      <c r="S31"/>
      <c r="T31"/>
      <c r="U31"/>
      <c r="V31"/>
      <c r="W31"/>
      <c r="X31" s="137"/>
      <c r="Y31" s="74"/>
      <c r="Z31" s="1">
        <f>SUM(D31:X31)</f>
        <v>36</v>
      </c>
      <c r="AA31" s="3"/>
    </row>
    <row r="32" spans="1:40" ht="14.4" x14ac:dyDescent="0.3">
      <c r="A32" s="1">
        <v>27</v>
      </c>
      <c r="B32" s="162" t="s">
        <v>187</v>
      </c>
      <c r="C32" s="5" t="s">
        <v>89</v>
      </c>
      <c r="D32">
        <v>8</v>
      </c>
      <c r="E32">
        <v>13</v>
      </c>
      <c r="F32" t="s">
        <v>319</v>
      </c>
      <c r="G32" t="s">
        <v>319</v>
      </c>
      <c r="H32">
        <v>11</v>
      </c>
      <c r="I32" t="s">
        <v>319</v>
      </c>
      <c r="J32" t="s">
        <v>319</v>
      </c>
      <c r="K32">
        <v>4</v>
      </c>
      <c r="L32"/>
      <c r="M32"/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36</v>
      </c>
      <c r="AA32" s="3"/>
    </row>
    <row r="33" spans="1:27" ht="14.4" x14ac:dyDescent="0.3">
      <c r="A33" s="1">
        <v>28</v>
      </c>
      <c r="B33" s="161" t="s">
        <v>193</v>
      </c>
      <c r="C33" s="6">
        <v>1</v>
      </c>
      <c r="D33">
        <v>9</v>
      </c>
      <c r="E33">
        <v>4</v>
      </c>
      <c r="F33" t="s">
        <v>319</v>
      </c>
      <c r="G33" t="s">
        <v>319</v>
      </c>
      <c r="H33">
        <v>5</v>
      </c>
      <c r="I33" t="s">
        <v>319</v>
      </c>
      <c r="J33" t="s">
        <v>319</v>
      </c>
      <c r="K33">
        <v>18</v>
      </c>
      <c r="L33"/>
      <c r="M33"/>
      <c r="N33"/>
      <c r="O33"/>
      <c r="P33"/>
      <c r="Q33"/>
      <c r="R33"/>
      <c r="S33"/>
      <c r="T33"/>
      <c r="U33"/>
      <c r="V33"/>
      <c r="W33"/>
      <c r="X33" s="137"/>
      <c r="Y33" s="74"/>
      <c r="Z33" s="1">
        <f>SUM(D33:X33)</f>
        <v>36</v>
      </c>
      <c r="AA33" s="3"/>
    </row>
    <row r="34" spans="1:27" ht="14.4" x14ac:dyDescent="0.3">
      <c r="A34" s="1">
        <v>29</v>
      </c>
      <c r="B34" s="173" t="s">
        <v>243</v>
      </c>
      <c r="C34" s="142">
        <v>4</v>
      </c>
      <c r="D34" t="s">
        <v>319</v>
      </c>
      <c r="E34" t="s">
        <v>319</v>
      </c>
      <c r="F34">
        <v>28</v>
      </c>
      <c r="G34" t="s">
        <v>319</v>
      </c>
      <c r="H34" t="s">
        <v>319</v>
      </c>
      <c r="I34" t="s">
        <v>319</v>
      </c>
      <c r="J34" t="s">
        <v>319</v>
      </c>
      <c r="K34">
        <v>7</v>
      </c>
      <c r="L34"/>
      <c r="M34"/>
      <c r="N34"/>
      <c r="O34"/>
      <c r="P34"/>
      <c r="Q34"/>
      <c r="R34"/>
      <c r="S34"/>
      <c r="T34"/>
      <c r="U34"/>
      <c r="V34"/>
      <c r="W34"/>
      <c r="X34" s="137"/>
      <c r="Y34" s="74"/>
      <c r="Z34" s="1">
        <f>SUM(D34:X34)</f>
        <v>35</v>
      </c>
      <c r="AA34" s="3"/>
    </row>
    <row r="35" spans="1:27" ht="14.4" x14ac:dyDescent="0.3">
      <c r="A35" s="1">
        <v>30</v>
      </c>
      <c r="B35" s="172" t="s">
        <v>199</v>
      </c>
      <c r="C35" s="97">
        <v>3</v>
      </c>
      <c r="D35" t="s">
        <v>319</v>
      </c>
      <c r="E35" t="s">
        <v>319</v>
      </c>
      <c r="F35" t="s">
        <v>319</v>
      </c>
      <c r="G35">
        <v>8</v>
      </c>
      <c r="H35" t="s">
        <v>319</v>
      </c>
      <c r="I35">
        <v>17</v>
      </c>
      <c r="J35">
        <v>9</v>
      </c>
      <c r="K35" t="s">
        <v>319</v>
      </c>
      <c r="L35"/>
      <c r="M35"/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34</v>
      </c>
      <c r="AA35" s="3"/>
    </row>
    <row r="36" spans="1:27" ht="14.4" x14ac:dyDescent="0.3">
      <c r="A36" s="1">
        <v>31</v>
      </c>
      <c r="B36" s="171" t="s">
        <v>118</v>
      </c>
      <c r="C36" s="92">
        <v>2</v>
      </c>
      <c r="D36">
        <v>13</v>
      </c>
      <c r="E36">
        <v>8</v>
      </c>
      <c r="F36" t="s">
        <v>319</v>
      </c>
      <c r="G36" t="s">
        <v>319</v>
      </c>
      <c r="H36">
        <v>12</v>
      </c>
      <c r="I36" t="s">
        <v>319</v>
      </c>
      <c r="J36" t="s">
        <v>319</v>
      </c>
      <c r="K36" t="s">
        <v>319</v>
      </c>
      <c r="L36"/>
      <c r="M36"/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33</v>
      </c>
      <c r="AA36" s="3"/>
    </row>
    <row r="37" spans="1:27" ht="14.4" x14ac:dyDescent="0.3">
      <c r="A37" s="1">
        <v>32</v>
      </c>
      <c r="B37" s="172" t="s">
        <v>169</v>
      </c>
      <c r="C37" s="97">
        <v>3</v>
      </c>
      <c r="D37">
        <v>8</v>
      </c>
      <c r="E37" t="s">
        <v>319</v>
      </c>
      <c r="F37" t="s">
        <v>319</v>
      </c>
      <c r="G37" t="s">
        <v>319</v>
      </c>
      <c r="H37" t="s">
        <v>319</v>
      </c>
      <c r="I37" t="s">
        <v>319</v>
      </c>
      <c r="J37" t="s">
        <v>319</v>
      </c>
      <c r="K37">
        <v>25</v>
      </c>
      <c r="L37"/>
      <c r="M37"/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33</v>
      </c>
      <c r="AA37" s="3"/>
    </row>
    <row r="38" spans="1:27" ht="14.4" x14ac:dyDescent="0.3">
      <c r="A38" s="1">
        <v>33</v>
      </c>
      <c r="B38" s="173" t="s">
        <v>252</v>
      </c>
      <c r="C38" s="142">
        <v>4</v>
      </c>
      <c r="D38" t="s">
        <v>319</v>
      </c>
      <c r="E38" t="s">
        <v>319</v>
      </c>
      <c r="F38">
        <v>32</v>
      </c>
      <c r="G38" t="s">
        <v>319</v>
      </c>
      <c r="H38" t="s">
        <v>319</v>
      </c>
      <c r="I38" t="s">
        <v>319</v>
      </c>
      <c r="J38" t="s">
        <v>319</v>
      </c>
      <c r="K38" t="s">
        <v>319</v>
      </c>
      <c r="L38"/>
      <c r="M38"/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32</v>
      </c>
      <c r="AA38" s="3"/>
    </row>
    <row r="39" spans="1:27" ht="14.4" x14ac:dyDescent="0.3">
      <c r="A39" s="1">
        <v>34</v>
      </c>
      <c r="B39" s="161" t="s">
        <v>160</v>
      </c>
      <c r="C39" s="6">
        <v>1</v>
      </c>
      <c r="D39">
        <v>4</v>
      </c>
      <c r="E39">
        <v>12</v>
      </c>
      <c r="F39" t="s">
        <v>319</v>
      </c>
      <c r="G39" t="s">
        <v>319</v>
      </c>
      <c r="H39">
        <v>13</v>
      </c>
      <c r="I39" t="s">
        <v>319</v>
      </c>
      <c r="J39" t="s">
        <v>319</v>
      </c>
      <c r="K39">
        <v>1</v>
      </c>
      <c r="L39"/>
      <c r="M39"/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30</v>
      </c>
      <c r="AA39" s="3"/>
    </row>
    <row r="40" spans="1:27" ht="14.4" x14ac:dyDescent="0.3">
      <c r="A40" s="1">
        <v>35</v>
      </c>
      <c r="B40" s="171" t="s">
        <v>194</v>
      </c>
      <c r="C40" s="92">
        <v>2</v>
      </c>
      <c r="D40">
        <v>7</v>
      </c>
      <c r="E40">
        <v>22</v>
      </c>
      <c r="F40" t="s">
        <v>319</v>
      </c>
      <c r="G40" t="s">
        <v>319</v>
      </c>
      <c r="H40" t="s">
        <v>319</v>
      </c>
      <c r="I40" t="s">
        <v>319</v>
      </c>
      <c r="J40" t="s">
        <v>319</v>
      </c>
      <c r="K40" t="s">
        <v>319</v>
      </c>
      <c r="L40"/>
      <c r="M40"/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29</v>
      </c>
      <c r="AA40" s="3"/>
    </row>
    <row r="41" spans="1:27" ht="13.2" customHeight="1" x14ac:dyDescent="0.3">
      <c r="A41" s="1">
        <v>36</v>
      </c>
      <c r="B41" s="161" t="s">
        <v>188</v>
      </c>
      <c r="C41" s="6">
        <v>1</v>
      </c>
      <c r="D41">
        <v>8</v>
      </c>
      <c r="E41">
        <v>9</v>
      </c>
      <c r="F41" t="s">
        <v>319</v>
      </c>
      <c r="G41" t="s">
        <v>319</v>
      </c>
      <c r="H41">
        <v>12</v>
      </c>
      <c r="I41" t="s">
        <v>319</v>
      </c>
      <c r="J41" t="s">
        <v>319</v>
      </c>
      <c r="K41" t="s">
        <v>319</v>
      </c>
      <c r="L41"/>
      <c r="M41"/>
      <c r="N41"/>
      <c r="O41"/>
      <c r="P41"/>
      <c r="Q41"/>
      <c r="R41"/>
      <c r="S41"/>
      <c r="T41"/>
      <c r="U41"/>
      <c r="V41"/>
      <c r="W41"/>
      <c r="X41" s="137"/>
      <c r="Y41" s="74"/>
      <c r="Z41" s="1">
        <f>SUM(D41:X41)</f>
        <v>29</v>
      </c>
      <c r="AA41" s="3"/>
    </row>
    <row r="42" spans="1:27" ht="14.4" x14ac:dyDescent="0.3">
      <c r="A42" s="1">
        <v>37</v>
      </c>
      <c r="B42" s="173" t="s">
        <v>233</v>
      </c>
      <c r="C42" s="142">
        <v>4</v>
      </c>
      <c r="D42" t="s">
        <v>319</v>
      </c>
      <c r="E42" t="s">
        <v>319</v>
      </c>
      <c r="F42" t="s">
        <v>319</v>
      </c>
      <c r="G42">
        <v>17</v>
      </c>
      <c r="H42" t="s">
        <v>319</v>
      </c>
      <c r="I42">
        <v>7</v>
      </c>
      <c r="J42">
        <v>5</v>
      </c>
      <c r="K42" t="s">
        <v>319</v>
      </c>
      <c r="L42"/>
      <c r="M42"/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29</v>
      </c>
      <c r="AA42" s="3"/>
    </row>
    <row r="43" spans="1:27" ht="14.4" x14ac:dyDescent="0.3">
      <c r="A43" s="1">
        <v>38</v>
      </c>
      <c r="B43" s="172" t="s">
        <v>220</v>
      </c>
      <c r="C43" s="97">
        <v>3</v>
      </c>
      <c r="D43" t="s">
        <v>319</v>
      </c>
      <c r="E43" t="s">
        <v>319</v>
      </c>
      <c r="F43" t="s">
        <v>319</v>
      </c>
      <c r="G43">
        <v>4</v>
      </c>
      <c r="H43" t="s">
        <v>319</v>
      </c>
      <c r="I43">
        <v>20</v>
      </c>
      <c r="J43">
        <v>5</v>
      </c>
      <c r="K43" t="s">
        <v>319</v>
      </c>
      <c r="L43"/>
      <c r="M43"/>
      <c r="N43"/>
      <c r="O43"/>
      <c r="P43"/>
      <c r="Q43"/>
      <c r="R43"/>
      <c r="S43"/>
      <c r="T43"/>
      <c r="U43"/>
      <c r="V43"/>
      <c r="W43"/>
      <c r="X43" s="137"/>
      <c r="Y43" s="74"/>
      <c r="Z43" s="1">
        <f>SUM(D43:X43)</f>
        <v>29</v>
      </c>
      <c r="AA43" s="3"/>
    </row>
    <row r="44" spans="1:27" ht="14.4" x14ac:dyDescent="0.3">
      <c r="A44" s="1">
        <v>39</v>
      </c>
      <c r="B44" s="161" t="s">
        <v>98</v>
      </c>
      <c r="C44" s="6">
        <v>1</v>
      </c>
      <c r="D44" t="s">
        <v>319</v>
      </c>
      <c r="E44" t="s">
        <v>319</v>
      </c>
      <c r="F44" t="s">
        <v>319</v>
      </c>
      <c r="G44" t="s">
        <v>319</v>
      </c>
      <c r="H44" t="s">
        <v>319</v>
      </c>
      <c r="I44" t="s">
        <v>319</v>
      </c>
      <c r="J44">
        <v>4</v>
      </c>
      <c r="K44">
        <v>25</v>
      </c>
      <c r="L44"/>
      <c r="M44"/>
      <c r="N44"/>
      <c r="O44"/>
      <c r="P44"/>
      <c r="Q44"/>
      <c r="R44"/>
      <c r="S44"/>
      <c r="T44"/>
      <c r="U44"/>
      <c r="V44"/>
      <c r="W44"/>
      <c r="X44" s="137"/>
      <c r="Y44" s="74"/>
      <c r="Z44" s="1">
        <f>SUM(D44:X44)</f>
        <v>29</v>
      </c>
      <c r="AA44" s="3"/>
    </row>
    <row r="45" spans="1:27" ht="14.4" x14ac:dyDescent="0.3">
      <c r="A45" s="1">
        <v>40</v>
      </c>
      <c r="B45" s="171" t="s">
        <v>195</v>
      </c>
      <c r="C45" s="92">
        <v>2</v>
      </c>
      <c r="D45" t="s">
        <v>319</v>
      </c>
      <c r="E45" t="s">
        <v>319</v>
      </c>
      <c r="F45" s="1">
        <v>10</v>
      </c>
      <c r="G45" s="1" t="s">
        <v>319</v>
      </c>
      <c r="H45" t="s">
        <v>319</v>
      </c>
      <c r="I45" s="1" t="s">
        <v>319</v>
      </c>
      <c r="J45" t="s">
        <v>319</v>
      </c>
      <c r="K45" s="1">
        <v>14</v>
      </c>
      <c r="M45"/>
      <c r="Q45"/>
      <c r="X45" s="138"/>
      <c r="Y45" s="70"/>
      <c r="Z45" s="1">
        <f>SUM(D45:X45)</f>
        <v>24</v>
      </c>
      <c r="AA45" s="3"/>
    </row>
    <row r="46" spans="1:27" ht="14.4" x14ac:dyDescent="0.3">
      <c r="A46" s="1">
        <v>41</v>
      </c>
      <c r="B46" s="172" t="s">
        <v>157</v>
      </c>
      <c r="C46" s="97">
        <v>3</v>
      </c>
      <c r="D46" t="s">
        <v>319</v>
      </c>
      <c r="E46" t="s">
        <v>319</v>
      </c>
      <c r="F46" t="s">
        <v>319</v>
      </c>
      <c r="G46" t="s">
        <v>319</v>
      </c>
      <c r="H46" t="s">
        <v>319</v>
      </c>
      <c r="I46" t="s">
        <v>319</v>
      </c>
      <c r="J46" t="s">
        <v>319</v>
      </c>
      <c r="K46">
        <v>23</v>
      </c>
      <c r="L46"/>
      <c r="M46"/>
      <c r="N46"/>
      <c r="O46"/>
      <c r="P46"/>
      <c r="Q46"/>
      <c r="R46"/>
      <c r="S46"/>
      <c r="T46"/>
      <c r="U46"/>
      <c r="V46"/>
      <c r="W46"/>
      <c r="X46" s="137"/>
      <c r="Y46" s="74"/>
      <c r="Z46" s="1">
        <f>SUM(D46:X46)</f>
        <v>23</v>
      </c>
      <c r="AA46" s="3"/>
    </row>
    <row r="47" spans="1:27" ht="14.4" x14ac:dyDescent="0.3">
      <c r="A47" s="1">
        <v>42</v>
      </c>
      <c r="B47" s="173" t="s">
        <v>285</v>
      </c>
      <c r="C47" s="142">
        <v>4</v>
      </c>
      <c r="D47" t="s">
        <v>319</v>
      </c>
      <c r="E47" t="s">
        <v>319</v>
      </c>
      <c r="F47">
        <v>22</v>
      </c>
      <c r="G47" t="s">
        <v>319</v>
      </c>
      <c r="H47" t="s">
        <v>319</v>
      </c>
      <c r="I47" t="s">
        <v>319</v>
      </c>
      <c r="J47" t="s">
        <v>319</v>
      </c>
      <c r="K47" t="s">
        <v>319</v>
      </c>
      <c r="L47"/>
      <c r="M47"/>
      <c r="N47"/>
      <c r="O47"/>
      <c r="P47"/>
      <c r="Q47"/>
      <c r="R47"/>
      <c r="S47"/>
      <c r="T47"/>
      <c r="U47"/>
      <c r="V47"/>
      <c r="W47"/>
      <c r="X47" s="137"/>
      <c r="Y47" s="74"/>
      <c r="Z47" s="1">
        <f>SUM(D47:X47)</f>
        <v>22</v>
      </c>
      <c r="AA47" s="3"/>
    </row>
    <row r="48" spans="1:27" ht="14.4" x14ac:dyDescent="0.3">
      <c r="A48" s="1">
        <v>43</v>
      </c>
      <c r="B48" s="173" t="s">
        <v>239</v>
      </c>
      <c r="C48" s="142">
        <v>4</v>
      </c>
      <c r="D48" t="s">
        <v>319</v>
      </c>
      <c r="E48" t="s">
        <v>319</v>
      </c>
      <c r="F48" t="s">
        <v>319</v>
      </c>
      <c r="G48" t="s">
        <v>319</v>
      </c>
      <c r="H48" t="s">
        <v>319</v>
      </c>
      <c r="I48" t="s">
        <v>319</v>
      </c>
      <c r="J48" t="s">
        <v>319</v>
      </c>
      <c r="K48">
        <v>22</v>
      </c>
      <c r="L48"/>
      <c r="M48"/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22</v>
      </c>
      <c r="AA48" s="3"/>
    </row>
    <row r="49" spans="1:27" ht="14.4" x14ac:dyDescent="0.3">
      <c r="A49" s="1">
        <v>44</v>
      </c>
      <c r="B49" s="173" t="s">
        <v>171</v>
      </c>
      <c r="C49" s="142">
        <v>4</v>
      </c>
      <c r="D49" s="1" t="s">
        <v>319</v>
      </c>
      <c r="E49" s="1" t="s">
        <v>319</v>
      </c>
      <c r="F49" s="1">
        <v>20</v>
      </c>
      <c r="G49" s="1" t="s">
        <v>319</v>
      </c>
      <c r="H49" s="1" t="s">
        <v>319</v>
      </c>
      <c r="I49" s="1" t="s">
        <v>319</v>
      </c>
      <c r="J49" s="1" t="s">
        <v>319</v>
      </c>
      <c r="K49" s="1" t="s">
        <v>319</v>
      </c>
      <c r="X49" s="137"/>
      <c r="Y49" s="74"/>
      <c r="Z49" s="1">
        <f>SUM(D49:X49)</f>
        <v>20</v>
      </c>
      <c r="AA49" s="3"/>
    </row>
    <row r="50" spans="1:27" ht="14.4" x14ac:dyDescent="0.3">
      <c r="A50" s="1">
        <v>45</v>
      </c>
      <c r="B50" s="171" t="s">
        <v>216</v>
      </c>
      <c r="C50" s="92">
        <v>2</v>
      </c>
      <c r="D50" t="s">
        <v>319</v>
      </c>
      <c r="E50" t="s">
        <v>319</v>
      </c>
      <c r="F50" t="s">
        <v>319</v>
      </c>
      <c r="G50">
        <v>4</v>
      </c>
      <c r="H50" t="s">
        <v>319</v>
      </c>
      <c r="I50">
        <v>7</v>
      </c>
      <c r="J50">
        <v>8</v>
      </c>
      <c r="K50" t="s">
        <v>319</v>
      </c>
      <c r="L50"/>
      <c r="M50"/>
      <c r="N50"/>
      <c r="O50"/>
      <c r="P50"/>
      <c r="Q50"/>
      <c r="R50"/>
      <c r="S50"/>
      <c r="T50"/>
      <c r="U50"/>
      <c r="V50"/>
      <c r="W50"/>
      <c r="X50" s="137"/>
      <c r="Y50" s="74"/>
      <c r="Z50" s="1">
        <f>SUM(D50:X50)</f>
        <v>19</v>
      </c>
      <c r="AA50" s="3"/>
    </row>
    <row r="51" spans="1:27" ht="14.4" x14ac:dyDescent="0.3">
      <c r="A51" s="1">
        <v>46</v>
      </c>
      <c r="B51" s="173" t="s">
        <v>227</v>
      </c>
      <c r="C51" s="142">
        <v>4</v>
      </c>
      <c r="D51" t="s">
        <v>319</v>
      </c>
      <c r="E51" t="s">
        <v>319</v>
      </c>
      <c r="F51" t="s">
        <v>319</v>
      </c>
      <c r="G51" t="s">
        <v>319</v>
      </c>
      <c r="H51" t="s">
        <v>319</v>
      </c>
      <c r="I51">
        <v>18</v>
      </c>
      <c r="J51" t="s">
        <v>319</v>
      </c>
      <c r="K51" t="s">
        <v>319</v>
      </c>
      <c r="L51"/>
      <c r="M51"/>
      <c r="N51"/>
      <c r="O51"/>
      <c r="P51"/>
      <c r="Q51"/>
      <c r="R51"/>
      <c r="S51"/>
      <c r="T51"/>
      <c r="U51"/>
      <c r="V51"/>
      <c r="W51"/>
      <c r="X51" s="137"/>
      <c r="Y51" s="74"/>
      <c r="Z51" s="1">
        <f>SUM(D51:X51)</f>
        <v>18</v>
      </c>
      <c r="AA51" s="3"/>
    </row>
    <row r="52" spans="1:27" ht="14.4" x14ac:dyDescent="0.3">
      <c r="A52" s="1">
        <v>47</v>
      </c>
      <c r="B52" s="172" t="s">
        <v>201</v>
      </c>
      <c r="C52" s="97">
        <v>3</v>
      </c>
      <c r="D52" t="s">
        <v>319</v>
      </c>
      <c r="E52" t="s">
        <v>319</v>
      </c>
      <c r="F52">
        <v>15</v>
      </c>
      <c r="G52" t="s">
        <v>319</v>
      </c>
      <c r="H52" t="s">
        <v>319</v>
      </c>
      <c r="I52" t="s">
        <v>319</v>
      </c>
      <c r="J52" t="s">
        <v>319</v>
      </c>
      <c r="K52" t="s">
        <v>319</v>
      </c>
      <c r="L52"/>
      <c r="M52"/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15</v>
      </c>
      <c r="AA52" s="3"/>
    </row>
    <row r="53" spans="1:27" ht="14.4" x14ac:dyDescent="0.3">
      <c r="A53" s="1">
        <v>48</v>
      </c>
      <c r="B53" s="173" t="s">
        <v>246</v>
      </c>
      <c r="C53" s="142">
        <v>4</v>
      </c>
      <c r="D53" t="s">
        <v>319</v>
      </c>
      <c r="E53" t="s">
        <v>319</v>
      </c>
      <c r="F53">
        <v>15</v>
      </c>
      <c r="G53" t="s">
        <v>319</v>
      </c>
      <c r="H53" t="s">
        <v>319</v>
      </c>
      <c r="I53" t="s">
        <v>319</v>
      </c>
      <c r="J53" t="s">
        <v>319</v>
      </c>
      <c r="K53" t="s">
        <v>319</v>
      </c>
      <c r="L53"/>
      <c r="M53"/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15</v>
      </c>
      <c r="AA53" s="3"/>
    </row>
    <row r="54" spans="1:27" ht="14.4" x14ac:dyDescent="0.3">
      <c r="A54" s="1">
        <v>49</v>
      </c>
      <c r="B54" s="172" t="s">
        <v>164</v>
      </c>
      <c r="C54" s="97">
        <v>3</v>
      </c>
      <c r="D54" t="s">
        <v>319</v>
      </c>
      <c r="E54" t="s">
        <v>319</v>
      </c>
      <c r="F54" t="s">
        <v>319</v>
      </c>
      <c r="G54" t="s">
        <v>319</v>
      </c>
      <c r="H54">
        <v>15</v>
      </c>
      <c r="I54" t="s">
        <v>319</v>
      </c>
      <c r="J54" t="s">
        <v>319</v>
      </c>
      <c r="K54" t="s">
        <v>319</v>
      </c>
      <c r="L54"/>
      <c r="M54"/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15</v>
      </c>
      <c r="AA54" s="3"/>
    </row>
    <row r="55" spans="1:27" ht="14.4" x14ac:dyDescent="0.3">
      <c r="A55" s="1">
        <v>50</v>
      </c>
      <c r="B55" s="171" t="s">
        <v>218</v>
      </c>
      <c r="C55" s="92">
        <v>2</v>
      </c>
      <c r="D55">
        <v>14</v>
      </c>
      <c r="E55" t="s">
        <v>319</v>
      </c>
      <c r="F55" t="s">
        <v>319</v>
      </c>
      <c r="G55" t="s">
        <v>319</v>
      </c>
      <c r="H55" t="s">
        <v>319</v>
      </c>
      <c r="I55" t="s">
        <v>319</v>
      </c>
      <c r="J55" t="s">
        <v>319</v>
      </c>
      <c r="K55" t="s">
        <v>319</v>
      </c>
      <c r="L55"/>
      <c r="M55"/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14</v>
      </c>
      <c r="AA55" s="3"/>
    </row>
    <row r="56" spans="1:27" ht="14.4" x14ac:dyDescent="0.3">
      <c r="A56" s="1">
        <v>51</v>
      </c>
      <c r="B56" s="171" t="s">
        <v>296</v>
      </c>
      <c r="C56" s="92">
        <v>2</v>
      </c>
      <c r="D56" t="s">
        <v>319</v>
      </c>
      <c r="E56">
        <v>4</v>
      </c>
      <c r="F56" t="s">
        <v>319</v>
      </c>
      <c r="G56" t="s">
        <v>319</v>
      </c>
      <c r="H56">
        <v>10</v>
      </c>
      <c r="I56" t="s">
        <v>319</v>
      </c>
      <c r="J56" t="s">
        <v>319</v>
      </c>
      <c r="K56" t="s">
        <v>319</v>
      </c>
      <c r="L56"/>
      <c r="M56"/>
      <c r="N56"/>
      <c r="O56"/>
      <c r="P56"/>
      <c r="Q56"/>
      <c r="R56"/>
      <c r="S56"/>
      <c r="T56"/>
      <c r="U56"/>
      <c r="V56"/>
      <c r="W56"/>
      <c r="X56" s="137"/>
      <c r="Y56" s="74"/>
      <c r="Z56" s="1">
        <f>SUM(D56:X56)</f>
        <v>14</v>
      </c>
      <c r="AA56" s="3"/>
    </row>
    <row r="57" spans="1:27" ht="14.4" x14ac:dyDescent="0.3">
      <c r="A57" s="1">
        <v>52</v>
      </c>
      <c r="B57" s="173" t="s">
        <v>173</v>
      </c>
      <c r="C57" s="142">
        <v>4</v>
      </c>
      <c r="D57">
        <v>3</v>
      </c>
      <c r="E57">
        <v>10</v>
      </c>
      <c r="F57" t="s">
        <v>319</v>
      </c>
      <c r="G57" t="s">
        <v>319</v>
      </c>
      <c r="H57" t="s">
        <v>319</v>
      </c>
      <c r="I57" t="s">
        <v>319</v>
      </c>
      <c r="J57" t="s">
        <v>319</v>
      </c>
      <c r="K57" t="s">
        <v>319</v>
      </c>
      <c r="L57"/>
      <c r="M57"/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13</v>
      </c>
      <c r="AA57" s="3"/>
    </row>
    <row r="58" spans="1:27" ht="14.4" x14ac:dyDescent="0.3">
      <c r="A58" s="1">
        <v>53</v>
      </c>
      <c r="B58" s="161" t="s">
        <v>127</v>
      </c>
      <c r="C58" s="6">
        <v>1</v>
      </c>
      <c r="D58" t="s">
        <v>319</v>
      </c>
      <c r="E58" t="s">
        <v>319</v>
      </c>
      <c r="F58">
        <v>13</v>
      </c>
      <c r="G58" t="s">
        <v>319</v>
      </c>
      <c r="H58" t="s">
        <v>319</v>
      </c>
      <c r="I58" t="s">
        <v>319</v>
      </c>
      <c r="J58" t="s">
        <v>319</v>
      </c>
      <c r="K58" t="s">
        <v>319</v>
      </c>
      <c r="L58"/>
      <c r="M58"/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13</v>
      </c>
      <c r="AA58" s="3"/>
    </row>
    <row r="59" spans="1:27" ht="14.4" x14ac:dyDescent="0.3">
      <c r="A59" s="1">
        <v>54</v>
      </c>
      <c r="B59" s="173" t="s">
        <v>267</v>
      </c>
      <c r="C59" s="142">
        <v>4</v>
      </c>
      <c r="D59" t="s">
        <v>319</v>
      </c>
      <c r="E59" t="s">
        <v>319</v>
      </c>
      <c r="F59">
        <v>13</v>
      </c>
      <c r="G59" t="s">
        <v>319</v>
      </c>
      <c r="H59" t="s">
        <v>319</v>
      </c>
      <c r="I59" t="s">
        <v>319</v>
      </c>
      <c r="J59" t="s">
        <v>319</v>
      </c>
      <c r="K59" t="s">
        <v>319</v>
      </c>
      <c r="L59"/>
      <c r="M59"/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13</v>
      </c>
      <c r="AA59" s="3"/>
    </row>
    <row r="60" spans="1:27" ht="14.4" x14ac:dyDescent="0.3">
      <c r="A60" s="1">
        <v>55</v>
      </c>
      <c r="B60" s="173" t="s">
        <v>293</v>
      </c>
      <c r="C60" s="142">
        <v>4</v>
      </c>
      <c r="D60" t="s">
        <v>319</v>
      </c>
      <c r="E60" t="s">
        <v>319</v>
      </c>
      <c r="F60" t="s">
        <v>319</v>
      </c>
      <c r="G60" t="s">
        <v>319</v>
      </c>
      <c r="H60">
        <v>8</v>
      </c>
      <c r="I60" t="s">
        <v>319</v>
      </c>
      <c r="J60" t="s">
        <v>319</v>
      </c>
      <c r="K60">
        <v>5</v>
      </c>
      <c r="L60"/>
      <c r="M60"/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13</v>
      </c>
      <c r="AA60" s="3"/>
    </row>
    <row r="61" spans="1:27" ht="14.4" x14ac:dyDescent="0.3">
      <c r="A61" s="1">
        <v>56</v>
      </c>
      <c r="B61" s="173" t="s">
        <v>6</v>
      </c>
      <c r="C61" s="142">
        <v>4</v>
      </c>
      <c r="D61" t="s">
        <v>319</v>
      </c>
      <c r="E61">
        <v>5</v>
      </c>
      <c r="F61" t="s">
        <v>319</v>
      </c>
      <c r="G61" t="s">
        <v>319</v>
      </c>
      <c r="H61" t="s">
        <v>319</v>
      </c>
      <c r="I61" t="s">
        <v>319</v>
      </c>
      <c r="J61" t="s">
        <v>319</v>
      </c>
      <c r="K61">
        <v>8</v>
      </c>
      <c r="L61"/>
      <c r="M61"/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13</v>
      </c>
      <c r="AA61" s="3"/>
    </row>
    <row r="62" spans="1:27" ht="14.4" x14ac:dyDescent="0.3">
      <c r="A62" s="1">
        <v>57</v>
      </c>
      <c r="B62" s="172" t="s">
        <v>111</v>
      </c>
      <c r="C62" s="97">
        <v>3</v>
      </c>
      <c r="D62" t="s">
        <v>319</v>
      </c>
      <c r="E62" t="s">
        <v>319</v>
      </c>
      <c r="F62" t="s">
        <v>319</v>
      </c>
      <c r="G62" t="s">
        <v>319</v>
      </c>
      <c r="H62">
        <v>11</v>
      </c>
      <c r="I62" t="s">
        <v>319</v>
      </c>
      <c r="J62" t="s">
        <v>319</v>
      </c>
      <c r="K62" t="s">
        <v>319</v>
      </c>
      <c r="L62"/>
      <c r="M62"/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11</v>
      </c>
      <c r="AA62" s="3"/>
    </row>
    <row r="63" spans="1:27" ht="14.4" x14ac:dyDescent="0.3">
      <c r="A63" s="1">
        <v>58</v>
      </c>
      <c r="B63" s="173" t="s">
        <v>211</v>
      </c>
      <c r="C63" s="142">
        <v>4</v>
      </c>
      <c r="D63" t="s">
        <v>319</v>
      </c>
      <c r="E63" t="s">
        <v>319</v>
      </c>
      <c r="F63">
        <v>10</v>
      </c>
      <c r="G63" t="s">
        <v>319</v>
      </c>
      <c r="H63" t="s">
        <v>319</v>
      </c>
      <c r="I63" t="s">
        <v>319</v>
      </c>
      <c r="J63" t="s">
        <v>319</v>
      </c>
      <c r="K63" t="s">
        <v>319</v>
      </c>
      <c r="L63"/>
      <c r="M63"/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10</v>
      </c>
      <c r="AA63" s="3"/>
    </row>
    <row r="64" spans="1:27" ht="14.4" x14ac:dyDescent="0.3">
      <c r="A64" s="1">
        <v>59</v>
      </c>
      <c r="B64" s="172" t="s">
        <v>4</v>
      </c>
      <c r="C64" s="97">
        <v>3</v>
      </c>
      <c r="D64" t="s">
        <v>319</v>
      </c>
      <c r="E64" t="s">
        <v>319</v>
      </c>
      <c r="F64">
        <v>9</v>
      </c>
      <c r="G64" t="s">
        <v>319</v>
      </c>
      <c r="H64" t="s">
        <v>319</v>
      </c>
      <c r="I64" t="s">
        <v>319</v>
      </c>
      <c r="J64" t="s">
        <v>319</v>
      </c>
      <c r="K64" t="s">
        <v>319</v>
      </c>
      <c r="L64"/>
      <c r="M64"/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9</v>
      </c>
      <c r="AA64" s="3"/>
    </row>
    <row r="65" spans="1:27" ht="14.4" x14ac:dyDescent="0.3">
      <c r="A65" s="1">
        <v>60</v>
      </c>
      <c r="B65" s="172" t="s">
        <v>106</v>
      </c>
      <c r="C65" s="97">
        <v>3</v>
      </c>
      <c r="D65" t="s">
        <v>319</v>
      </c>
      <c r="E65" t="s">
        <v>319</v>
      </c>
      <c r="F65" t="s">
        <v>319</v>
      </c>
      <c r="G65" t="s">
        <v>319</v>
      </c>
      <c r="H65" t="s">
        <v>319</v>
      </c>
      <c r="I65" t="s">
        <v>319</v>
      </c>
      <c r="J65" t="s">
        <v>319</v>
      </c>
      <c r="K65">
        <v>9</v>
      </c>
      <c r="L65"/>
      <c r="M65"/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9</v>
      </c>
      <c r="AA65" s="3"/>
    </row>
    <row r="66" spans="1:27" ht="14.4" x14ac:dyDescent="0.3">
      <c r="A66" s="1">
        <v>61</v>
      </c>
      <c r="B66" s="173" t="s">
        <v>123</v>
      </c>
      <c r="C66" s="142">
        <v>4</v>
      </c>
      <c r="D66" t="s">
        <v>319</v>
      </c>
      <c r="E66" t="s">
        <v>319</v>
      </c>
      <c r="F66">
        <v>8</v>
      </c>
      <c r="G66" t="s">
        <v>319</v>
      </c>
      <c r="H66" t="s">
        <v>319</v>
      </c>
      <c r="I66" t="s">
        <v>319</v>
      </c>
      <c r="J66" t="s">
        <v>319</v>
      </c>
      <c r="K66" t="s">
        <v>319</v>
      </c>
      <c r="L66"/>
      <c r="M66"/>
      <c r="N66"/>
      <c r="O66"/>
      <c r="P66"/>
      <c r="Q66"/>
      <c r="R66"/>
      <c r="S66"/>
      <c r="T66"/>
      <c r="U66"/>
      <c r="V66"/>
      <c r="W66"/>
      <c r="X66" s="137"/>
      <c r="Y66" s="74"/>
      <c r="Z66" s="1">
        <f>SUM(D66:X66)</f>
        <v>8</v>
      </c>
      <c r="AA66" s="3"/>
    </row>
    <row r="67" spans="1:27" ht="14.4" x14ac:dyDescent="0.3">
      <c r="A67" s="1">
        <v>62</v>
      </c>
      <c r="B67" s="173" t="s">
        <v>104</v>
      </c>
      <c r="C67" s="142">
        <v>4</v>
      </c>
      <c r="D67" t="s">
        <v>319</v>
      </c>
      <c r="E67" t="s">
        <v>319</v>
      </c>
      <c r="F67">
        <v>7</v>
      </c>
      <c r="G67" t="s">
        <v>319</v>
      </c>
      <c r="H67" t="s">
        <v>319</v>
      </c>
      <c r="I67" t="s">
        <v>319</v>
      </c>
      <c r="J67" t="s">
        <v>319</v>
      </c>
      <c r="K67" t="s">
        <v>319</v>
      </c>
      <c r="L67"/>
      <c r="M67"/>
      <c r="N67"/>
      <c r="O67"/>
      <c r="P67"/>
      <c r="Q67"/>
      <c r="R67"/>
      <c r="S67"/>
      <c r="T67"/>
      <c r="U67"/>
      <c r="V67"/>
      <c r="W67"/>
      <c r="X67" s="137"/>
      <c r="Y67" s="74"/>
      <c r="Z67" s="1">
        <f>SUM(D67:X67)</f>
        <v>7</v>
      </c>
      <c r="AA67" s="3"/>
    </row>
    <row r="68" spans="1:27" ht="14.4" x14ac:dyDescent="0.3">
      <c r="A68" s="1">
        <v>63</v>
      </c>
      <c r="B68" s="161" t="s">
        <v>99</v>
      </c>
      <c r="C68" s="6">
        <v>1</v>
      </c>
      <c r="D68">
        <v>3</v>
      </c>
      <c r="E68" t="s">
        <v>319</v>
      </c>
      <c r="F68" t="s">
        <v>319</v>
      </c>
      <c r="G68" t="s">
        <v>319</v>
      </c>
      <c r="H68">
        <v>3</v>
      </c>
      <c r="I68" t="s">
        <v>319</v>
      </c>
      <c r="J68" t="s">
        <v>319</v>
      </c>
      <c r="K68" t="s">
        <v>319</v>
      </c>
      <c r="L68"/>
      <c r="M68"/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6</v>
      </c>
      <c r="AA68" s="3"/>
    </row>
    <row r="69" spans="1:27" ht="14.4" x14ac:dyDescent="0.3">
      <c r="A69" s="1">
        <v>64</v>
      </c>
      <c r="B69" s="173" t="s">
        <v>103</v>
      </c>
      <c r="C69" s="142">
        <v>4</v>
      </c>
      <c r="D69" t="s">
        <v>319</v>
      </c>
      <c r="E69" t="s">
        <v>319</v>
      </c>
      <c r="F69" t="s">
        <v>319</v>
      </c>
      <c r="G69" t="s">
        <v>319</v>
      </c>
      <c r="H69" t="s">
        <v>319</v>
      </c>
      <c r="I69">
        <v>3</v>
      </c>
      <c r="J69">
        <v>3</v>
      </c>
      <c r="K69" t="s">
        <v>319</v>
      </c>
      <c r="L69"/>
      <c r="M69"/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6</v>
      </c>
      <c r="AA69" s="3"/>
    </row>
    <row r="70" spans="1:27" ht="14.4" x14ac:dyDescent="0.3">
      <c r="A70" s="1">
        <v>65</v>
      </c>
      <c r="B70" s="172" t="s">
        <v>200</v>
      </c>
      <c r="C70" s="97">
        <v>3</v>
      </c>
      <c r="D70">
        <v>5</v>
      </c>
      <c r="E70" t="s">
        <v>319</v>
      </c>
      <c r="F70" t="s">
        <v>319</v>
      </c>
      <c r="G70" t="s">
        <v>319</v>
      </c>
      <c r="H70" t="s">
        <v>319</v>
      </c>
      <c r="I70" t="s">
        <v>319</v>
      </c>
      <c r="J70" t="s">
        <v>319</v>
      </c>
      <c r="K70" t="s">
        <v>319</v>
      </c>
      <c r="L70"/>
      <c r="M70"/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5</v>
      </c>
      <c r="AA70" s="3"/>
    </row>
    <row r="71" spans="1:27" ht="14.4" x14ac:dyDescent="0.3">
      <c r="A71" s="1">
        <v>66</v>
      </c>
      <c r="B71" s="173" t="s">
        <v>207</v>
      </c>
      <c r="C71" s="142">
        <v>4</v>
      </c>
      <c r="D71" t="s">
        <v>319</v>
      </c>
      <c r="E71" t="s">
        <v>319</v>
      </c>
      <c r="F71">
        <v>5</v>
      </c>
      <c r="G71" t="s">
        <v>319</v>
      </c>
      <c r="H71" t="s">
        <v>319</v>
      </c>
      <c r="I71" t="s">
        <v>319</v>
      </c>
      <c r="J71" t="s">
        <v>319</v>
      </c>
      <c r="K71" t="s">
        <v>319</v>
      </c>
      <c r="L71"/>
      <c r="M71"/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5</v>
      </c>
      <c r="AA71" s="3"/>
    </row>
    <row r="72" spans="1:27" ht="14.4" x14ac:dyDescent="0.3">
      <c r="A72" s="1">
        <v>67</v>
      </c>
      <c r="B72" s="173" t="s">
        <v>253</v>
      </c>
      <c r="C72" s="142">
        <v>4</v>
      </c>
      <c r="D72" t="s">
        <v>319</v>
      </c>
      <c r="E72" t="s">
        <v>319</v>
      </c>
      <c r="F72" t="s">
        <v>319</v>
      </c>
      <c r="G72">
        <v>2</v>
      </c>
      <c r="H72" t="s">
        <v>319</v>
      </c>
      <c r="I72">
        <v>2</v>
      </c>
      <c r="J72" t="s">
        <v>319</v>
      </c>
      <c r="K72" t="s">
        <v>319</v>
      </c>
      <c r="L72"/>
      <c r="M72"/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4</v>
      </c>
      <c r="AA72" s="3"/>
    </row>
    <row r="73" spans="1:27" ht="14.4" x14ac:dyDescent="0.3">
      <c r="A73" s="1">
        <v>68</v>
      </c>
      <c r="B73" s="173" t="s">
        <v>269</v>
      </c>
      <c r="C73" s="142">
        <v>4</v>
      </c>
      <c r="D73" t="s">
        <v>319</v>
      </c>
      <c r="E73" t="s">
        <v>319</v>
      </c>
      <c r="F73">
        <v>3</v>
      </c>
      <c r="G73" t="s">
        <v>319</v>
      </c>
      <c r="H73" t="s">
        <v>319</v>
      </c>
      <c r="I73" t="s">
        <v>319</v>
      </c>
      <c r="J73" t="s">
        <v>319</v>
      </c>
      <c r="K73" t="s">
        <v>319</v>
      </c>
      <c r="L73"/>
      <c r="M73"/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3</v>
      </c>
      <c r="AA73" s="3"/>
    </row>
    <row r="74" spans="1:27" ht="14.4" x14ac:dyDescent="0.3">
      <c r="A74" s="1">
        <v>69</v>
      </c>
      <c r="B74" s="173" t="s">
        <v>112</v>
      </c>
      <c r="C74" s="142">
        <v>4</v>
      </c>
      <c r="D74" t="s">
        <v>319</v>
      </c>
      <c r="E74" t="s">
        <v>319</v>
      </c>
      <c r="F74" t="s">
        <v>319</v>
      </c>
      <c r="G74">
        <v>3</v>
      </c>
      <c r="H74" t="s">
        <v>319</v>
      </c>
      <c r="I74" t="s">
        <v>319</v>
      </c>
      <c r="J74" t="s">
        <v>319</v>
      </c>
      <c r="K74" t="s">
        <v>319</v>
      </c>
      <c r="L74"/>
      <c r="M74"/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3</v>
      </c>
      <c r="AA74" s="3"/>
    </row>
    <row r="75" spans="1:27" ht="14.4" x14ac:dyDescent="0.3">
      <c r="A75" s="1">
        <v>70</v>
      </c>
      <c r="B75" s="173" t="s">
        <v>300</v>
      </c>
      <c r="C75" s="142">
        <v>4</v>
      </c>
      <c r="D75">
        <v>2</v>
      </c>
      <c r="E75" t="s">
        <v>319</v>
      </c>
      <c r="F75" t="s">
        <v>319</v>
      </c>
      <c r="G75" t="s">
        <v>319</v>
      </c>
      <c r="H75" t="s">
        <v>319</v>
      </c>
      <c r="I75" t="s">
        <v>319</v>
      </c>
      <c r="J75" t="s">
        <v>319</v>
      </c>
      <c r="K75" t="s">
        <v>319</v>
      </c>
      <c r="L75"/>
      <c r="M75"/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2</v>
      </c>
      <c r="AA75" s="3"/>
    </row>
    <row r="76" spans="1:27" ht="14.4" x14ac:dyDescent="0.3">
      <c r="A76" s="1">
        <v>71</v>
      </c>
      <c r="B76" s="161" t="s">
        <v>159</v>
      </c>
      <c r="C76" s="6">
        <v>1</v>
      </c>
      <c r="D76" t="s">
        <v>319</v>
      </c>
      <c r="E76">
        <v>2</v>
      </c>
      <c r="F76" t="s">
        <v>319</v>
      </c>
      <c r="G76" t="s">
        <v>319</v>
      </c>
      <c r="H76" t="s">
        <v>319</v>
      </c>
      <c r="I76" t="s">
        <v>319</v>
      </c>
      <c r="J76" t="s">
        <v>319</v>
      </c>
      <c r="K76" t="s">
        <v>319</v>
      </c>
      <c r="L76"/>
      <c r="M76"/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2</v>
      </c>
      <c r="AA76" s="3"/>
    </row>
    <row r="77" spans="1:27" ht="14.4" x14ac:dyDescent="0.3">
      <c r="A77" s="1">
        <v>72</v>
      </c>
      <c r="B77" s="173" t="s">
        <v>273</v>
      </c>
      <c r="C77" s="142">
        <v>4</v>
      </c>
      <c r="D77" t="s">
        <v>319</v>
      </c>
      <c r="E77" t="s">
        <v>319</v>
      </c>
      <c r="F77" t="s">
        <v>319</v>
      </c>
      <c r="G77" t="s">
        <v>319</v>
      </c>
      <c r="H77" t="s">
        <v>319</v>
      </c>
      <c r="I77" t="s">
        <v>319</v>
      </c>
      <c r="J77">
        <v>2</v>
      </c>
      <c r="K77" t="s">
        <v>319</v>
      </c>
      <c r="L77"/>
      <c r="M77"/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2</v>
      </c>
      <c r="AA77" s="3"/>
    </row>
    <row r="78" spans="1:27" ht="14.4" x14ac:dyDescent="0.3">
      <c r="A78" s="1">
        <v>73</v>
      </c>
      <c r="B78" s="172" t="s">
        <v>223</v>
      </c>
      <c r="C78" s="97">
        <v>3</v>
      </c>
      <c r="D78" t="s">
        <v>319</v>
      </c>
      <c r="E78">
        <v>1</v>
      </c>
      <c r="F78" t="s">
        <v>319</v>
      </c>
      <c r="G78" t="s">
        <v>319</v>
      </c>
      <c r="H78" t="s">
        <v>319</v>
      </c>
      <c r="I78" t="s">
        <v>319</v>
      </c>
      <c r="J78" t="s">
        <v>319</v>
      </c>
      <c r="K78" t="s">
        <v>319</v>
      </c>
      <c r="L78"/>
      <c r="M78"/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1</v>
      </c>
      <c r="AA78" s="3"/>
    </row>
    <row r="79" spans="1:27" ht="14.4" x14ac:dyDescent="0.3">
      <c r="A79" s="1">
        <v>74</v>
      </c>
      <c r="B79" s="172" t="s">
        <v>24</v>
      </c>
      <c r="C79" s="97">
        <v>3</v>
      </c>
      <c r="D79" t="s">
        <v>319</v>
      </c>
      <c r="E79" t="s">
        <v>319</v>
      </c>
      <c r="F79">
        <v>1</v>
      </c>
      <c r="G79" t="s">
        <v>319</v>
      </c>
      <c r="H79" t="s">
        <v>319</v>
      </c>
      <c r="I79" t="s">
        <v>319</v>
      </c>
      <c r="J79" t="s">
        <v>319</v>
      </c>
      <c r="K79" t="s">
        <v>319</v>
      </c>
      <c r="L79"/>
      <c r="M79"/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1</v>
      </c>
      <c r="AA79" s="3"/>
    </row>
    <row r="80" spans="1:27" ht="14.4" x14ac:dyDescent="0.3">
      <c r="A80" s="1">
        <v>75</v>
      </c>
      <c r="B80" s="171" t="s">
        <v>196</v>
      </c>
      <c r="C80" s="92">
        <v>2</v>
      </c>
      <c r="D80" t="s">
        <v>319</v>
      </c>
      <c r="E80" t="s">
        <v>319</v>
      </c>
      <c r="F80" t="s">
        <v>319</v>
      </c>
      <c r="G80" t="s">
        <v>319</v>
      </c>
      <c r="H80">
        <v>1</v>
      </c>
      <c r="I80" t="s">
        <v>319</v>
      </c>
      <c r="J80" t="s">
        <v>319</v>
      </c>
      <c r="K80" t="s">
        <v>319</v>
      </c>
      <c r="L80"/>
      <c r="M80"/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1</v>
      </c>
      <c r="AA80" s="3"/>
    </row>
    <row r="81" spans="1:27" ht="14.4" x14ac:dyDescent="0.3">
      <c r="A81" s="1">
        <v>76</v>
      </c>
      <c r="B81" s="161" t="s">
        <v>190</v>
      </c>
      <c r="C81" s="6">
        <v>1</v>
      </c>
      <c r="D81" t="s">
        <v>319</v>
      </c>
      <c r="E81" t="s">
        <v>319</v>
      </c>
      <c r="F81" t="s">
        <v>319</v>
      </c>
      <c r="G81" t="s">
        <v>319</v>
      </c>
      <c r="H81" t="s">
        <v>319</v>
      </c>
      <c r="I81" t="s">
        <v>319</v>
      </c>
      <c r="J81" t="s">
        <v>319</v>
      </c>
      <c r="K81" t="s">
        <v>319</v>
      </c>
      <c r="L81"/>
      <c r="M81"/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0</v>
      </c>
      <c r="AA81" s="3"/>
    </row>
    <row r="82" spans="1:27" ht="14.4" x14ac:dyDescent="0.3">
      <c r="A82" s="1">
        <v>77</v>
      </c>
      <c r="B82" s="161" t="s">
        <v>101</v>
      </c>
      <c r="C82" s="6">
        <v>1</v>
      </c>
      <c r="D82" t="s">
        <v>319</v>
      </c>
      <c r="E82" t="s">
        <v>319</v>
      </c>
      <c r="F82" t="s">
        <v>319</v>
      </c>
      <c r="G82" t="s">
        <v>319</v>
      </c>
      <c r="H82" t="s">
        <v>319</v>
      </c>
      <c r="I82" t="s">
        <v>319</v>
      </c>
      <c r="J82" t="s">
        <v>319</v>
      </c>
      <c r="K82" t="s">
        <v>319</v>
      </c>
      <c r="L82"/>
      <c r="M82"/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0</v>
      </c>
      <c r="AA82" s="3"/>
    </row>
    <row r="83" spans="1:27" ht="14.4" x14ac:dyDescent="0.3">
      <c r="A83" s="1">
        <v>78</v>
      </c>
      <c r="B83" s="171" t="s">
        <v>158</v>
      </c>
      <c r="C83" s="92">
        <v>2</v>
      </c>
      <c r="D83" t="s">
        <v>319</v>
      </c>
      <c r="E83" t="s">
        <v>319</v>
      </c>
      <c r="F83" t="s">
        <v>319</v>
      </c>
      <c r="G83" t="s">
        <v>319</v>
      </c>
      <c r="H83" t="s">
        <v>319</v>
      </c>
      <c r="I83" t="s">
        <v>319</v>
      </c>
      <c r="J83" t="s">
        <v>319</v>
      </c>
      <c r="K83" t="s">
        <v>319</v>
      </c>
      <c r="L83"/>
      <c r="M83"/>
      <c r="N83"/>
      <c r="O83"/>
      <c r="P83"/>
      <c r="Q83"/>
      <c r="R83"/>
      <c r="S83"/>
      <c r="T83"/>
      <c r="U83"/>
      <c r="V83"/>
      <c r="W83"/>
      <c r="X83" s="137"/>
      <c r="Y83" s="74"/>
      <c r="Z83" s="1">
        <f>SUM(D83:X83)</f>
        <v>0</v>
      </c>
      <c r="AA83" s="3"/>
    </row>
    <row r="84" spans="1:27" ht="14.4" x14ac:dyDescent="0.3">
      <c r="A84" s="1">
        <v>79</v>
      </c>
      <c r="B84" s="171" t="s">
        <v>217</v>
      </c>
      <c r="C84" s="92">
        <v>2</v>
      </c>
      <c r="D84" t="s">
        <v>319</v>
      </c>
      <c r="E84" t="s">
        <v>319</v>
      </c>
      <c r="F84" t="s">
        <v>319</v>
      </c>
      <c r="G84" t="s">
        <v>319</v>
      </c>
      <c r="H84" t="s">
        <v>319</v>
      </c>
      <c r="I84" t="s">
        <v>319</v>
      </c>
      <c r="J84" t="s">
        <v>319</v>
      </c>
      <c r="K84" t="s">
        <v>319</v>
      </c>
      <c r="L84"/>
      <c r="M84"/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0</v>
      </c>
      <c r="AA84" s="3"/>
    </row>
    <row r="85" spans="1:27" ht="14.4" x14ac:dyDescent="0.3">
      <c r="A85" s="1">
        <v>80</v>
      </c>
      <c r="B85" s="171" t="s">
        <v>117</v>
      </c>
      <c r="C85" s="92">
        <v>2</v>
      </c>
      <c r="D85" t="s">
        <v>319</v>
      </c>
      <c r="E85" t="s">
        <v>319</v>
      </c>
      <c r="F85" t="s">
        <v>319</v>
      </c>
      <c r="G85" t="s">
        <v>319</v>
      </c>
      <c r="H85" t="s">
        <v>319</v>
      </c>
      <c r="I85" t="s">
        <v>319</v>
      </c>
      <c r="J85" t="s">
        <v>319</v>
      </c>
      <c r="K85" t="s">
        <v>319</v>
      </c>
      <c r="L85"/>
      <c r="M85"/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71" t="s">
        <v>219</v>
      </c>
      <c r="C86" s="92">
        <v>2</v>
      </c>
      <c r="D86" t="s">
        <v>319</v>
      </c>
      <c r="E86" t="s">
        <v>319</v>
      </c>
      <c r="F86" t="s">
        <v>319</v>
      </c>
      <c r="G86" t="s">
        <v>319</v>
      </c>
      <c r="H86" t="s">
        <v>319</v>
      </c>
      <c r="I86" t="s">
        <v>319</v>
      </c>
      <c r="J86" t="s">
        <v>319</v>
      </c>
      <c r="K86" t="s">
        <v>319</v>
      </c>
      <c r="L86"/>
      <c r="M86"/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1" t="s">
        <v>162</v>
      </c>
      <c r="C87" s="92">
        <v>2</v>
      </c>
      <c r="D87" t="s">
        <v>319</v>
      </c>
      <c r="E87" t="s">
        <v>319</v>
      </c>
      <c r="F87" t="s">
        <v>319</v>
      </c>
      <c r="G87" t="s">
        <v>319</v>
      </c>
      <c r="H87" t="s">
        <v>319</v>
      </c>
      <c r="I87" t="s">
        <v>319</v>
      </c>
      <c r="J87" t="s">
        <v>319</v>
      </c>
      <c r="K87" t="s">
        <v>319</v>
      </c>
      <c r="L87"/>
      <c r="M87"/>
      <c r="N87"/>
      <c r="O87"/>
      <c r="P87"/>
      <c r="Q87"/>
      <c r="R87"/>
      <c r="S87"/>
      <c r="T87"/>
      <c r="U87"/>
      <c r="V87"/>
      <c r="W87"/>
      <c r="X87" s="137"/>
      <c r="Y87" s="74"/>
      <c r="Z87" s="1">
        <f>SUM(D87:X87)</f>
        <v>0</v>
      </c>
      <c r="AA87" s="3"/>
    </row>
    <row r="88" spans="1:27" ht="14.4" x14ac:dyDescent="0.3">
      <c r="A88" s="1">
        <v>83</v>
      </c>
      <c r="B88" s="171" t="s">
        <v>197</v>
      </c>
      <c r="C88" s="92">
        <v>2</v>
      </c>
      <c r="D88" t="s">
        <v>319</v>
      </c>
      <c r="E88" t="s">
        <v>319</v>
      </c>
      <c r="F88" t="s">
        <v>319</v>
      </c>
      <c r="G88" t="s">
        <v>319</v>
      </c>
      <c r="H88" t="s">
        <v>319</v>
      </c>
      <c r="I88" t="s">
        <v>319</v>
      </c>
      <c r="J88" t="s">
        <v>319</v>
      </c>
      <c r="K88" t="s">
        <v>319</v>
      </c>
      <c r="L88"/>
      <c r="M88"/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2" t="s">
        <v>221</v>
      </c>
      <c r="C89" s="97">
        <v>3</v>
      </c>
      <c r="D89" t="s">
        <v>319</v>
      </c>
      <c r="E89" t="s">
        <v>319</v>
      </c>
      <c r="F89" t="s">
        <v>319</v>
      </c>
      <c r="G89" t="s">
        <v>319</v>
      </c>
      <c r="H89" t="s">
        <v>319</v>
      </c>
      <c r="I89" t="s">
        <v>319</v>
      </c>
      <c r="J89" t="s">
        <v>319</v>
      </c>
      <c r="K89" t="s">
        <v>319</v>
      </c>
      <c r="L89"/>
      <c r="M89"/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2" t="s">
        <v>198</v>
      </c>
      <c r="C90" s="97">
        <v>3</v>
      </c>
      <c r="D90" t="s">
        <v>319</v>
      </c>
      <c r="E90" t="s">
        <v>319</v>
      </c>
      <c r="F90" t="s">
        <v>319</v>
      </c>
      <c r="G90" t="s">
        <v>319</v>
      </c>
      <c r="H90" t="s">
        <v>319</v>
      </c>
      <c r="I90" t="s">
        <v>319</v>
      </c>
      <c r="J90" t="s">
        <v>319</v>
      </c>
      <c r="K90" t="s">
        <v>319</v>
      </c>
      <c r="L90"/>
      <c r="M90"/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2" t="s">
        <v>120</v>
      </c>
      <c r="C91" s="97">
        <v>3</v>
      </c>
      <c r="D91" t="s">
        <v>319</v>
      </c>
      <c r="E91" t="s">
        <v>319</v>
      </c>
      <c r="F91" t="s">
        <v>319</v>
      </c>
      <c r="G91" t="s">
        <v>319</v>
      </c>
      <c r="H91" t="s">
        <v>319</v>
      </c>
      <c r="I91" t="s">
        <v>319</v>
      </c>
      <c r="J91" t="s">
        <v>319</v>
      </c>
      <c r="K91" t="s">
        <v>319</v>
      </c>
      <c r="L91"/>
      <c r="M91"/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2" t="s">
        <v>5</v>
      </c>
      <c r="C92" s="97">
        <v>3</v>
      </c>
      <c r="D92" t="s">
        <v>319</v>
      </c>
      <c r="E92" t="s">
        <v>319</v>
      </c>
      <c r="F92" t="s">
        <v>319</v>
      </c>
      <c r="G92" t="s">
        <v>319</v>
      </c>
      <c r="H92" t="s">
        <v>319</v>
      </c>
      <c r="I92" t="s">
        <v>319</v>
      </c>
      <c r="J92" t="s">
        <v>319</v>
      </c>
      <c r="K92" t="s">
        <v>319</v>
      </c>
      <c r="L92"/>
      <c r="M92"/>
      <c r="N92"/>
      <c r="O92"/>
      <c r="P92"/>
      <c r="Q92"/>
      <c r="R92"/>
      <c r="S92"/>
      <c r="T92"/>
      <c r="U92"/>
      <c r="V92"/>
      <c r="W92"/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2" t="s">
        <v>8</v>
      </c>
      <c r="C93" s="141">
        <v>3</v>
      </c>
      <c r="D93" t="s">
        <v>319</v>
      </c>
      <c r="E93" t="s">
        <v>319</v>
      </c>
      <c r="F93" t="s">
        <v>319</v>
      </c>
      <c r="G93" t="s">
        <v>319</v>
      </c>
      <c r="H93" t="s">
        <v>319</v>
      </c>
      <c r="I93" t="s">
        <v>319</v>
      </c>
      <c r="J93" t="s">
        <v>319</v>
      </c>
      <c r="K93" t="s">
        <v>319</v>
      </c>
      <c r="L93"/>
      <c r="M93"/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2" t="s">
        <v>175</v>
      </c>
      <c r="C94" s="97">
        <v>3</v>
      </c>
      <c r="D94" t="s">
        <v>319</v>
      </c>
      <c r="E94" t="s">
        <v>319</v>
      </c>
      <c r="F94" t="s">
        <v>319</v>
      </c>
      <c r="G94" t="s">
        <v>319</v>
      </c>
      <c r="H94" t="s">
        <v>319</v>
      </c>
      <c r="I94" t="s">
        <v>319</v>
      </c>
      <c r="J94" t="s">
        <v>319</v>
      </c>
      <c r="K94" t="s">
        <v>319</v>
      </c>
      <c r="L94"/>
      <c r="M94"/>
      <c r="N94"/>
      <c r="O94"/>
      <c r="P94"/>
      <c r="Q94"/>
      <c r="R94"/>
      <c r="S94"/>
      <c r="T94"/>
      <c r="U94"/>
      <c r="V94"/>
      <c r="W94"/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2" t="s">
        <v>176</v>
      </c>
      <c r="C95" s="97">
        <v>3</v>
      </c>
      <c r="D95" t="s">
        <v>319</v>
      </c>
      <c r="E95" t="s">
        <v>319</v>
      </c>
      <c r="F95" t="s">
        <v>319</v>
      </c>
      <c r="G95" t="s">
        <v>319</v>
      </c>
      <c r="H95" t="s">
        <v>319</v>
      </c>
      <c r="I95" t="s">
        <v>319</v>
      </c>
      <c r="J95" t="s">
        <v>319</v>
      </c>
      <c r="K95" t="s">
        <v>319</v>
      </c>
      <c r="L95"/>
      <c r="M95"/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2" t="s">
        <v>224</v>
      </c>
      <c r="C96" s="97">
        <v>3</v>
      </c>
      <c r="D96" t="s">
        <v>319</v>
      </c>
      <c r="E96" t="s">
        <v>319</v>
      </c>
      <c r="F96" t="s">
        <v>319</v>
      </c>
      <c r="G96" t="s">
        <v>319</v>
      </c>
      <c r="H96" t="s">
        <v>319</v>
      </c>
      <c r="I96" t="s">
        <v>319</v>
      </c>
      <c r="J96" t="s">
        <v>319</v>
      </c>
      <c r="K96" t="s">
        <v>319</v>
      </c>
      <c r="L96"/>
      <c r="M96"/>
      <c r="N96"/>
      <c r="O96"/>
      <c r="P96"/>
      <c r="Q96"/>
      <c r="R96"/>
      <c r="S96"/>
      <c r="T96"/>
      <c r="U96"/>
      <c r="V96"/>
      <c r="W96"/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2" t="s">
        <v>165</v>
      </c>
      <c r="C97" s="97">
        <v>3</v>
      </c>
      <c r="D97" t="s">
        <v>319</v>
      </c>
      <c r="E97" t="s">
        <v>319</v>
      </c>
      <c r="F97" t="s">
        <v>319</v>
      </c>
      <c r="G97" t="s">
        <v>319</v>
      </c>
      <c r="H97" t="s">
        <v>319</v>
      </c>
      <c r="I97" t="s">
        <v>319</v>
      </c>
      <c r="J97" t="s">
        <v>319</v>
      </c>
      <c r="K97" t="s">
        <v>319</v>
      </c>
      <c r="L97"/>
      <c r="M97"/>
      <c r="N97"/>
      <c r="O97"/>
      <c r="P97"/>
      <c r="Q97"/>
      <c r="R97"/>
      <c r="S97"/>
      <c r="T97"/>
      <c r="U97"/>
      <c r="V97"/>
      <c r="W97"/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2" t="s">
        <v>177</v>
      </c>
      <c r="C98" s="97">
        <v>3</v>
      </c>
      <c r="D98" s="1" t="s">
        <v>319</v>
      </c>
      <c r="E98" s="1" t="s">
        <v>319</v>
      </c>
      <c r="F98" s="1" t="s">
        <v>319</v>
      </c>
      <c r="G98" s="1" t="s">
        <v>319</v>
      </c>
      <c r="H98" s="1" t="s">
        <v>319</v>
      </c>
      <c r="I98" s="1" t="s">
        <v>319</v>
      </c>
      <c r="J98" s="1" t="s">
        <v>319</v>
      </c>
      <c r="K98" s="1" t="s">
        <v>319</v>
      </c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2" t="s">
        <v>297</v>
      </c>
      <c r="C99" s="97">
        <v>3</v>
      </c>
      <c r="D99" t="s">
        <v>319</v>
      </c>
      <c r="E99" t="s">
        <v>319</v>
      </c>
      <c r="F99" t="s">
        <v>319</v>
      </c>
      <c r="G99" t="s">
        <v>319</v>
      </c>
      <c r="H99" t="s">
        <v>319</v>
      </c>
      <c r="I99" t="s">
        <v>319</v>
      </c>
      <c r="J99" t="s">
        <v>319</v>
      </c>
      <c r="K99" t="s">
        <v>319</v>
      </c>
      <c r="L99"/>
      <c r="M99"/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2" t="s">
        <v>166</v>
      </c>
      <c r="C100" s="97">
        <v>3</v>
      </c>
      <c r="D100" t="s">
        <v>319</v>
      </c>
      <c r="E100" t="s">
        <v>319</v>
      </c>
      <c r="F100" t="s">
        <v>319</v>
      </c>
      <c r="G100" t="s">
        <v>319</v>
      </c>
      <c r="H100" t="s">
        <v>319</v>
      </c>
      <c r="I100" t="s">
        <v>319</v>
      </c>
      <c r="J100" t="s">
        <v>319</v>
      </c>
      <c r="K100" t="s">
        <v>319</v>
      </c>
      <c r="L100"/>
      <c r="M100"/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2" t="s">
        <v>121</v>
      </c>
      <c r="C101" s="97">
        <v>3</v>
      </c>
      <c r="D101" t="s">
        <v>319</v>
      </c>
      <c r="E101" t="s">
        <v>319</v>
      </c>
      <c r="F101" t="s">
        <v>319</v>
      </c>
      <c r="G101" t="s">
        <v>319</v>
      </c>
      <c r="H101" t="s">
        <v>319</v>
      </c>
      <c r="I101" t="s">
        <v>319</v>
      </c>
      <c r="J101" t="s">
        <v>319</v>
      </c>
      <c r="K101" t="s">
        <v>319</v>
      </c>
      <c r="L101"/>
      <c r="M101"/>
      <c r="N101"/>
      <c r="O101"/>
      <c r="P101"/>
      <c r="Q101"/>
      <c r="R101"/>
      <c r="S101"/>
      <c r="T101"/>
      <c r="U101"/>
      <c r="V101"/>
      <c r="W101"/>
      <c r="X101" s="137"/>
      <c r="Y101" s="74"/>
      <c r="Z101" s="1">
        <f>SUM(D101:X101)</f>
        <v>0</v>
      </c>
      <c r="AA101" s="3"/>
    </row>
    <row r="102" spans="1:27" ht="14.4" x14ac:dyDescent="0.3">
      <c r="A102" s="1">
        <v>97</v>
      </c>
      <c r="B102" s="173" t="s">
        <v>225</v>
      </c>
      <c r="C102" s="142">
        <v>4</v>
      </c>
      <c r="D102" t="s">
        <v>319</v>
      </c>
      <c r="E102" t="s">
        <v>319</v>
      </c>
      <c r="F102" t="s">
        <v>319</v>
      </c>
      <c r="G102" t="s">
        <v>319</v>
      </c>
      <c r="H102" t="s">
        <v>319</v>
      </c>
      <c r="I102" t="s">
        <v>319</v>
      </c>
      <c r="J102" t="s">
        <v>319</v>
      </c>
      <c r="K102" t="s">
        <v>319</v>
      </c>
      <c r="L102"/>
      <c r="M102"/>
      <c r="N102"/>
      <c r="O102"/>
      <c r="P102"/>
      <c r="Q102"/>
      <c r="R102"/>
      <c r="S102"/>
      <c r="T102"/>
      <c r="U102"/>
      <c r="V102"/>
      <c r="W102"/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3" t="s">
        <v>167</v>
      </c>
      <c r="C103" s="142">
        <v>4</v>
      </c>
      <c r="D103" t="s">
        <v>319</v>
      </c>
      <c r="E103" t="s">
        <v>319</v>
      </c>
      <c r="F103" t="s">
        <v>319</v>
      </c>
      <c r="G103" t="s">
        <v>319</v>
      </c>
      <c r="H103" t="s">
        <v>319</v>
      </c>
      <c r="I103" t="s">
        <v>319</v>
      </c>
      <c r="J103" t="s">
        <v>319</v>
      </c>
      <c r="K103" t="s">
        <v>319</v>
      </c>
      <c r="L103"/>
      <c r="M103"/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3" t="s">
        <v>202</v>
      </c>
      <c r="C104" s="142">
        <v>4</v>
      </c>
      <c r="D104" t="s">
        <v>319</v>
      </c>
      <c r="E104" t="s">
        <v>319</v>
      </c>
      <c r="F104" t="s">
        <v>319</v>
      </c>
      <c r="G104" t="s">
        <v>319</v>
      </c>
      <c r="H104" t="s">
        <v>319</v>
      </c>
      <c r="I104" t="s">
        <v>319</v>
      </c>
      <c r="J104" t="s">
        <v>319</v>
      </c>
      <c r="K104" t="s">
        <v>319</v>
      </c>
      <c r="L104"/>
      <c r="M104"/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3" t="s">
        <v>122</v>
      </c>
      <c r="C105" s="142">
        <v>4</v>
      </c>
      <c r="D105" t="s">
        <v>319</v>
      </c>
      <c r="E105" t="s">
        <v>319</v>
      </c>
      <c r="F105" t="s">
        <v>319</v>
      </c>
      <c r="G105" t="s">
        <v>319</v>
      </c>
      <c r="H105" t="s">
        <v>319</v>
      </c>
      <c r="I105" t="s">
        <v>319</v>
      </c>
      <c r="J105" t="s">
        <v>319</v>
      </c>
      <c r="K105" t="s">
        <v>319</v>
      </c>
      <c r="L105"/>
      <c r="M105"/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3" t="s">
        <v>168</v>
      </c>
      <c r="C106" s="142">
        <v>4</v>
      </c>
      <c r="D106" t="s">
        <v>319</v>
      </c>
      <c r="E106" t="s">
        <v>319</v>
      </c>
      <c r="F106" t="s">
        <v>319</v>
      </c>
      <c r="G106" t="s">
        <v>319</v>
      </c>
      <c r="H106" t="s">
        <v>319</v>
      </c>
      <c r="I106" t="s">
        <v>319</v>
      </c>
      <c r="J106" t="s">
        <v>319</v>
      </c>
      <c r="K106" t="s">
        <v>319</v>
      </c>
      <c r="L106"/>
      <c r="M106"/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3" t="s">
        <v>228</v>
      </c>
      <c r="C107" s="142">
        <v>4</v>
      </c>
      <c r="D107" t="s">
        <v>319</v>
      </c>
      <c r="E107" t="s">
        <v>319</v>
      </c>
      <c r="F107" t="s">
        <v>319</v>
      </c>
      <c r="G107" t="s">
        <v>319</v>
      </c>
      <c r="H107" t="s">
        <v>319</v>
      </c>
      <c r="I107" t="s">
        <v>319</v>
      </c>
      <c r="J107" t="s">
        <v>319</v>
      </c>
      <c r="K107" t="s">
        <v>319</v>
      </c>
      <c r="L107"/>
      <c r="M107"/>
      <c r="N107"/>
      <c r="O107"/>
      <c r="P107"/>
      <c r="Q107"/>
      <c r="R107"/>
      <c r="S107"/>
      <c r="T107"/>
      <c r="U107"/>
      <c r="V107"/>
      <c r="W107"/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3" t="s">
        <v>203</v>
      </c>
      <c r="C108" s="142">
        <v>4</v>
      </c>
      <c r="D108" t="s">
        <v>319</v>
      </c>
      <c r="E108" t="s">
        <v>319</v>
      </c>
      <c r="F108" t="s">
        <v>319</v>
      </c>
      <c r="G108" t="s">
        <v>319</v>
      </c>
      <c r="H108" t="s">
        <v>319</v>
      </c>
      <c r="I108" t="s">
        <v>319</v>
      </c>
      <c r="J108" t="s">
        <v>319</v>
      </c>
      <c r="K108" t="s">
        <v>319</v>
      </c>
      <c r="L108"/>
      <c r="M108"/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3" t="s">
        <v>229</v>
      </c>
      <c r="C109" s="142">
        <v>4</v>
      </c>
      <c r="D109" t="s">
        <v>319</v>
      </c>
      <c r="E109" t="s">
        <v>319</v>
      </c>
      <c r="F109" t="s">
        <v>319</v>
      </c>
      <c r="G109" t="s">
        <v>319</v>
      </c>
      <c r="H109" t="s">
        <v>319</v>
      </c>
      <c r="I109" t="s">
        <v>319</v>
      </c>
      <c r="J109" t="s">
        <v>319</v>
      </c>
      <c r="K109" t="s">
        <v>319</v>
      </c>
      <c r="L109"/>
      <c r="M109"/>
      <c r="N109"/>
      <c r="O109"/>
      <c r="P109"/>
      <c r="Q109"/>
      <c r="R109"/>
      <c r="S109"/>
      <c r="T109"/>
      <c r="U109"/>
      <c r="V109"/>
      <c r="W109"/>
      <c r="X109" s="137"/>
      <c r="Y109" s="74"/>
      <c r="Z109" s="1">
        <f>SUM(D109:X109)</f>
        <v>0</v>
      </c>
      <c r="AA109" s="3"/>
    </row>
    <row r="110" spans="1:27" ht="14.4" x14ac:dyDescent="0.3">
      <c r="A110" s="1">
        <v>105</v>
      </c>
      <c r="B110" s="173" t="s">
        <v>230</v>
      </c>
      <c r="C110" s="142">
        <v>4</v>
      </c>
      <c r="D110" t="s">
        <v>319</v>
      </c>
      <c r="E110" t="s">
        <v>319</v>
      </c>
      <c r="F110" t="s">
        <v>319</v>
      </c>
      <c r="G110" t="s">
        <v>319</v>
      </c>
      <c r="H110" t="s">
        <v>319</v>
      </c>
      <c r="I110" t="s">
        <v>319</v>
      </c>
      <c r="J110" t="s">
        <v>319</v>
      </c>
      <c r="K110" t="s">
        <v>319</v>
      </c>
      <c r="L110"/>
      <c r="M110"/>
      <c r="N110"/>
      <c r="O110"/>
      <c r="P110"/>
      <c r="Q110"/>
      <c r="R110"/>
      <c r="S110"/>
      <c r="T110"/>
      <c r="U110"/>
      <c r="V110"/>
      <c r="W110"/>
      <c r="X110" s="137"/>
      <c r="Y110" s="74"/>
      <c r="Z110" s="1">
        <f>SUM(D110:X110)</f>
        <v>0</v>
      </c>
      <c r="AA110" s="3"/>
    </row>
    <row r="111" spans="1:27" ht="14.4" x14ac:dyDescent="0.3">
      <c r="A111" s="1">
        <v>106</v>
      </c>
      <c r="B111" s="173" t="s">
        <v>23</v>
      </c>
      <c r="C111" s="142">
        <v>4</v>
      </c>
      <c r="D111" t="s">
        <v>319</v>
      </c>
      <c r="E111" t="s">
        <v>319</v>
      </c>
      <c r="F111" t="s">
        <v>319</v>
      </c>
      <c r="G111" t="s">
        <v>319</v>
      </c>
      <c r="H111" t="s">
        <v>319</v>
      </c>
      <c r="I111" t="s">
        <v>319</v>
      </c>
      <c r="J111" t="s">
        <v>319</v>
      </c>
      <c r="K111" t="s">
        <v>319</v>
      </c>
      <c r="L111"/>
      <c r="M111"/>
      <c r="N111"/>
      <c r="O111"/>
      <c r="P111"/>
      <c r="Q111"/>
      <c r="R111"/>
      <c r="S111"/>
      <c r="T111"/>
      <c r="U111"/>
      <c r="V111"/>
      <c r="W111"/>
      <c r="X111" s="137"/>
      <c r="Y111" s="74"/>
      <c r="Z111" s="1">
        <f>SUM(D111:X111)</f>
        <v>0</v>
      </c>
      <c r="AA111" s="3"/>
    </row>
    <row r="112" spans="1:27" ht="14.4" x14ac:dyDescent="0.3">
      <c r="A112" s="1">
        <v>107</v>
      </c>
      <c r="B112" s="173" t="s">
        <v>231</v>
      </c>
      <c r="C112" s="142">
        <v>4</v>
      </c>
      <c r="D112" t="s">
        <v>319</v>
      </c>
      <c r="E112" t="s">
        <v>319</v>
      </c>
      <c r="F112" t="s">
        <v>319</v>
      </c>
      <c r="G112" t="s">
        <v>319</v>
      </c>
      <c r="H112" t="s">
        <v>319</v>
      </c>
      <c r="I112" t="s">
        <v>319</v>
      </c>
      <c r="J112" t="s">
        <v>319</v>
      </c>
      <c r="K112" t="s">
        <v>319</v>
      </c>
      <c r="L112"/>
      <c r="M112"/>
      <c r="N112"/>
      <c r="O112"/>
      <c r="P112"/>
      <c r="Q112"/>
      <c r="R112"/>
      <c r="S112"/>
      <c r="T112"/>
      <c r="U112"/>
      <c r="V112"/>
      <c r="W112"/>
      <c r="X112" s="137"/>
      <c r="Y112" s="74"/>
      <c r="Z112" s="1">
        <f>SUM(D112:X112)</f>
        <v>0</v>
      </c>
      <c r="AA112" s="3"/>
    </row>
    <row r="113" spans="1:27" ht="14.4" x14ac:dyDescent="0.3">
      <c r="A113" s="1">
        <v>108</v>
      </c>
      <c r="B113" s="173" t="s">
        <v>232</v>
      </c>
      <c r="C113" s="142">
        <v>4</v>
      </c>
      <c r="D113" t="s">
        <v>319</v>
      </c>
      <c r="E113" t="s">
        <v>319</v>
      </c>
      <c r="F113" s="1" t="s">
        <v>319</v>
      </c>
      <c r="G113" s="1" t="s">
        <v>319</v>
      </c>
      <c r="H113" t="s">
        <v>319</v>
      </c>
      <c r="I113" s="1" t="s">
        <v>319</v>
      </c>
      <c r="J113" t="s">
        <v>319</v>
      </c>
      <c r="K113" s="1" t="s">
        <v>319</v>
      </c>
      <c r="M113"/>
      <c r="Q113"/>
      <c r="X113" s="138"/>
      <c r="Y113" s="70"/>
      <c r="Z113" s="1">
        <f>SUM(D113:X113)</f>
        <v>0</v>
      </c>
      <c r="AA113" s="3"/>
    </row>
    <row r="114" spans="1:27" ht="14.4" x14ac:dyDescent="0.3">
      <c r="A114" s="1">
        <v>109</v>
      </c>
      <c r="B114" s="173" t="s">
        <v>234</v>
      </c>
      <c r="C114" s="142">
        <v>4</v>
      </c>
      <c r="D114" t="s">
        <v>319</v>
      </c>
      <c r="E114" t="s">
        <v>319</v>
      </c>
      <c r="F114" t="s">
        <v>319</v>
      </c>
      <c r="G114" t="s">
        <v>319</v>
      </c>
      <c r="H114" t="s">
        <v>319</v>
      </c>
      <c r="I114" t="s">
        <v>319</v>
      </c>
      <c r="J114" t="s">
        <v>319</v>
      </c>
      <c r="K114" t="s">
        <v>319</v>
      </c>
      <c r="L114"/>
      <c r="M114"/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3" t="s">
        <v>235</v>
      </c>
      <c r="C115" s="142">
        <v>4</v>
      </c>
      <c r="D115" t="s">
        <v>319</v>
      </c>
      <c r="E115" t="s">
        <v>319</v>
      </c>
      <c r="F115" t="s">
        <v>319</v>
      </c>
      <c r="G115" t="s">
        <v>319</v>
      </c>
      <c r="H115" t="s">
        <v>319</v>
      </c>
      <c r="I115" t="s">
        <v>319</v>
      </c>
      <c r="J115" t="s">
        <v>319</v>
      </c>
      <c r="K115" t="s">
        <v>319</v>
      </c>
      <c r="L115"/>
      <c r="M115"/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3" t="s">
        <v>204</v>
      </c>
      <c r="C116" s="142">
        <v>4</v>
      </c>
      <c r="D116" t="s">
        <v>319</v>
      </c>
      <c r="E116" t="s">
        <v>319</v>
      </c>
      <c r="F116" t="s">
        <v>319</v>
      </c>
      <c r="G116" t="s">
        <v>319</v>
      </c>
      <c r="H116" t="s">
        <v>319</v>
      </c>
      <c r="I116" t="s">
        <v>319</v>
      </c>
      <c r="J116" t="s">
        <v>319</v>
      </c>
      <c r="K116" t="s">
        <v>319</v>
      </c>
      <c r="L116"/>
      <c r="M116"/>
      <c r="N116"/>
      <c r="O116"/>
      <c r="P116"/>
      <c r="Q116"/>
      <c r="R116"/>
      <c r="S116"/>
      <c r="T116"/>
      <c r="U116"/>
      <c r="V116"/>
      <c r="W116"/>
      <c r="X116" s="137"/>
      <c r="Y116" s="74"/>
      <c r="Z116" s="1">
        <f>SUM(D116:X116)</f>
        <v>0</v>
      </c>
      <c r="AA116" s="3"/>
    </row>
    <row r="117" spans="1:27" ht="14.4" x14ac:dyDescent="0.3">
      <c r="A117" s="1">
        <v>112</v>
      </c>
      <c r="B117" s="173" t="s">
        <v>236</v>
      </c>
      <c r="C117" s="142">
        <v>4</v>
      </c>
      <c r="D117" t="s">
        <v>319</v>
      </c>
      <c r="E117" t="s">
        <v>319</v>
      </c>
      <c r="F117" t="s">
        <v>319</v>
      </c>
      <c r="G117" t="s">
        <v>319</v>
      </c>
      <c r="H117" t="s">
        <v>319</v>
      </c>
      <c r="I117" t="s">
        <v>319</v>
      </c>
      <c r="J117" t="s">
        <v>319</v>
      </c>
      <c r="K117" t="s">
        <v>319</v>
      </c>
      <c r="L117"/>
      <c r="M117"/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3" t="s">
        <v>237</v>
      </c>
      <c r="C118" s="142">
        <v>4</v>
      </c>
      <c r="D118" t="s">
        <v>319</v>
      </c>
      <c r="E118" t="s">
        <v>319</v>
      </c>
      <c r="F118" t="s">
        <v>319</v>
      </c>
      <c r="G118" t="s">
        <v>319</v>
      </c>
      <c r="H118" t="s">
        <v>319</v>
      </c>
      <c r="I118" t="s">
        <v>319</v>
      </c>
      <c r="J118" t="s">
        <v>319</v>
      </c>
      <c r="K118" t="s">
        <v>319</v>
      </c>
      <c r="L118"/>
      <c r="M118"/>
      <c r="N118"/>
      <c r="O118"/>
      <c r="P118"/>
      <c r="Q118"/>
      <c r="R118"/>
      <c r="S118"/>
      <c r="T118"/>
      <c r="U118"/>
      <c r="V118"/>
      <c r="W118"/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3" t="s">
        <v>238</v>
      </c>
      <c r="C119" s="142">
        <v>4</v>
      </c>
      <c r="D119" t="s">
        <v>319</v>
      </c>
      <c r="E119" t="s">
        <v>319</v>
      </c>
      <c r="F119" t="s">
        <v>319</v>
      </c>
      <c r="G119" t="s">
        <v>319</v>
      </c>
      <c r="H119" t="s">
        <v>319</v>
      </c>
      <c r="I119" t="s">
        <v>319</v>
      </c>
      <c r="J119" t="s">
        <v>319</v>
      </c>
      <c r="K119" t="s">
        <v>319</v>
      </c>
      <c r="L119"/>
      <c r="M119"/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3" t="s">
        <v>108</v>
      </c>
      <c r="C120" s="142">
        <v>4</v>
      </c>
      <c r="D120" t="s">
        <v>319</v>
      </c>
      <c r="E120" t="s">
        <v>319</v>
      </c>
      <c r="F120" t="s">
        <v>319</v>
      </c>
      <c r="G120" t="s">
        <v>319</v>
      </c>
      <c r="H120" t="s">
        <v>319</v>
      </c>
      <c r="I120" t="s">
        <v>319</v>
      </c>
      <c r="J120" t="s">
        <v>319</v>
      </c>
      <c r="K120" t="s">
        <v>319</v>
      </c>
      <c r="L120"/>
      <c r="M120"/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3" t="s">
        <v>172</v>
      </c>
      <c r="C121" s="142">
        <v>4</v>
      </c>
      <c r="D121" t="s">
        <v>319</v>
      </c>
      <c r="E121" t="s">
        <v>319</v>
      </c>
      <c r="F121" t="s">
        <v>319</v>
      </c>
      <c r="G121" t="s">
        <v>319</v>
      </c>
      <c r="H121" t="s">
        <v>319</v>
      </c>
      <c r="I121" t="s">
        <v>319</v>
      </c>
      <c r="J121" t="s">
        <v>319</v>
      </c>
      <c r="K121" t="s">
        <v>319</v>
      </c>
      <c r="L121"/>
      <c r="M121"/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3" t="s">
        <v>298</v>
      </c>
      <c r="C122" s="142">
        <v>4</v>
      </c>
      <c r="D122" t="s">
        <v>319</v>
      </c>
      <c r="E122" t="s">
        <v>319</v>
      </c>
      <c r="F122" t="s">
        <v>319</v>
      </c>
      <c r="G122" t="s">
        <v>319</v>
      </c>
      <c r="H122" t="s">
        <v>319</v>
      </c>
      <c r="I122" t="s">
        <v>319</v>
      </c>
      <c r="J122" t="s">
        <v>319</v>
      </c>
      <c r="K122" t="s">
        <v>319</v>
      </c>
      <c r="L122"/>
      <c r="M122"/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3" t="s">
        <v>240</v>
      </c>
      <c r="C123" s="142">
        <v>4</v>
      </c>
      <c r="D123" t="s">
        <v>319</v>
      </c>
      <c r="E123" t="s">
        <v>319</v>
      </c>
      <c r="F123" t="s">
        <v>319</v>
      </c>
      <c r="G123" t="s">
        <v>319</v>
      </c>
      <c r="H123" t="s">
        <v>319</v>
      </c>
      <c r="I123" t="s">
        <v>319</v>
      </c>
      <c r="J123" t="s">
        <v>319</v>
      </c>
      <c r="K123" t="s">
        <v>319</v>
      </c>
      <c r="L123"/>
      <c r="M123"/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3" t="s">
        <v>107</v>
      </c>
      <c r="C124" s="142">
        <v>4</v>
      </c>
      <c r="D124" t="s">
        <v>319</v>
      </c>
      <c r="E124" t="s">
        <v>319</v>
      </c>
      <c r="F124" t="s">
        <v>319</v>
      </c>
      <c r="G124" t="s">
        <v>319</v>
      </c>
      <c r="H124" t="s">
        <v>319</v>
      </c>
      <c r="I124" t="s">
        <v>319</v>
      </c>
      <c r="J124" t="s">
        <v>319</v>
      </c>
      <c r="K124" t="s">
        <v>319</v>
      </c>
      <c r="L124"/>
      <c r="M124"/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3" t="s">
        <v>241</v>
      </c>
      <c r="C125" s="142">
        <v>4</v>
      </c>
      <c r="D125" t="s">
        <v>319</v>
      </c>
      <c r="E125" t="s">
        <v>319</v>
      </c>
      <c r="F125" t="s">
        <v>319</v>
      </c>
      <c r="G125" t="s">
        <v>319</v>
      </c>
      <c r="H125" t="s">
        <v>319</v>
      </c>
      <c r="I125" t="s">
        <v>319</v>
      </c>
      <c r="J125" t="s">
        <v>319</v>
      </c>
      <c r="K125" t="s">
        <v>319</v>
      </c>
      <c r="L125"/>
      <c r="M125"/>
      <c r="N125"/>
      <c r="O125"/>
      <c r="P125"/>
      <c r="Q125"/>
      <c r="R125"/>
      <c r="S125"/>
      <c r="T125"/>
      <c r="U125"/>
      <c r="V125"/>
      <c r="W125"/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3" t="s">
        <v>242</v>
      </c>
      <c r="C126" s="142">
        <v>4</v>
      </c>
      <c r="D126" t="s">
        <v>319</v>
      </c>
      <c r="E126" t="s">
        <v>319</v>
      </c>
      <c r="F126" t="s">
        <v>319</v>
      </c>
      <c r="G126" t="s">
        <v>319</v>
      </c>
      <c r="H126" t="s">
        <v>319</v>
      </c>
      <c r="I126" t="s">
        <v>319</v>
      </c>
      <c r="J126" t="s">
        <v>319</v>
      </c>
      <c r="K126" t="s">
        <v>319</v>
      </c>
      <c r="L126"/>
      <c r="M126"/>
      <c r="N126"/>
      <c r="O126"/>
      <c r="P126"/>
      <c r="Q126"/>
      <c r="R126"/>
      <c r="S126"/>
      <c r="T126"/>
      <c r="U126"/>
      <c r="V126"/>
      <c r="W126"/>
      <c r="X126" s="137"/>
      <c r="Y126" s="74"/>
      <c r="Z126" s="1">
        <f>SUM(D126:X126)</f>
        <v>0</v>
      </c>
      <c r="AA126" s="3"/>
    </row>
    <row r="127" spans="1:27" ht="14.4" x14ac:dyDescent="0.3">
      <c r="A127" s="1">
        <v>122</v>
      </c>
      <c r="B127" s="173" t="s">
        <v>244</v>
      </c>
      <c r="C127" s="142">
        <v>4</v>
      </c>
      <c r="D127" t="s">
        <v>319</v>
      </c>
      <c r="E127" t="s">
        <v>319</v>
      </c>
      <c r="F127" t="s">
        <v>319</v>
      </c>
      <c r="G127" t="s">
        <v>319</v>
      </c>
      <c r="H127" t="s">
        <v>319</v>
      </c>
      <c r="I127" t="s">
        <v>319</v>
      </c>
      <c r="J127" t="s">
        <v>319</v>
      </c>
      <c r="K127" t="s">
        <v>319</v>
      </c>
      <c r="L127"/>
      <c r="M127"/>
      <c r="N127"/>
      <c r="O127"/>
      <c r="P127"/>
      <c r="Q127"/>
      <c r="R127"/>
      <c r="S127"/>
      <c r="T127"/>
      <c r="U127"/>
      <c r="V127"/>
      <c r="W127"/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3" t="s">
        <v>245</v>
      </c>
      <c r="C128" s="142">
        <v>4</v>
      </c>
      <c r="D128" s="1" t="s">
        <v>319</v>
      </c>
      <c r="E128" s="1" t="s">
        <v>319</v>
      </c>
      <c r="F128" s="1" t="s">
        <v>319</v>
      </c>
      <c r="G128" s="1" t="s">
        <v>319</v>
      </c>
      <c r="H128" s="1" t="s">
        <v>319</v>
      </c>
      <c r="I128" s="1" t="s">
        <v>319</v>
      </c>
      <c r="J128" s="1" t="s">
        <v>319</v>
      </c>
      <c r="K128" s="1" t="s">
        <v>319</v>
      </c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3" t="s">
        <v>205</v>
      </c>
      <c r="C129" s="142">
        <v>4</v>
      </c>
      <c r="D129" t="s">
        <v>319</v>
      </c>
      <c r="E129" t="s">
        <v>319</v>
      </c>
      <c r="F129" t="s">
        <v>319</v>
      </c>
      <c r="G129" t="s">
        <v>319</v>
      </c>
      <c r="H129" t="s">
        <v>319</v>
      </c>
      <c r="I129" t="s">
        <v>319</v>
      </c>
      <c r="J129" t="s">
        <v>319</v>
      </c>
      <c r="K129" t="s">
        <v>319</v>
      </c>
      <c r="L129"/>
      <c r="M129"/>
      <c r="N129"/>
      <c r="O129"/>
      <c r="P129"/>
      <c r="Q129"/>
      <c r="R129"/>
      <c r="S129"/>
      <c r="T129"/>
      <c r="U129"/>
      <c r="V129"/>
      <c r="W129"/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3" t="s">
        <v>247</v>
      </c>
      <c r="C130" s="142">
        <v>4</v>
      </c>
      <c r="D130" t="s">
        <v>319</v>
      </c>
      <c r="E130" t="s">
        <v>319</v>
      </c>
      <c r="F130" t="s">
        <v>319</v>
      </c>
      <c r="G130" t="s">
        <v>319</v>
      </c>
      <c r="H130" t="s">
        <v>319</v>
      </c>
      <c r="I130" t="s">
        <v>319</v>
      </c>
      <c r="J130" t="s">
        <v>319</v>
      </c>
      <c r="K130" t="s">
        <v>319</v>
      </c>
      <c r="L130"/>
      <c r="M130"/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3" t="s">
        <v>248</v>
      </c>
      <c r="C131" s="142">
        <v>4</v>
      </c>
      <c r="D131" t="s">
        <v>319</v>
      </c>
      <c r="E131" t="s">
        <v>319</v>
      </c>
      <c r="F131" t="s">
        <v>319</v>
      </c>
      <c r="G131" t="s">
        <v>319</v>
      </c>
      <c r="H131" t="s">
        <v>319</v>
      </c>
      <c r="I131" t="s">
        <v>319</v>
      </c>
      <c r="J131" t="s">
        <v>319</v>
      </c>
      <c r="K131" t="s">
        <v>319</v>
      </c>
      <c r="L131"/>
      <c r="M131"/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3" t="s">
        <v>249</v>
      </c>
      <c r="C132" s="142">
        <v>4</v>
      </c>
      <c r="D132" t="s">
        <v>319</v>
      </c>
      <c r="E132" t="s">
        <v>319</v>
      </c>
      <c r="F132" t="s">
        <v>319</v>
      </c>
      <c r="G132" t="s">
        <v>319</v>
      </c>
      <c r="H132" t="s">
        <v>319</v>
      </c>
      <c r="I132" t="s">
        <v>319</v>
      </c>
      <c r="J132" t="s">
        <v>319</v>
      </c>
      <c r="K132" t="s">
        <v>319</v>
      </c>
      <c r="L132"/>
      <c r="M132"/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3" t="s">
        <v>250</v>
      </c>
      <c r="C133" s="142">
        <v>4</v>
      </c>
      <c r="D133" t="s">
        <v>319</v>
      </c>
      <c r="E133" t="s">
        <v>319</v>
      </c>
      <c r="F133" t="s">
        <v>319</v>
      </c>
      <c r="G133" t="s">
        <v>319</v>
      </c>
      <c r="H133" t="s">
        <v>319</v>
      </c>
      <c r="I133" t="s">
        <v>319</v>
      </c>
      <c r="J133" t="s">
        <v>319</v>
      </c>
      <c r="K133" t="s">
        <v>319</v>
      </c>
      <c r="L133"/>
      <c r="M133"/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3" t="s">
        <v>299</v>
      </c>
      <c r="C134" s="142">
        <v>4</v>
      </c>
      <c r="D134" t="s">
        <v>319</v>
      </c>
      <c r="E134" t="s">
        <v>319</v>
      </c>
      <c r="F134" t="s">
        <v>319</v>
      </c>
      <c r="G134" t="s">
        <v>319</v>
      </c>
      <c r="H134" t="s">
        <v>319</v>
      </c>
      <c r="I134" t="s">
        <v>319</v>
      </c>
      <c r="J134" t="s">
        <v>319</v>
      </c>
      <c r="K134" t="s">
        <v>319</v>
      </c>
      <c r="L134"/>
      <c r="M134"/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3" t="s">
        <v>251</v>
      </c>
      <c r="C135" s="142">
        <v>4</v>
      </c>
      <c r="D135" t="s">
        <v>319</v>
      </c>
      <c r="E135" t="s">
        <v>319</v>
      </c>
      <c r="F135" t="s">
        <v>319</v>
      </c>
      <c r="G135" t="s">
        <v>319</v>
      </c>
      <c r="H135" t="s">
        <v>319</v>
      </c>
      <c r="I135" t="s">
        <v>319</v>
      </c>
      <c r="J135" t="s">
        <v>319</v>
      </c>
      <c r="K135" t="s">
        <v>319</v>
      </c>
      <c r="L135"/>
      <c r="M135"/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3" t="s">
        <v>254</v>
      </c>
      <c r="C136" s="142">
        <v>4</v>
      </c>
      <c r="D136" t="s">
        <v>319</v>
      </c>
      <c r="E136" t="s">
        <v>319</v>
      </c>
      <c r="F136" t="s">
        <v>319</v>
      </c>
      <c r="G136" t="s">
        <v>319</v>
      </c>
      <c r="H136" t="s">
        <v>319</v>
      </c>
      <c r="I136" t="s">
        <v>319</v>
      </c>
      <c r="J136" t="s">
        <v>319</v>
      </c>
      <c r="K136" t="s">
        <v>319</v>
      </c>
      <c r="L136"/>
      <c r="M136"/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3" t="s">
        <v>255</v>
      </c>
      <c r="C137" s="142">
        <v>4</v>
      </c>
      <c r="D137" t="s">
        <v>319</v>
      </c>
      <c r="E137" t="s">
        <v>319</v>
      </c>
      <c r="F137" t="s">
        <v>319</v>
      </c>
      <c r="G137" t="s">
        <v>319</v>
      </c>
      <c r="H137" t="s">
        <v>319</v>
      </c>
      <c r="I137" t="s">
        <v>319</v>
      </c>
      <c r="J137" t="s">
        <v>319</v>
      </c>
      <c r="K137" t="s">
        <v>319</v>
      </c>
      <c r="L137"/>
      <c r="M137"/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3" t="s">
        <v>256</v>
      </c>
      <c r="C138" s="142">
        <v>4</v>
      </c>
      <c r="D138" t="s">
        <v>319</v>
      </c>
      <c r="E138" t="s">
        <v>319</v>
      </c>
      <c r="F138" t="s">
        <v>319</v>
      </c>
      <c r="G138" t="s">
        <v>319</v>
      </c>
      <c r="H138" t="s">
        <v>319</v>
      </c>
      <c r="I138" t="s">
        <v>319</v>
      </c>
      <c r="J138" t="s">
        <v>319</v>
      </c>
      <c r="K138" t="s">
        <v>319</v>
      </c>
      <c r="L138"/>
      <c r="M138"/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3" t="s">
        <v>257</v>
      </c>
      <c r="C139" s="142">
        <v>4</v>
      </c>
      <c r="D139" t="s">
        <v>319</v>
      </c>
      <c r="E139" t="s">
        <v>319</v>
      </c>
      <c r="F139" t="s">
        <v>319</v>
      </c>
      <c r="G139" t="s">
        <v>319</v>
      </c>
      <c r="H139" t="s">
        <v>319</v>
      </c>
      <c r="I139" t="s">
        <v>319</v>
      </c>
      <c r="J139" t="s">
        <v>319</v>
      </c>
      <c r="K139" t="s">
        <v>319</v>
      </c>
      <c r="L139"/>
      <c r="M139"/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3" t="s">
        <v>258</v>
      </c>
      <c r="C140" s="142">
        <v>4</v>
      </c>
      <c r="D140" t="s">
        <v>319</v>
      </c>
      <c r="E140" t="s">
        <v>319</v>
      </c>
      <c r="F140" t="s">
        <v>319</v>
      </c>
      <c r="G140" t="s">
        <v>319</v>
      </c>
      <c r="H140" t="s">
        <v>319</v>
      </c>
      <c r="I140" t="s">
        <v>319</v>
      </c>
      <c r="J140" t="s">
        <v>319</v>
      </c>
      <c r="K140" t="s">
        <v>319</v>
      </c>
      <c r="L140"/>
      <c r="M140"/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3" t="s">
        <v>259</v>
      </c>
      <c r="C141" s="142">
        <v>4</v>
      </c>
      <c r="D141" t="s">
        <v>319</v>
      </c>
      <c r="E141" t="s">
        <v>319</v>
      </c>
      <c r="F141" t="s">
        <v>319</v>
      </c>
      <c r="G141" t="s">
        <v>319</v>
      </c>
      <c r="H141" t="s">
        <v>319</v>
      </c>
      <c r="I141" t="s">
        <v>319</v>
      </c>
      <c r="J141" t="s">
        <v>319</v>
      </c>
      <c r="K141" t="s">
        <v>319</v>
      </c>
      <c r="L141"/>
      <c r="M141"/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3" t="s">
        <v>302</v>
      </c>
      <c r="C142" s="142">
        <v>4</v>
      </c>
      <c r="D142" t="s">
        <v>319</v>
      </c>
      <c r="E142" t="s">
        <v>319</v>
      </c>
      <c r="F142" t="s">
        <v>319</v>
      </c>
      <c r="G142" t="s">
        <v>319</v>
      </c>
      <c r="H142" t="s">
        <v>319</v>
      </c>
      <c r="I142" t="s">
        <v>319</v>
      </c>
      <c r="J142" t="s">
        <v>319</v>
      </c>
      <c r="K142" t="s">
        <v>319</v>
      </c>
      <c r="L142"/>
      <c r="M142"/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3" t="s">
        <v>260</v>
      </c>
      <c r="C143" s="142">
        <v>4</v>
      </c>
      <c r="D143" t="s">
        <v>319</v>
      </c>
      <c r="E143" t="s">
        <v>319</v>
      </c>
      <c r="F143" t="s">
        <v>319</v>
      </c>
      <c r="G143" t="s">
        <v>319</v>
      </c>
      <c r="H143" t="s">
        <v>319</v>
      </c>
      <c r="I143" t="s">
        <v>319</v>
      </c>
      <c r="J143" t="s">
        <v>319</v>
      </c>
      <c r="K143" t="s">
        <v>319</v>
      </c>
      <c r="L143"/>
      <c r="M143"/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3" t="s">
        <v>208</v>
      </c>
      <c r="C144" s="142">
        <v>4</v>
      </c>
      <c r="D144" t="s">
        <v>319</v>
      </c>
      <c r="E144" t="s">
        <v>319</v>
      </c>
      <c r="F144" t="s">
        <v>319</v>
      </c>
      <c r="G144" t="s">
        <v>319</v>
      </c>
      <c r="H144" t="s">
        <v>319</v>
      </c>
      <c r="I144" t="s">
        <v>319</v>
      </c>
      <c r="J144" t="s">
        <v>319</v>
      </c>
      <c r="K144" t="s">
        <v>319</v>
      </c>
      <c r="L144"/>
      <c r="M144"/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3" t="s">
        <v>261</v>
      </c>
      <c r="C145" s="142">
        <v>4</v>
      </c>
      <c r="D145" t="s">
        <v>319</v>
      </c>
      <c r="E145" t="s">
        <v>319</v>
      </c>
      <c r="F145" t="s">
        <v>319</v>
      </c>
      <c r="G145" t="s">
        <v>319</v>
      </c>
      <c r="H145" t="s">
        <v>319</v>
      </c>
      <c r="I145" t="s">
        <v>319</v>
      </c>
      <c r="J145" t="s">
        <v>319</v>
      </c>
      <c r="K145" t="s">
        <v>319</v>
      </c>
      <c r="L145"/>
      <c r="M145"/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3" t="s">
        <v>209</v>
      </c>
      <c r="C146" s="142">
        <v>4</v>
      </c>
      <c r="D146" t="s">
        <v>319</v>
      </c>
      <c r="E146" t="s">
        <v>319</v>
      </c>
      <c r="F146" t="s">
        <v>319</v>
      </c>
      <c r="G146" t="s">
        <v>319</v>
      </c>
      <c r="H146" t="s">
        <v>319</v>
      </c>
      <c r="I146" t="s">
        <v>319</v>
      </c>
      <c r="J146" t="s">
        <v>319</v>
      </c>
      <c r="K146" t="s">
        <v>319</v>
      </c>
      <c r="L146"/>
      <c r="M146"/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3" t="s">
        <v>262</v>
      </c>
      <c r="C147" s="142">
        <v>4</v>
      </c>
      <c r="D147" t="s">
        <v>319</v>
      </c>
      <c r="E147" t="s">
        <v>319</v>
      </c>
      <c r="F147" t="s">
        <v>319</v>
      </c>
      <c r="G147" t="s">
        <v>319</v>
      </c>
      <c r="H147" t="s">
        <v>319</v>
      </c>
      <c r="I147" t="s">
        <v>319</v>
      </c>
      <c r="J147" t="s">
        <v>319</v>
      </c>
      <c r="K147" t="s">
        <v>319</v>
      </c>
      <c r="L147"/>
      <c r="M147"/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3" t="s">
        <v>210</v>
      </c>
      <c r="C148" s="142">
        <v>4</v>
      </c>
      <c r="D148" t="s">
        <v>319</v>
      </c>
      <c r="E148" t="s">
        <v>319</v>
      </c>
      <c r="F148" t="s">
        <v>319</v>
      </c>
      <c r="G148" t="s">
        <v>319</v>
      </c>
      <c r="H148" t="s">
        <v>319</v>
      </c>
      <c r="I148" t="s">
        <v>319</v>
      </c>
      <c r="J148" t="s">
        <v>319</v>
      </c>
      <c r="K148" t="s">
        <v>319</v>
      </c>
      <c r="L148"/>
      <c r="M148"/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3" t="s">
        <v>263</v>
      </c>
      <c r="C149" s="142">
        <v>4</v>
      </c>
      <c r="D149" t="s">
        <v>319</v>
      </c>
      <c r="E149" t="s">
        <v>319</v>
      </c>
      <c r="F149" t="s">
        <v>319</v>
      </c>
      <c r="G149" t="s">
        <v>319</v>
      </c>
      <c r="H149" t="s">
        <v>319</v>
      </c>
      <c r="I149" t="s">
        <v>319</v>
      </c>
      <c r="J149" t="s">
        <v>319</v>
      </c>
      <c r="K149" t="s">
        <v>319</v>
      </c>
      <c r="L149"/>
      <c r="M149"/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3" t="s">
        <v>174</v>
      </c>
      <c r="C150" s="142">
        <v>4</v>
      </c>
      <c r="D150" t="s">
        <v>319</v>
      </c>
      <c r="E150" t="s">
        <v>319</v>
      </c>
      <c r="F150" t="s">
        <v>319</v>
      </c>
      <c r="G150" t="s">
        <v>319</v>
      </c>
      <c r="H150" t="s">
        <v>319</v>
      </c>
      <c r="I150" t="s">
        <v>319</v>
      </c>
      <c r="J150" t="s">
        <v>319</v>
      </c>
      <c r="K150" t="s">
        <v>319</v>
      </c>
      <c r="L150"/>
      <c r="M150"/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3" t="s">
        <v>264</v>
      </c>
      <c r="C151" s="142">
        <v>4</v>
      </c>
      <c r="D151" t="s">
        <v>319</v>
      </c>
      <c r="E151" t="s">
        <v>319</v>
      </c>
      <c r="F151" t="s">
        <v>319</v>
      </c>
      <c r="G151" t="s">
        <v>319</v>
      </c>
      <c r="H151" t="s">
        <v>319</v>
      </c>
      <c r="I151" t="s">
        <v>319</v>
      </c>
      <c r="J151" t="s">
        <v>319</v>
      </c>
      <c r="K151" t="s">
        <v>319</v>
      </c>
      <c r="L151"/>
      <c r="M151"/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3" t="s">
        <v>265</v>
      </c>
      <c r="C152" s="142">
        <v>4</v>
      </c>
      <c r="D152" t="s">
        <v>319</v>
      </c>
      <c r="E152" t="s">
        <v>319</v>
      </c>
      <c r="F152" t="s">
        <v>319</v>
      </c>
      <c r="G152" t="s">
        <v>319</v>
      </c>
      <c r="H152" t="s">
        <v>319</v>
      </c>
      <c r="I152" t="s">
        <v>319</v>
      </c>
      <c r="J152" t="s">
        <v>319</v>
      </c>
      <c r="K152" t="s">
        <v>319</v>
      </c>
      <c r="L152"/>
      <c r="M152"/>
      <c r="N152"/>
      <c r="O152"/>
      <c r="P152"/>
      <c r="Q152"/>
      <c r="R152"/>
      <c r="S152"/>
      <c r="T152"/>
      <c r="U152"/>
      <c r="V152"/>
      <c r="W152"/>
      <c r="X152" s="137"/>
      <c r="Y152" s="74"/>
      <c r="Z152" s="1">
        <f>SUM(D152:X152)</f>
        <v>0</v>
      </c>
      <c r="AA152" s="3"/>
    </row>
    <row r="153" spans="1:27" ht="14.4" x14ac:dyDescent="0.3">
      <c r="A153" s="1">
        <v>148</v>
      </c>
      <c r="B153" s="173" t="s">
        <v>266</v>
      </c>
      <c r="C153" s="142">
        <v>4</v>
      </c>
      <c r="D153" t="s">
        <v>319</v>
      </c>
      <c r="E153" t="s">
        <v>319</v>
      </c>
      <c r="F153" t="s">
        <v>319</v>
      </c>
      <c r="G153" t="s">
        <v>319</v>
      </c>
      <c r="H153" t="s">
        <v>319</v>
      </c>
      <c r="I153" t="s">
        <v>319</v>
      </c>
      <c r="J153" t="s">
        <v>319</v>
      </c>
      <c r="K153" t="s">
        <v>319</v>
      </c>
      <c r="L153"/>
      <c r="M153"/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3" t="s">
        <v>268</v>
      </c>
      <c r="C154" s="142">
        <v>4</v>
      </c>
      <c r="D154" t="s">
        <v>319</v>
      </c>
      <c r="E154" t="s">
        <v>319</v>
      </c>
      <c r="F154" t="s">
        <v>319</v>
      </c>
      <c r="G154" t="s">
        <v>319</v>
      </c>
      <c r="H154" t="s">
        <v>319</v>
      </c>
      <c r="I154" t="s">
        <v>319</v>
      </c>
      <c r="J154" t="s">
        <v>319</v>
      </c>
      <c r="K154" t="s">
        <v>319</v>
      </c>
      <c r="L154"/>
      <c r="M154"/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3" t="s">
        <v>270</v>
      </c>
      <c r="C155" s="142">
        <v>4</v>
      </c>
      <c r="D155" t="s">
        <v>319</v>
      </c>
      <c r="E155" t="s">
        <v>319</v>
      </c>
      <c r="F155" t="s">
        <v>319</v>
      </c>
      <c r="G155" t="s">
        <v>319</v>
      </c>
      <c r="H155" t="s">
        <v>319</v>
      </c>
      <c r="I155" t="s">
        <v>319</v>
      </c>
      <c r="J155" t="s">
        <v>319</v>
      </c>
      <c r="K155" t="s">
        <v>319</v>
      </c>
      <c r="L155"/>
      <c r="M155"/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3" t="s">
        <v>271</v>
      </c>
      <c r="C156" s="142">
        <v>4</v>
      </c>
      <c r="D156" t="s">
        <v>319</v>
      </c>
      <c r="E156" t="s">
        <v>319</v>
      </c>
      <c r="F156" t="s">
        <v>319</v>
      </c>
      <c r="G156" t="s">
        <v>319</v>
      </c>
      <c r="H156" t="s">
        <v>319</v>
      </c>
      <c r="I156" t="s">
        <v>319</v>
      </c>
      <c r="J156" t="s">
        <v>319</v>
      </c>
      <c r="K156" t="s">
        <v>319</v>
      </c>
      <c r="L156"/>
      <c r="M156"/>
      <c r="N156"/>
      <c r="O156"/>
      <c r="P156"/>
      <c r="Q156"/>
      <c r="R156"/>
      <c r="S156"/>
      <c r="T156"/>
      <c r="U156"/>
      <c r="V156"/>
      <c r="W156"/>
      <c r="X156" s="137"/>
      <c r="Y156" s="74"/>
      <c r="Z156" s="1">
        <f>SUM(D156:X156)</f>
        <v>0</v>
      </c>
      <c r="AA156" s="3"/>
    </row>
    <row r="157" spans="1:27" ht="14.4" x14ac:dyDescent="0.3">
      <c r="A157" s="1">
        <v>152</v>
      </c>
      <c r="B157" s="173" t="s">
        <v>303</v>
      </c>
      <c r="C157" s="142">
        <v>4</v>
      </c>
      <c r="D157" t="s">
        <v>319</v>
      </c>
      <c r="E157" t="s">
        <v>319</v>
      </c>
      <c r="F157" t="s">
        <v>319</v>
      </c>
      <c r="G157" t="s">
        <v>319</v>
      </c>
      <c r="H157" t="s">
        <v>319</v>
      </c>
      <c r="I157" t="s">
        <v>319</v>
      </c>
      <c r="J157" t="s">
        <v>319</v>
      </c>
      <c r="K157" t="s">
        <v>319</v>
      </c>
      <c r="L157"/>
      <c r="M157"/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3" t="s">
        <v>272</v>
      </c>
      <c r="C158" s="142">
        <v>4</v>
      </c>
      <c r="D158" t="s">
        <v>319</v>
      </c>
      <c r="E158" t="s">
        <v>319</v>
      </c>
      <c r="F158" t="s">
        <v>319</v>
      </c>
      <c r="G158" t="s">
        <v>319</v>
      </c>
      <c r="H158" t="s">
        <v>319</v>
      </c>
      <c r="I158" t="s">
        <v>319</v>
      </c>
      <c r="J158" t="s">
        <v>319</v>
      </c>
      <c r="K158" t="s">
        <v>319</v>
      </c>
      <c r="L158"/>
      <c r="M158"/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3" t="s">
        <v>125</v>
      </c>
      <c r="C159" s="142">
        <v>4</v>
      </c>
      <c r="D159" t="s">
        <v>319</v>
      </c>
      <c r="E159" t="s">
        <v>319</v>
      </c>
      <c r="F159" t="s">
        <v>319</v>
      </c>
      <c r="G159" t="s">
        <v>319</v>
      </c>
      <c r="H159" t="s">
        <v>319</v>
      </c>
      <c r="I159" t="s">
        <v>319</v>
      </c>
      <c r="J159" t="s">
        <v>319</v>
      </c>
      <c r="K159" t="s">
        <v>319</v>
      </c>
      <c r="L159"/>
      <c r="M159"/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3" t="s">
        <v>274</v>
      </c>
      <c r="C160" s="142">
        <v>4</v>
      </c>
      <c r="D160" t="s">
        <v>319</v>
      </c>
      <c r="E160" t="s">
        <v>319</v>
      </c>
      <c r="F160" t="s">
        <v>319</v>
      </c>
      <c r="G160" t="s">
        <v>319</v>
      </c>
      <c r="H160" t="s">
        <v>319</v>
      </c>
      <c r="I160" t="s">
        <v>319</v>
      </c>
      <c r="J160" t="s">
        <v>319</v>
      </c>
      <c r="K160" t="s">
        <v>319</v>
      </c>
      <c r="L160"/>
      <c r="M160"/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3" t="s">
        <v>275</v>
      </c>
      <c r="C161" s="142">
        <v>4</v>
      </c>
      <c r="D161" t="s">
        <v>319</v>
      </c>
      <c r="E161" t="s">
        <v>319</v>
      </c>
      <c r="F161" t="s">
        <v>319</v>
      </c>
      <c r="G161" t="s">
        <v>319</v>
      </c>
      <c r="H161" t="s">
        <v>319</v>
      </c>
      <c r="I161" t="s">
        <v>319</v>
      </c>
      <c r="J161" t="s">
        <v>319</v>
      </c>
      <c r="K161" t="s">
        <v>319</v>
      </c>
      <c r="L161"/>
      <c r="M161"/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3" t="s">
        <v>276</v>
      </c>
      <c r="C162" s="142">
        <v>4</v>
      </c>
      <c r="D162" t="s">
        <v>319</v>
      </c>
      <c r="E162" t="s">
        <v>319</v>
      </c>
      <c r="F162" t="s">
        <v>319</v>
      </c>
      <c r="G162" t="s">
        <v>319</v>
      </c>
      <c r="H162" t="s">
        <v>319</v>
      </c>
      <c r="I162" t="s">
        <v>319</v>
      </c>
      <c r="J162" t="s">
        <v>319</v>
      </c>
      <c r="K162" t="s">
        <v>319</v>
      </c>
      <c r="L162"/>
      <c r="M162"/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3" t="s">
        <v>102</v>
      </c>
      <c r="C163" s="142">
        <v>4</v>
      </c>
      <c r="D163" t="s">
        <v>319</v>
      </c>
      <c r="E163" t="s">
        <v>319</v>
      </c>
      <c r="F163" t="s">
        <v>319</v>
      </c>
      <c r="G163" t="s">
        <v>319</v>
      </c>
      <c r="H163" t="s">
        <v>319</v>
      </c>
      <c r="I163" t="s">
        <v>319</v>
      </c>
      <c r="J163" t="s">
        <v>319</v>
      </c>
      <c r="K163" t="s">
        <v>319</v>
      </c>
      <c r="L163"/>
      <c r="M163"/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3" t="s">
        <v>277</v>
      </c>
      <c r="C164" s="142">
        <v>4</v>
      </c>
      <c r="D164" t="s">
        <v>319</v>
      </c>
      <c r="E164" t="s">
        <v>319</v>
      </c>
      <c r="F164" t="s">
        <v>319</v>
      </c>
      <c r="G164" t="s">
        <v>319</v>
      </c>
      <c r="H164" t="s">
        <v>319</v>
      </c>
      <c r="I164" t="s">
        <v>319</v>
      </c>
      <c r="J164" t="s">
        <v>319</v>
      </c>
      <c r="K164" t="s">
        <v>319</v>
      </c>
      <c r="L164"/>
      <c r="M164"/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3" t="s">
        <v>110</v>
      </c>
      <c r="C165" s="142">
        <v>4</v>
      </c>
      <c r="D165" t="s">
        <v>319</v>
      </c>
      <c r="E165" t="s">
        <v>319</v>
      </c>
      <c r="F165" t="s">
        <v>319</v>
      </c>
      <c r="G165" t="s">
        <v>319</v>
      </c>
      <c r="H165" t="s">
        <v>319</v>
      </c>
      <c r="I165" t="s">
        <v>319</v>
      </c>
      <c r="J165" t="s">
        <v>319</v>
      </c>
      <c r="K165" t="s">
        <v>319</v>
      </c>
      <c r="L165"/>
      <c r="M165"/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3" t="s">
        <v>304</v>
      </c>
      <c r="C166" s="142">
        <v>4</v>
      </c>
      <c r="D166" t="s">
        <v>319</v>
      </c>
      <c r="E166" t="s">
        <v>319</v>
      </c>
      <c r="F166" t="s">
        <v>319</v>
      </c>
      <c r="G166" t="s">
        <v>319</v>
      </c>
      <c r="H166" t="s">
        <v>319</v>
      </c>
      <c r="I166" t="s">
        <v>319</v>
      </c>
      <c r="J166" t="s">
        <v>319</v>
      </c>
      <c r="K166" t="s">
        <v>319</v>
      </c>
      <c r="L166"/>
      <c r="M166"/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3" t="s">
        <v>280</v>
      </c>
      <c r="C167" s="142">
        <v>4</v>
      </c>
      <c r="D167" t="s">
        <v>319</v>
      </c>
      <c r="E167" t="s">
        <v>319</v>
      </c>
      <c r="F167" t="s">
        <v>319</v>
      </c>
      <c r="G167" t="s">
        <v>319</v>
      </c>
      <c r="H167" t="s">
        <v>319</v>
      </c>
      <c r="I167" t="s">
        <v>319</v>
      </c>
      <c r="J167" t="s">
        <v>319</v>
      </c>
      <c r="K167" t="s">
        <v>319</v>
      </c>
      <c r="L167"/>
      <c r="M167"/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3" t="s">
        <v>281</v>
      </c>
      <c r="C168" s="142">
        <v>4</v>
      </c>
      <c r="D168" t="s">
        <v>319</v>
      </c>
      <c r="E168" t="s">
        <v>319</v>
      </c>
      <c r="F168" t="s">
        <v>319</v>
      </c>
      <c r="G168" t="s">
        <v>319</v>
      </c>
      <c r="H168" t="s">
        <v>319</v>
      </c>
      <c r="I168" t="s">
        <v>319</v>
      </c>
      <c r="J168" t="s">
        <v>319</v>
      </c>
      <c r="K168" t="s">
        <v>319</v>
      </c>
      <c r="L168"/>
      <c r="M168"/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3" t="s">
        <v>282</v>
      </c>
      <c r="C169" s="142">
        <v>4</v>
      </c>
      <c r="D169" t="s">
        <v>319</v>
      </c>
      <c r="E169" t="s">
        <v>319</v>
      </c>
      <c r="F169" t="s">
        <v>319</v>
      </c>
      <c r="G169" t="s">
        <v>319</v>
      </c>
      <c r="H169" t="s">
        <v>319</v>
      </c>
      <c r="I169" t="s">
        <v>319</v>
      </c>
      <c r="J169" t="s">
        <v>319</v>
      </c>
      <c r="K169" t="s">
        <v>319</v>
      </c>
      <c r="L169"/>
      <c r="M169"/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3" t="s">
        <v>283</v>
      </c>
      <c r="C170" s="142">
        <v>4</v>
      </c>
      <c r="D170" t="s">
        <v>319</v>
      </c>
      <c r="E170" t="s">
        <v>319</v>
      </c>
      <c r="F170" t="s">
        <v>319</v>
      </c>
      <c r="G170" t="s">
        <v>319</v>
      </c>
      <c r="H170" t="s">
        <v>319</v>
      </c>
      <c r="I170" t="s">
        <v>319</v>
      </c>
      <c r="J170" t="s">
        <v>319</v>
      </c>
      <c r="K170" t="s">
        <v>319</v>
      </c>
      <c r="L170"/>
      <c r="M170"/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3" t="s">
        <v>284</v>
      </c>
      <c r="C171" s="142">
        <v>4</v>
      </c>
      <c r="D171" t="s">
        <v>319</v>
      </c>
      <c r="E171" t="s">
        <v>319</v>
      </c>
      <c r="F171" t="s">
        <v>319</v>
      </c>
      <c r="G171" t="s">
        <v>319</v>
      </c>
      <c r="H171" t="s">
        <v>319</v>
      </c>
      <c r="I171" t="s">
        <v>319</v>
      </c>
      <c r="J171" t="s">
        <v>319</v>
      </c>
      <c r="K171" t="s">
        <v>319</v>
      </c>
      <c r="L171"/>
      <c r="M171"/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3" t="s">
        <v>126</v>
      </c>
      <c r="C172" s="142">
        <v>4</v>
      </c>
      <c r="D172" t="s">
        <v>319</v>
      </c>
      <c r="E172" t="s">
        <v>319</v>
      </c>
      <c r="F172" t="s">
        <v>319</v>
      </c>
      <c r="G172" t="s">
        <v>319</v>
      </c>
      <c r="H172" t="s">
        <v>319</v>
      </c>
      <c r="I172" t="s">
        <v>319</v>
      </c>
      <c r="J172" t="s">
        <v>319</v>
      </c>
      <c r="K172" t="s">
        <v>319</v>
      </c>
      <c r="L172"/>
      <c r="M172"/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3" t="s">
        <v>179</v>
      </c>
      <c r="C173" s="142">
        <v>4</v>
      </c>
      <c r="D173" t="s">
        <v>319</v>
      </c>
      <c r="E173" t="s">
        <v>319</v>
      </c>
      <c r="F173" t="s">
        <v>319</v>
      </c>
      <c r="G173" t="s">
        <v>319</v>
      </c>
      <c r="H173" t="s">
        <v>319</v>
      </c>
      <c r="I173" t="s">
        <v>319</v>
      </c>
      <c r="J173" t="s">
        <v>319</v>
      </c>
      <c r="K173" t="s">
        <v>319</v>
      </c>
      <c r="L173"/>
      <c r="M173"/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3" t="s">
        <v>213</v>
      </c>
      <c r="C174" s="142">
        <v>4</v>
      </c>
      <c r="D174" t="s">
        <v>319</v>
      </c>
      <c r="E174" t="s">
        <v>319</v>
      </c>
      <c r="F174" t="s">
        <v>319</v>
      </c>
      <c r="G174" t="s">
        <v>319</v>
      </c>
      <c r="H174" t="s">
        <v>319</v>
      </c>
      <c r="I174" t="s">
        <v>319</v>
      </c>
      <c r="J174" t="s">
        <v>319</v>
      </c>
      <c r="K174" t="s">
        <v>319</v>
      </c>
      <c r="L174"/>
      <c r="M174"/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3" t="s">
        <v>287</v>
      </c>
      <c r="C175" s="142">
        <v>4</v>
      </c>
      <c r="D175" t="s">
        <v>319</v>
      </c>
      <c r="E175" t="s">
        <v>319</v>
      </c>
      <c r="F175" t="s">
        <v>319</v>
      </c>
      <c r="G175" t="s">
        <v>319</v>
      </c>
      <c r="H175" t="s">
        <v>319</v>
      </c>
      <c r="I175" t="s">
        <v>319</v>
      </c>
      <c r="J175" t="s">
        <v>319</v>
      </c>
      <c r="K175" t="s">
        <v>319</v>
      </c>
      <c r="L175"/>
      <c r="M175"/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3" t="s">
        <v>288</v>
      </c>
      <c r="C176" s="142">
        <v>4</v>
      </c>
      <c r="D176" t="s">
        <v>319</v>
      </c>
      <c r="E176" t="s">
        <v>319</v>
      </c>
      <c r="F176" t="s">
        <v>319</v>
      </c>
      <c r="G176" t="s">
        <v>319</v>
      </c>
      <c r="H176" t="s">
        <v>319</v>
      </c>
      <c r="I176" t="s">
        <v>319</v>
      </c>
      <c r="J176" t="s">
        <v>319</v>
      </c>
      <c r="K176" t="s">
        <v>319</v>
      </c>
      <c r="L176"/>
      <c r="M176"/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3" t="s">
        <v>289</v>
      </c>
      <c r="C177" s="142">
        <v>4</v>
      </c>
      <c r="D177" t="s">
        <v>319</v>
      </c>
      <c r="E177" t="s">
        <v>319</v>
      </c>
      <c r="F177" t="s">
        <v>319</v>
      </c>
      <c r="G177" t="s">
        <v>319</v>
      </c>
      <c r="H177" t="s">
        <v>319</v>
      </c>
      <c r="I177" t="s">
        <v>319</v>
      </c>
      <c r="J177" t="s">
        <v>319</v>
      </c>
      <c r="K177" t="s">
        <v>319</v>
      </c>
      <c r="L177"/>
      <c r="M177"/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3" t="s">
        <v>290</v>
      </c>
      <c r="C178" s="142">
        <v>4</v>
      </c>
      <c r="D178" t="s">
        <v>319</v>
      </c>
      <c r="E178" t="s">
        <v>319</v>
      </c>
      <c r="F178" t="s">
        <v>319</v>
      </c>
      <c r="G178" t="s">
        <v>319</v>
      </c>
      <c r="H178" t="s">
        <v>319</v>
      </c>
      <c r="I178" t="s">
        <v>319</v>
      </c>
      <c r="J178" t="s">
        <v>319</v>
      </c>
      <c r="K178" t="s">
        <v>319</v>
      </c>
      <c r="L178"/>
      <c r="M178"/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3" t="s">
        <v>214</v>
      </c>
      <c r="C179" s="142">
        <v>4</v>
      </c>
      <c r="D179" t="s">
        <v>319</v>
      </c>
      <c r="E179" t="s">
        <v>319</v>
      </c>
      <c r="F179" t="s">
        <v>319</v>
      </c>
      <c r="G179" t="s">
        <v>319</v>
      </c>
      <c r="H179" t="s">
        <v>319</v>
      </c>
      <c r="I179" t="s">
        <v>319</v>
      </c>
      <c r="J179" t="s">
        <v>319</v>
      </c>
      <c r="K179" t="s">
        <v>319</v>
      </c>
      <c r="L179"/>
      <c r="M179"/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3" t="s">
        <v>291</v>
      </c>
      <c r="C180" s="142">
        <v>4</v>
      </c>
      <c r="D180" t="s">
        <v>319</v>
      </c>
      <c r="E180" t="s">
        <v>319</v>
      </c>
      <c r="F180" t="s">
        <v>319</v>
      </c>
      <c r="G180" t="s">
        <v>319</v>
      </c>
      <c r="H180" t="s">
        <v>319</v>
      </c>
      <c r="I180" t="s">
        <v>319</v>
      </c>
      <c r="J180" t="s">
        <v>319</v>
      </c>
      <c r="K180" t="s">
        <v>319</v>
      </c>
      <c r="L180"/>
      <c r="M180"/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3" t="s">
        <v>180</v>
      </c>
      <c r="C181" s="142">
        <v>4</v>
      </c>
      <c r="D181" t="s">
        <v>319</v>
      </c>
      <c r="E181" t="s">
        <v>319</v>
      </c>
      <c r="F181" t="s">
        <v>319</v>
      </c>
      <c r="G181" t="s">
        <v>319</v>
      </c>
      <c r="H181" t="s">
        <v>319</v>
      </c>
      <c r="I181" t="s">
        <v>319</v>
      </c>
      <c r="J181" t="s">
        <v>319</v>
      </c>
      <c r="K181" t="s">
        <v>319</v>
      </c>
      <c r="L181"/>
      <c r="M181"/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3" t="s">
        <v>215</v>
      </c>
      <c r="C182" s="142">
        <v>4</v>
      </c>
      <c r="D182" t="s">
        <v>319</v>
      </c>
      <c r="E182" t="s">
        <v>319</v>
      </c>
      <c r="F182" t="s">
        <v>319</v>
      </c>
      <c r="G182" t="s">
        <v>319</v>
      </c>
      <c r="H182" t="s">
        <v>319</v>
      </c>
      <c r="I182" t="s">
        <v>319</v>
      </c>
      <c r="J182" t="s">
        <v>319</v>
      </c>
      <c r="K182" t="s">
        <v>319</v>
      </c>
      <c r="L182"/>
      <c r="M182"/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3" t="s">
        <v>292</v>
      </c>
      <c r="C183" s="142">
        <v>4</v>
      </c>
      <c r="D183" t="s">
        <v>319</v>
      </c>
      <c r="E183" t="s">
        <v>319</v>
      </c>
      <c r="F183" t="s">
        <v>319</v>
      </c>
      <c r="G183" t="s">
        <v>319</v>
      </c>
      <c r="H183" t="s">
        <v>319</v>
      </c>
      <c r="I183" t="s">
        <v>319</v>
      </c>
      <c r="J183" t="s">
        <v>319</v>
      </c>
      <c r="K183" t="s">
        <v>319</v>
      </c>
      <c r="L183"/>
      <c r="M183"/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3" t="s">
        <v>295</v>
      </c>
      <c r="C184" s="142">
        <v>4</v>
      </c>
      <c r="D184" t="s">
        <v>319</v>
      </c>
      <c r="E184" t="s">
        <v>319</v>
      </c>
      <c r="F184" t="s">
        <v>319</v>
      </c>
      <c r="G184" t="s">
        <v>319</v>
      </c>
      <c r="H184" t="s">
        <v>319</v>
      </c>
      <c r="I184" t="s">
        <v>319</v>
      </c>
      <c r="J184" t="s">
        <v>319</v>
      </c>
      <c r="K184" t="s">
        <v>319</v>
      </c>
      <c r="L184"/>
      <c r="M184"/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3" t="s">
        <v>313</v>
      </c>
      <c r="C185" s="142">
        <v>4</v>
      </c>
      <c r="D185" t="s">
        <v>319</v>
      </c>
      <c r="E185" t="s">
        <v>319</v>
      </c>
      <c r="F185" t="s">
        <v>319</v>
      </c>
      <c r="G185" t="s">
        <v>319</v>
      </c>
      <c r="H185" t="s">
        <v>319</v>
      </c>
      <c r="I185" t="s">
        <v>319</v>
      </c>
      <c r="J185" t="s">
        <v>319</v>
      </c>
      <c r="K185" t="s">
        <v>319</v>
      </c>
      <c r="L185"/>
      <c r="M185"/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3" t="s">
        <v>314</v>
      </c>
      <c r="C186" s="142">
        <v>4</v>
      </c>
      <c r="D186" s="1" t="s">
        <v>319</v>
      </c>
      <c r="E186" s="1" t="s">
        <v>319</v>
      </c>
      <c r="F186" s="1" t="s">
        <v>319</v>
      </c>
      <c r="G186" s="1" t="s">
        <v>319</v>
      </c>
      <c r="H186" s="1" t="s">
        <v>319</v>
      </c>
      <c r="I186" s="1" t="s">
        <v>319</v>
      </c>
      <c r="J186" s="1" t="s">
        <v>319</v>
      </c>
      <c r="K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3" t="s">
        <v>315</v>
      </c>
      <c r="C187" s="142">
        <v>4</v>
      </c>
      <c r="D187" s="1" t="s">
        <v>319</v>
      </c>
      <c r="E187" s="1" t="s">
        <v>319</v>
      </c>
      <c r="F187" s="1" t="s">
        <v>319</v>
      </c>
      <c r="G187" s="1" t="s">
        <v>319</v>
      </c>
      <c r="H187" s="1" t="s">
        <v>319</v>
      </c>
      <c r="I187" s="1" t="s">
        <v>319</v>
      </c>
      <c r="J187" s="1" t="s">
        <v>319</v>
      </c>
      <c r="K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3" t="s">
        <v>316</v>
      </c>
      <c r="C188" s="142">
        <v>4</v>
      </c>
      <c r="D188" s="1" t="s">
        <v>319</v>
      </c>
      <c r="E188" s="1" t="s">
        <v>319</v>
      </c>
      <c r="F188" s="1" t="s">
        <v>319</v>
      </c>
      <c r="G188" s="1" t="s">
        <v>319</v>
      </c>
      <c r="H188" s="1" t="s">
        <v>319</v>
      </c>
      <c r="I188" s="1" t="s">
        <v>319</v>
      </c>
      <c r="J188" s="1" t="s">
        <v>319</v>
      </c>
      <c r="K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3" t="s">
        <v>317</v>
      </c>
      <c r="C189" s="142">
        <v>4</v>
      </c>
      <c r="D189" s="1" t="s">
        <v>319</v>
      </c>
      <c r="E189" s="1" t="s">
        <v>319</v>
      </c>
      <c r="F189" s="1" t="s">
        <v>319</v>
      </c>
      <c r="G189" s="1" t="s">
        <v>319</v>
      </c>
      <c r="H189" s="1" t="s">
        <v>319</v>
      </c>
      <c r="I189" s="1" t="s">
        <v>319</v>
      </c>
      <c r="J189" s="1" t="s">
        <v>319</v>
      </c>
      <c r="K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69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20</v>
      </c>
      <c r="F191" s="1">
        <f t="shared" si="0"/>
        <v>20</v>
      </c>
      <c r="G191" s="1">
        <f t="shared" si="0"/>
        <v>20</v>
      </c>
      <c r="H191" s="1">
        <f t="shared" si="0"/>
        <v>20</v>
      </c>
      <c r="I191" s="1">
        <f t="shared" si="0"/>
        <v>20</v>
      </c>
      <c r="J191" s="1">
        <f t="shared" si="0"/>
        <v>20</v>
      </c>
      <c r="K191" s="1">
        <f t="shared" si="0"/>
        <v>20</v>
      </c>
      <c r="L191" s="1">
        <f t="shared" si="0"/>
        <v>0</v>
      </c>
      <c r="M191" s="1">
        <f t="shared" si="0"/>
        <v>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69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21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6" t="s">
        <v>98</v>
      </c>
      <c r="C2" s="90">
        <f>A2</f>
        <v>1</v>
      </c>
    </row>
    <row r="3" spans="1:3" ht="14.4" x14ac:dyDescent="0.3">
      <c r="A3" s="1">
        <v>2</v>
      </c>
      <c r="B3" s="7" t="s">
        <v>109</v>
      </c>
      <c r="C3" s="90">
        <f t="shared" ref="C3:C21" si="0">A3</f>
        <v>2</v>
      </c>
    </row>
    <row r="4" spans="1:3" ht="14.4" x14ac:dyDescent="0.3">
      <c r="A4" s="1">
        <v>3</v>
      </c>
      <c r="B4" s="5" t="s">
        <v>193</v>
      </c>
      <c r="C4" s="90">
        <f t="shared" si="0"/>
        <v>3</v>
      </c>
    </row>
    <row r="5" spans="1:3" ht="14.4" x14ac:dyDescent="0.3">
      <c r="A5" s="1">
        <v>4</v>
      </c>
      <c r="B5" s="8" t="s">
        <v>169</v>
      </c>
      <c r="C5" s="90">
        <f t="shared" si="0"/>
        <v>4</v>
      </c>
    </row>
    <row r="6" spans="1:3" ht="14.4" x14ac:dyDescent="0.3">
      <c r="A6" s="1">
        <v>5</v>
      </c>
      <c r="B6" s="6" t="s">
        <v>157</v>
      </c>
      <c r="C6" s="90">
        <f t="shared" si="0"/>
        <v>5</v>
      </c>
    </row>
    <row r="7" spans="1:3" ht="14.4" x14ac:dyDescent="0.3">
      <c r="A7" s="1">
        <v>6</v>
      </c>
      <c r="B7" s="5" t="s">
        <v>192</v>
      </c>
      <c r="C7" s="90">
        <f t="shared" si="0"/>
        <v>6</v>
      </c>
    </row>
    <row r="8" spans="1:3" ht="14.4" x14ac:dyDescent="0.3">
      <c r="A8" s="1">
        <v>7</v>
      </c>
      <c r="B8" s="8" t="s">
        <v>195</v>
      </c>
      <c r="C8" s="90">
        <f t="shared" si="0"/>
        <v>7</v>
      </c>
    </row>
    <row r="9" spans="1:3" ht="14.4" x14ac:dyDescent="0.3">
      <c r="A9" s="1">
        <v>8</v>
      </c>
      <c r="B9" s="8" t="s">
        <v>239</v>
      </c>
      <c r="C9" s="90">
        <f t="shared" si="0"/>
        <v>8</v>
      </c>
    </row>
    <row r="10" spans="1:3" ht="14.4" x14ac:dyDescent="0.3">
      <c r="A10" s="1">
        <v>9</v>
      </c>
      <c r="B10" s="7" t="s">
        <v>124</v>
      </c>
      <c r="C10" s="90">
        <f t="shared" si="0"/>
        <v>9</v>
      </c>
    </row>
    <row r="11" spans="1:3" ht="14.4" x14ac:dyDescent="0.3">
      <c r="A11" s="1">
        <v>10</v>
      </c>
      <c r="B11" s="5" t="s">
        <v>278</v>
      </c>
      <c r="C11" s="90">
        <f t="shared" si="0"/>
        <v>10</v>
      </c>
    </row>
    <row r="12" spans="1:3" ht="14.4" x14ac:dyDescent="0.3">
      <c r="A12" s="1">
        <v>11</v>
      </c>
      <c r="B12" s="7" t="s">
        <v>3</v>
      </c>
      <c r="C12" s="90">
        <f t="shared" si="0"/>
        <v>11</v>
      </c>
    </row>
    <row r="13" spans="1:3" ht="14.4" x14ac:dyDescent="0.3">
      <c r="A13" s="1">
        <v>12</v>
      </c>
      <c r="B13" s="8" t="s">
        <v>116</v>
      </c>
      <c r="C13" s="90">
        <f t="shared" si="0"/>
        <v>12</v>
      </c>
    </row>
    <row r="14" spans="1:3" ht="14.4" x14ac:dyDescent="0.3">
      <c r="A14" s="1">
        <v>13</v>
      </c>
      <c r="B14" s="51" t="s">
        <v>307</v>
      </c>
      <c r="C14" s="90">
        <f t="shared" si="0"/>
        <v>13</v>
      </c>
    </row>
    <row r="15" spans="1:3" ht="14.4" x14ac:dyDescent="0.3">
      <c r="A15" s="1">
        <v>14</v>
      </c>
      <c r="B15" s="8" t="s">
        <v>106</v>
      </c>
      <c r="C15" s="90">
        <f t="shared" si="0"/>
        <v>14</v>
      </c>
    </row>
    <row r="16" spans="1:3" ht="14.4" x14ac:dyDescent="0.3">
      <c r="A16" s="1">
        <v>15</v>
      </c>
      <c r="B16" s="7" t="s">
        <v>187</v>
      </c>
      <c r="C16" s="90">
        <f t="shared" si="0"/>
        <v>15</v>
      </c>
    </row>
    <row r="17" spans="1:3" ht="14.4" x14ac:dyDescent="0.3">
      <c r="A17" s="1">
        <v>16</v>
      </c>
      <c r="B17" s="7" t="s">
        <v>6</v>
      </c>
      <c r="C17" s="90">
        <f t="shared" si="0"/>
        <v>16</v>
      </c>
    </row>
    <row r="18" spans="1:3" ht="14.4" x14ac:dyDescent="0.3">
      <c r="A18" s="1">
        <v>17</v>
      </c>
      <c r="B18" s="7" t="s">
        <v>243</v>
      </c>
      <c r="C18" s="90">
        <f t="shared" si="0"/>
        <v>17</v>
      </c>
    </row>
    <row r="19" spans="1:3" ht="14.4" x14ac:dyDescent="0.3">
      <c r="A19" s="1">
        <v>18</v>
      </c>
      <c r="B19" s="6" t="s">
        <v>293</v>
      </c>
      <c r="C19" s="90">
        <f t="shared" si="0"/>
        <v>18</v>
      </c>
    </row>
    <row r="20" spans="1:3" ht="14.4" x14ac:dyDescent="0.3">
      <c r="A20" s="1">
        <v>19</v>
      </c>
      <c r="B20" s="8" t="s">
        <v>9</v>
      </c>
      <c r="C20" s="90">
        <f t="shared" si="0"/>
        <v>19</v>
      </c>
    </row>
    <row r="21" spans="1:3" ht="14.4" x14ac:dyDescent="0.3">
      <c r="A21" s="1">
        <v>20</v>
      </c>
      <c r="B21" s="9" t="s">
        <v>160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6">
      <formula>$C2=4</formula>
    </cfRule>
    <cfRule type="expression" dxfId="18" priority="7">
      <formula>$C2=3</formula>
    </cfRule>
    <cfRule type="expression" dxfId="17" priority="8">
      <formula>$C2="HC"</formula>
    </cfRule>
    <cfRule type="expression" dxfId="16" priority="9">
      <formula>$C2=2</formula>
    </cfRule>
    <cfRule type="expression" dxfId="15" priority="10">
      <formula>$C2=1</formula>
    </cfRule>
  </conditionalFormatting>
  <conditionalFormatting sqref="B2:B21">
    <cfRule type="expression" dxfId="4" priority="1">
      <formula>$C2=4</formula>
    </cfRule>
    <cfRule type="expression" dxfId="3" priority="2">
      <formula>$C2=3</formula>
    </cfRule>
    <cfRule type="expression" dxfId="2" priority="3">
      <formula>$C2="HC"</formula>
    </cfRule>
    <cfRule type="expression" dxfId="1" priority="4">
      <formula>$C2=2</formula>
    </cfRule>
    <cfRule type="expression" dxfId="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Sören Waerenskjold</v>
      </c>
      <c r="B2" s="87">
        <f>IFERROR(VLOOKUP(A2,'Shortlist teams'!B:C,2,FALSE),"")</f>
        <v>4</v>
      </c>
      <c r="C2" t="str">
        <f>IFERROR(INDEX('Shortlist teams'!$AA$7:$AE$26,MATCH(VLOOKUP(A2,'Renner dagscore invoer'!B:C,2,FALSE),'Shortlist teams'!$Z$7:$Z$26,1),MATCH(B2,'Shortlist teams'!$AA$6:$AE$6,1)),"")</f>
        <v/>
      </c>
      <c r="E2" t="str">
        <f>IFERROR(2*C2,"")</f>
        <v/>
      </c>
    </row>
    <row r="3" spans="1:5" ht="14.4" x14ac:dyDescent="0.3">
      <c r="A3" t="str">
        <f>'Scores van renners'!B7</f>
        <v>Max Kanter</v>
      </c>
      <c r="B3" s="87">
        <f>IFERROR(VLOOKUP(A3,'Shortlist teams'!B:C,2,FALSE),"")</f>
        <v>3</v>
      </c>
      <c r="C3" t="str">
        <f>IFERROR(INDEX('Shortlist teams'!$AA$7:$AE$26,MATCH(VLOOKUP(A3,'Renner dagscore invoer'!B:C,2,FALSE),'Shortlist teams'!$Z$7:$Z$26,1),MATCH(B3,'Shortlist teams'!$AA$6:$AE$6,1)),"")</f>
        <v/>
      </c>
      <c r="E3" t="str">
        <f t="shared" ref="E3:E66" si="0">IFERROR(2*C3,"")</f>
        <v/>
      </c>
    </row>
    <row r="4" spans="1:5" ht="14.4" x14ac:dyDescent="0.3">
      <c r="A4" t="str">
        <f>'Scores van renners'!B8</f>
        <v>Mads Pedersen</v>
      </c>
      <c r="B4" s="87">
        <f>IFERROR(VLOOKUP(A4,'Shortlist teams'!B:C,2,FALSE),"")</f>
        <v>1</v>
      </c>
      <c r="C4">
        <f>IFERROR(INDEX('Shortlist teams'!$AA$7:$AE$26,MATCH(VLOOKUP(A4,'Renner dagscore invoer'!B:C,2,FALSE),'Shortlist teams'!$Z$7:$Z$26,1),MATCH(B4,'Shortlist teams'!$AA$6:$AE$6,1)),"")</f>
        <v>13</v>
      </c>
      <c r="E4">
        <f t="shared" si="0"/>
        <v>26</v>
      </c>
    </row>
    <row r="5" spans="1:5" ht="14.4" x14ac:dyDescent="0.3">
      <c r="A5" t="str">
        <f>'Scores van renners'!B9</f>
        <v>Tadej Pogacar</v>
      </c>
      <c r="B5" s="87" t="str">
        <f>IFERROR(VLOOKUP(A5,'Shortlist teams'!B:C,2,FALSE),"")</f>
        <v>HC</v>
      </c>
      <c r="C5">
        <f>IFERROR(INDEX('Shortlist teams'!$AA$7:$AE$26,MATCH(VLOOKUP(A5,'Renner dagscore invoer'!B:C,2,FALSE),'Shortlist teams'!$Z$7:$Z$26,1),MATCH(B5,'Shortlist teams'!$AA$6:$AE$6,1)),"")</f>
        <v>7</v>
      </c>
      <c r="E5">
        <f t="shared" si="0"/>
        <v>14</v>
      </c>
    </row>
    <row r="6" spans="1:5" ht="14.4" x14ac:dyDescent="0.3">
      <c r="A6" t="str">
        <f>'Scores van renners'!B10</f>
        <v>Isaac Del Toro</v>
      </c>
      <c r="B6" s="87">
        <f>IFERROR(VLOOKUP(A6,'Shortlist teams'!B:C,2,FALSE),"")</f>
        <v>1</v>
      </c>
      <c r="C6">
        <f>IFERROR(INDEX('Shortlist teams'!$AA$7:$AE$26,MATCH(VLOOKUP(A6,'Renner dagscore invoer'!B:C,2,FALSE),'Shortlist teams'!$Z$7:$Z$26,1),MATCH(B6,'Shortlist teams'!$AA$6:$AE$6,1)),"")</f>
        <v>7</v>
      </c>
      <c r="E6">
        <f t="shared" si="0"/>
        <v>14</v>
      </c>
    </row>
    <row r="7" spans="1:5" ht="14.4" x14ac:dyDescent="0.3">
      <c r="A7" t="str">
        <f>'Scores van renners'!B11</f>
        <v>Huub Artz</v>
      </c>
      <c r="B7" s="87">
        <f>IFERROR(VLOOKUP(A7,'Shortlist teams'!B:C,2,FALSE),"")</f>
        <v>4</v>
      </c>
      <c r="C7" t="str">
        <f>IFERROR(INDEX('Shortlist teams'!$AA$7:$AE$26,MATCH(VLOOKUP(A7,'Renner dagscore invoer'!B:C,2,FALSE),'Shortlist teams'!$Z$7:$Z$26,1),MATCH(B7,'Shortlist teams'!$AA$6:$AE$6,1)),"")</f>
        <v/>
      </c>
      <c r="E7" t="str">
        <f t="shared" si="0"/>
        <v/>
      </c>
    </row>
    <row r="8" spans="1:5" ht="14.4" x14ac:dyDescent="0.3">
      <c r="A8" t="str">
        <f>'Scores van renners'!B12</f>
        <v>Tim Merlier</v>
      </c>
      <c r="B8" s="87" t="str">
        <f>IFERROR(VLOOKUP(A8,'Shortlist teams'!B:C,2,FALSE),"")</f>
        <v>HC</v>
      </c>
      <c r="C8" t="str">
        <f>IFERROR(INDEX('Shortlist teams'!$AA$7:$AE$26,MATCH(VLOOKUP(A8,'Renner dagscore invoer'!B:C,2,FALSE),'Shortlist teams'!$Z$7:$Z$26,1),MATCH(B8,'Shortlist teams'!$AA$6:$AE$6,1)),"")</f>
        <v/>
      </c>
      <c r="E8" t="str">
        <f t="shared" si="0"/>
        <v/>
      </c>
    </row>
    <row r="9" spans="1:5" ht="14.4" x14ac:dyDescent="0.3">
      <c r="A9" t="str">
        <f>'Scores van renners'!B13</f>
        <v>Milan Fretin</v>
      </c>
      <c r="B9" s="87">
        <f>IFERROR(VLOOKUP(A9,'Shortlist teams'!B:C,2,FALSE),"")</f>
        <v>4</v>
      </c>
      <c r="C9" t="str">
        <f>IFERROR(INDEX('Shortlist teams'!$AA$7:$AE$26,MATCH(VLOOKUP(A9,'Renner dagscore invoer'!B:C,2,FALSE),'Shortlist teams'!$Z$7:$Z$26,1),MATCH(B9,'Shortlist teams'!$AA$6:$AE$6,1)),"")</f>
        <v/>
      </c>
      <c r="E9" t="str">
        <f t="shared" si="0"/>
        <v/>
      </c>
    </row>
    <row r="10" spans="1:5" ht="14.4" x14ac:dyDescent="0.3">
      <c r="A10" t="str">
        <f>'Scores van renners'!B14</f>
        <v>Biniam Girmay</v>
      </c>
      <c r="B10" s="87">
        <f>IFERROR(VLOOKUP(A10,'Shortlist teams'!B:C,2,FALSE),"")</f>
        <v>1</v>
      </c>
      <c r="C10" t="str">
        <f>IFERROR(INDEX('Shortlist teams'!$AA$7:$AE$26,MATCH(VLOOKUP(A10,'Renner dagscore invoer'!B:C,2,FALSE),'Shortlist teams'!$Z$7:$Z$26,1),MATCH(B10,'Shortlist teams'!$AA$6:$AE$6,1)),"")</f>
        <v/>
      </c>
      <c r="E10" t="str">
        <f t="shared" si="0"/>
        <v/>
      </c>
    </row>
    <row r="11" spans="1:5" ht="14.4" x14ac:dyDescent="0.3">
      <c r="A11" t="str">
        <f>'Scores van renners'!B15</f>
        <v>Tobias H Johannessen</v>
      </c>
      <c r="B11" s="87">
        <f>IFERROR(VLOOKUP(A11,'Shortlist teams'!B:C,2,FALSE),"")</f>
        <v>1</v>
      </c>
      <c r="C11">
        <f>IFERROR(INDEX('Shortlist teams'!$AA$7:$AE$26,MATCH(VLOOKUP(A11,'Renner dagscore invoer'!B:C,2,FALSE),'Shortlist teams'!$Z$7:$Z$26,1),MATCH(B11,'Shortlist teams'!$AA$6:$AE$6,1)),"")</f>
        <v>22</v>
      </c>
      <c r="E11">
        <f t="shared" si="0"/>
        <v>44</v>
      </c>
    </row>
    <row r="12" spans="1:5" ht="14.4" x14ac:dyDescent="0.3">
      <c r="A12" t="str">
        <f>'Scores van renners'!B16</f>
        <v>Jonas Vingegaard</v>
      </c>
      <c r="B12" s="87" t="str">
        <f>IFERROR(VLOOKUP(A12,'Shortlist teams'!B:C,2,FALSE),"")</f>
        <v>HC</v>
      </c>
      <c r="C12">
        <f>IFERROR(INDEX('Shortlist teams'!$AA$7:$AE$26,MATCH(VLOOKUP(A12,'Renner dagscore invoer'!B:C,2,FALSE),'Shortlist teams'!$Z$7:$Z$26,1),MATCH(B12,'Shortlist teams'!$AA$6:$AE$6,1)),"")</f>
        <v>1</v>
      </c>
      <c r="E12">
        <f t="shared" si="0"/>
        <v>2</v>
      </c>
    </row>
    <row r="13" spans="1:5" ht="14.4" x14ac:dyDescent="0.3">
      <c r="A13" t="str">
        <f>'Scores van renners'!B17</f>
        <v>Jasper Philipsen</v>
      </c>
      <c r="B13" s="87">
        <f>IFERROR(VLOOKUP(A13,'Shortlist teams'!B:C,2,FALSE),"")</f>
        <v>1</v>
      </c>
      <c r="C13" t="str">
        <f>IFERROR(INDEX('Shortlist teams'!$AA$7:$AE$26,MATCH(VLOOKUP(A13,'Renner dagscore invoer'!B:C,2,FALSE),'Shortlist teams'!$Z$7:$Z$26,1),MATCH(B13,'Shortlist teams'!$AA$6:$AE$6,1)),"")</f>
        <v/>
      </c>
      <c r="E13" t="str">
        <f t="shared" si="0"/>
        <v/>
      </c>
    </row>
    <row r="14" spans="1:5" ht="14.4" x14ac:dyDescent="0.3">
      <c r="A14" t="str">
        <f>'Scores van renners'!B18</f>
        <v>Quinn Simmons</v>
      </c>
      <c r="B14" s="87">
        <f>IFERROR(VLOOKUP(A14,'Shortlist teams'!B:C,2,FALSE),"")</f>
        <v>4</v>
      </c>
      <c r="C14" t="str">
        <f>IFERROR(INDEX('Shortlist teams'!$AA$7:$AE$26,MATCH(VLOOKUP(A14,'Renner dagscore invoer'!B:C,2,FALSE),'Shortlist teams'!$Z$7:$Z$26,1),MATCH(B14,'Shortlist teams'!$AA$6:$AE$6,1)),"")</f>
        <v/>
      </c>
      <c r="E14" t="str">
        <f t="shared" si="0"/>
        <v/>
      </c>
    </row>
    <row r="15" spans="1:5" ht="14.4" x14ac:dyDescent="0.3">
      <c r="A15" t="str">
        <f>'Scores van renners'!B19</f>
        <v>Olav Kooij</v>
      </c>
      <c r="B15" s="87">
        <f>IFERROR(VLOOKUP(A15,'Shortlist teams'!B:C,2,FALSE),"")</f>
        <v>1</v>
      </c>
      <c r="C15" t="str">
        <f>IFERROR(INDEX('Shortlist teams'!$AA$7:$AE$26,MATCH(VLOOKUP(A15,'Renner dagscore invoer'!B:C,2,FALSE),'Shortlist teams'!$Z$7:$Z$26,1),MATCH(B15,'Shortlist teams'!$AA$6:$AE$6,1)),"")</f>
        <v/>
      </c>
      <c r="E15" t="str">
        <f t="shared" si="0"/>
        <v/>
      </c>
    </row>
    <row r="16" spans="1:5" ht="14.4" x14ac:dyDescent="0.3">
      <c r="A16" t="str">
        <f>'Scores van renners'!B20</f>
        <v>Pascal Ackermann</v>
      </c>
      <c r="B16" s="87">
        <f>IFERROR(VLOOKUP(A16,'Shortlist teams'!B:C,2,FALSE),"")</f>
        <v>3</v>
      </c>
      <c r="C16" t="str">
        <f>IFERROR(INDEX('Shortlist teams'!$AA$7:$AE$26,MATCH(VLOOKUP(A16,'Renner dagscore invoer'!B:C,2,FALSE),'Shortlist teams'!$Z$7:$Z$26,1),MATCH(B16,'Shortlist teams'!$AA$6:$AE$6,1)),"")</f>
        <v/>
      </c>
      <c r="E16" t="str">
        <f t="shared" si="0"/>
        <v/>
      </c>
    </row>
    <row r="17" spans="1:5" ht="14.4" x14ac:dyDescent="0.3">
      <c r="A17" t="str">
        <f>'Scores van renners'!B21</f>
        <v>Clement Russo</v>
      </c>
      <c r="B17" s="87">
        <f>IFERROR(VLOOKUP(A17,'Shortlist teams'!B:C,2,FALSE),"")</f>
        <v>4</v>
      </c>
      <c r="C17" t="str">
        <f>IFERROR(INDEX('Shortlist teams'!$AA$7:$AE$26,MATCH(VLOOKUP(A17,'Renner dagscore invoer'!B:C,2,FALSE),'Shortlist teams'!$Z$7:$Z$26,1),MATCH(B17,'Shortlist teams'!$AA$6:$AE$6,1)),"")</f>
        <v/>
      </c>
      <c r="E17" t="str">
        <f t="shared" si="0"/>
        <v/>
      </c>
    </row>
    <row r="18" spans="1:5" ht="14.4" x14ac:dyDescent="0.3">
      <c r="A18" t="str">
        <f>'Scores van renners'!B22</f>
        <v>Pavel Bittner</v>
      </c>
      <c r="B18" s="90">
        <f>IFERROR(VLOOKUP(A18,'Shortlist teams'!B:C,2,FALSE),"")</f>
        <v>3</v>
      </c>
      <c r="C18" t="str">
        <f>IFERROR(INDEX('Shortlist teams'!$AA$7:$AE$26,MATCH(VLOOKUP(A18,'Renner dagscore invoer'!B:C,2,FALSE),'Shortlist teams'!$Z$7:$Z$26,1),MATCH(B18,'Shortlist teams'!$AA$6:$AE$6,1)),"")</f>
        <v/>
      </c>
      <c r="E18" t="str">
        <f t="shared" si="0"/>
        <v/>
      </c>
    </row>
    <row r="19" spans="1:5" ht="14.4" x14ac:dyDescent="0.3">
      <c r="A19" t="str">
        <f>'Scores van renners'!B23</f>
        <v>Remco Evenepoel</v>
      </c>
      <c r="B19" s="87" t="str">
        <f>IFERROR(VLOOKUP(A19,'Shortlist teams'!B:C,2,FALSE),"")</f>
        <v>HC</v>
      </c>
      <c r="C19">
        <f>IFERROR(INDEX('Shortlist teams'!$AA$7:$AE$26,MATCH(VLOOKUP(A19,'Renner dagscore invoer'!B:C,2,FALSE),'Shortlist teams'!$Z$7:$Z$26,1),MATCH(B19,'Shortlist teams'!$AA$6:$AE$6,1)),"")</f>
        <v>6</v>
      </c>
      <c r="E19">
        <f t="shared" si="0"/>
        <v>12</v>
      </c>
    </row>
    <row r="20" spans="1:5" ht="14.4" x14ac:dyDescent="0.3">
      <c r="A20" t="str">
        <f>'Scores van renners'!B24</f>
        <v>Rick Pluimers</v>
      </c>
      <c r="B20" s="87">
        <f>IFERROR(VLOOKUP(A20,'Shortlist teams'!B:C,2,FALSE),"")</f>
        <v>4</v>
      </c>
      <c r="C20" t="str">
        <f>IFERROR(INDEX('Shortlist teams'!$AA$7:$AE$26,MATCH(VLOOKUP(A20,'Renner dagscore invoer'!B:C,2,FALSE),'Shortlist teams'!$Z$7:$Z$26,1),MATCH(B20,'Shortlist teams'!$AA$6:$AE$6,1)),"")</f>
        <v/>
      </c>
      <c r="E20" t="str">
        <f t="shared" si="0"/>
        <v/>
      </c>
    </row>
    <row r="21" spans="1:5" ht="14.4" x14ac:dyDescent="0.3">
      <c r="A21" t="str">
        <f>'Scores van renners'!B25</f>
        <v>Sean Quinn</v>
      </c>
      <c r="B21" s="87">
        <f>IFERROR(VLOOKUP(A21,'Shortlist teams'!B:C,2,FALSE),"")</f>
        <v>4</v>
      </c>
      <c r="C21">
        <f>IFERROR(INDEX('Shortlist teams'!$AA$7:$AE$26,MATCH(VLOOKUP(A21,'Renner dagscore invoer'!B:C,2,FALSE),'Shortlist teams'!$Z$7:$Z$26,1),MATCH(B21,'Shortlist teams'!$AA$6:$AE$6,1)),"")</f>
        <v>18</v>
      </c>
      <c r="E21">
        <f t="shared" si="0"/>
        <v>36</v>
      </c>
    </row>
    <row r="22" spans="1:5" ht="14.4" x14ac:dyDescent="0.3">
      <c r="A22" t="str">
        <f>'Scores van renners'!B26</f>
        <v>Ilan van Wilder</v>
      </c>
      <c r="B22" s="87">
        <f>IFERROR(VLOOKUP(A22,'Shortlist teams'!B:C,2,FALSE),"")</f>
        <v>4</v>
      </c>
      <c r="C22" t="str">
        <f>IFERROR(INDEX('Shortlist teams'!$AA$7:$AE$26,MATCH(VLOOKUP(A22,'Renner dagscore invoer'!B:C,2,FALSE),'Shortlist teams'!$Z$7:$Z$26,1),MATCH(B22,'Shortlist teams'!$AA$6:$AE$6,1)),"")</f>
        <v/>
      </c>
      <c r="E22" t="str">
        <f t="shared" si="0"/>
        <v/>
      </c>
    </row>
    <row r="23" spans="1:5" ht="14.4" x14ac:dyDescent="0.3">
      <c r="A23" t="str">
        <f>'Scores van renners'!B27</f>
        <v>Mattias Skjelmose</v>
      </c>
      <c r="B23" s="87">
        <f>IFERROR(VLOOKUP(A23,'Shortlist teams'!B:C,2,FALSE),"")</f>
        <v>2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Anthony Turgis</v>
      </c>
      <c r="B24" s="87">
        <f>IFERROR(VLOOKUP(A24,'Shortlist teams'!B:C,2,FALSE),"")</f>
        <v>4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Raul Garcia Pierna</v>
      </c>
      <c r="B25" s="87">
        <f>IFERROR(VLOOKUP(A25,'Shortlist teams'!B:C,2,FALSE),"")</f>
        <v>4</v>
      </c>
      <c r="C25" t="str">
        <f>IFERROR(INDEX('Shortlist teams'!$AA$7:$AE$26,MATCH(VLOOKUP(A25,'Renner dagscore invoer'!B:C,2,FALSE),'Shortlist teams'!$Z$7:$Z$26,1),MATCH(B25,'Shortlist teams'!$AA$6:$AE$6,1)),"")</f>
        <v/>
      </c>
      <c r="E25" t="str">
        <f t="shared" si="0"/>
        <v/>
      </c>
    </row>
    <row r="26" spans="1:5" ht="14.4" x14ac:dyDescent="0.3">
      <c r="A26" t="str">
        <f>'Scores van renners'!B30</f>
        <v>Jordan Jegat</v>
      </c>
      <c r="B26" s="87">
        <f>IFERROR(VLOOKUP(A26,'Shortlist teams'!B:C,2,FALSE),"")</f>
        <v>3</v>
      </c>
      <c r="C26">
        <f>IFERROR(INDEX('Shortlist teams'!$AA$7:$AE$26,MATCH(VLOOKUP(A26,'Renner dagscore invoer'!B:C,2,FALSE),'Shortlist teams'!$Z$7:$Z$26,1),MATCH(B26,'Shortlist teams'!$AA$6:$AE$6,1)),"")</f>
        <v>16</v>
      </c>
      <c r="E26">
        <f t="shared" si="0"/>
        <v>32</v>
      </c>
    </row>
    <row r="27" spans="1:5" ht="14.4" x14ac:dyDescent="0.3">
      <c r="A27" t="str">
        <f>'Scores van renners'!B31</f>
        <v>Lennert van Eetvelt</v>
      </c>
      <c r="B27" s="87">
        <f>IFERROR(VLOOKUP(A27,'Shortlist teams'!B:C,2,FALSE),"")</f>
        <v>3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Paul Seixas</v>
      </c>
      <c r="B28" s="87" t="str">
        <f>IFERROR(VLOOKUP(A28,'Shortlist teams'!B:C,2,FALSE),"")</f>
        <v>HC</v>
      </c>
      <c r="C28">
        <f>IFERROR(INDEX('Shortlist teams'!$AA$7:$AE$26,MATCH(VLOOKUP(A28,'Renner dagscore invoer'!B:C,2,FALSE),'Shortlist teams'!$Z$7:$Z$26,1),MATCH(B28,'Shortlist teams'!$AA$6:$AE$6,1)),"")</f>
        <v>4</v>
      </c>
      <c r="E28">
        <f t="shared" si="0"/>
        <v>8</v>
      </c>
    </row>
    <row r="29" spans="1:5" ht="14.4" x14ac:dyDescent="0.3">
      <c r="A29" t="str">
        <f>'Scores van renners'!B33</f>
        <v>Tom Pidcock</v>
      </c>
      <c r="B29" s="87">
        <f>IFERROR(VLOOKUP(A29,'Shortlist teams'!B:C,2,FALSE),"")</f>
        <v>1</v>
      </c>
      <c r="C29">
        <f>IFERROR(INDEX('Shortlist teams'!$AA$7:$AE$26,MATCH(VLOOKUP(A29,'Renner dagscore invoer'!B:C,2,FALSE),'Shortlist teams'!$Z$7:$Z$26,1),MATCH(B29,'Shortlist teams'!$AA$6:$AE$6,1)),"")</f>
        <v>18</v>
      </c>
      <c r="E29">
        <f t="shared" si="0"/>
        <v>36</v>
      </c>
    </row>
    <row r="30" spans="1:5" ht="14.4" x14ac:dyDescent="0.3">
      <c r="A30" t="str">
        <f>'Scores van renners'!B34</f>
        <v>Ramses Debruyne</v>
      </c>
      <c r="B30" s="87">
        <f>IFERROR(VLOOKUP(A30,'Shortlist teams'!B:C,2,FALSE),"")</f>
        <v>4</v>
      </c>
      <c r="C30">
        <f>IFERROR(INDEX('Shortlist teams'!$AA$7:$AE$26,MATCH(VLOOKUP(A30,'Renner dagscore invoer'!B:C,2,FALSE),'Shortlist teams'!$Z$7:$Z$26,1),MATCH(B30,'Shortlist teams'!$AA$6:$AE$6,1)),"")</f>
        <v>7</v>
      </c>
      <c r="E30">
        <f t="shared" si="0"/>
        <v>14</v>
      </c>
    </row>
    <row r="31" spans="1:5" ht="14.4" x14ac:dyDescent="0.3">
      <c r="A31" t="str">
        <f>'Scores van renners'!B35</f>
        <v>Dorian Godon</v>
      </c>
      <c r="B31" s="87">
        <f>IFERROR(VLOOKUP(A31,'Shortlist teams'!B:C,2,FALSE),"")</f>
        <v>3</v>
      </c>
      <c r="C31" t="str">
        <f>IFERROR(INDEX('Shortlist teams'!$AA$7:$AE$26,MATCH(VLOOKUP(A31,'Renner dagscore invoer'!B:C,2,FALSE),'Shortlist teams'!$Z$7:$Z$26,1),MATCH(B31,'Shortlist teams'!$AA$6:$AE$6,1)),"")</f>
        <v/>
      </c>
      <c r="E31" t="str">
        <f t="shared" si="0"/>
        <v/>
      </c>
    </row>
    <row r="32" spans="1:5" ht="14.4" x14ac:dyDescent="0.3">
      <c r="A32" t="str">
        <f>'Scores van renners'!B36</f>
        <v>Lenny Martinez</v>
      </c>
      <c r="B32" s="87">
        <f>IFERROR(VLOOKUP(A32,'Shortlist teams'!B:C,2,FALSE),"")</f>
        <v>2</v>
      </c>
      <c r="C32" t="str">
        <f>IFERROR(INDEX('Shortlist teams'!$AA$7:$AE$26,MATCH(VLOOKUP(A32,'Renner dagscore invoer'!B:C,2,FALSE),'Shortlist teams'!$Z$7:$Z$26,1),MATCH(B32,'Shortlist teams'!$AA$6:$AE$6,1)),"")</f>
        <v/>
      </c>
      <c r="E32" t="str">
        <f t="shared" si="0"/>
        <v/>
      </c>
    </row>
    <row r="33" spans="1:5" ht="14.4" x14ac:dyDescent="0.3">
      <c r="A33" t="str">
        <f>'Scores van renners'!B37</f>
        <v>Alex Baudin</v>
      </c>
      <c r="B33" s="87">
        <f>IFERROR(VLOOKUP(A33,'Shortlist teams'!B:C,2,FALSE),"")</f>
        <v>3</v>
      </c>
      <c r="C33">
        <f>IFERROR(INDEX('Shortlist teams'!$AA$7:$AE$26,MATCH(VLOOKUP(A33,'Renner dagscore invoer'!B:C,2,FALSE),'Shortlist teams'!$Z$7:$Z$26,1),MATCH(B33,'Shortlist teams'!$AA$6:$AE$6,1)),"")</f>
        <v>25</v>
      </c>
      <c r="E33">
        <f t="shared" si="0"/>
        <v>50</v>
      </c>
    </row>
    <row r="34" spans="1:5" ht="14.4" x14ac:dyDescent="0.3">
      <c r="A34" t="str">
        <f>'Scores van renners'!B38</f>
        <v>Marco Frigo</v>
      </c>
      <c r="B34" s="87">
        <f>IFERROR(VLOOKUP(A34,'Shortlist teams'!B:C,2,FALSE),"")</f>
        <v>4</v>
      </c>
      <c r="C34" t="str">
        <f>IFERROR(INDEX('Shortlist teams'!$AA$7:$AE$26,MATCH(VLOOKUP(A34,'Renner dagscore invoer'!B:C,2,FALSE),'Shortlist teams'!$Z$7:$Z$26,1),MATCH(B34,'Shortlist teams'!$AA$6:$AE$6,1)),"")</f>
        <v/>
      </c>
      <c r="E34" t="str">
        <f t="shared" si="0"/>
        <v/>
      </c>
    </row>
    <row r="35" spans="1:5" ht="14.4" x14ac:dyDescent="0.3">
      <c r="A35" t="str">
        <f>'Scores van renners'!B39</f>
        <v>Florian Lipowitz</v>
      </c>
      <c r="B35" s="87">
        <f>IFERROR(VLOOKUP(A35,'Shortlist teams'!B:C,2,FALSE),"")</f>
        <v>1</v>
      </c>
      <c r="C35">
        <f>IFERROR(INDEX('Shortlist teams'!$AA$7:$AE$26,MATCH(VLOOKUP(A35,'Renner dagscore invoer'!B:C,2,FALSE),'Shortlist teams'!$Z$7:$Z$26,1),MATCH(B35,'Shortlist teams'!$AA$6:$AE$6,1)),"")</f>
        <v>1</v>
      </c>
      <c r="E35">
        <f t="shared" si="0"/>
        <v>2</v>
      </c>
    </row>
    <row r="36" spans="1:5" ht="14.4" x14ac:dyDescent="0.3">
      <c r="A36" t="str">
        <f>'Scores van renners'!B40</f>
        <v>Richard Carapaz</v>
      </c>
      <c r="B36" s="87">
        <f>IFERROR(VLOOKUP(A36,'Shortlist teams'!B:C,2,FALSE),"")</f>
        <v>2</v>
      </c>
      <c r="C36" t="str">
        <f>IFERROR(INDEX('Shortlist teams'!$AA$7:$AE$26,MATCH(VLOOKUP(A36,'Renner dagscore invoer'!B:C,2,FALSE),'Shortlist teams'!$Z$7:$Z$26,1),MATCH(B36,'Shortlist teams'!$AA$6:$AE$6,1)),"")</f>
        <v/>
      </c>
      <c r="E36" t="str">
        <f t="shared" si="0"/>
        <v/>
      </c>
    </row>
    <row r="37" spans="1:5" ht="14.4" x14ac:dyDescent="0.3">
      <c r="A37" t="str">
        <f>'Scores van renners'!B41</f>
        <v>Juan Ayuso</v>
      </c>
      <c r="B37" s="87">
        <f>IFERROR(VLOOKUP(A37,'Shortlist teams'!B:C,2,FALSE),"")</f>
        <v>1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Jenno Berckmoes</v>
      </c>
      <c r="B38" s="87">
        <f>IFERROR(VLOOKUP(A38,'Shortlist teams'!B:C,2,FALSE),"")</f>
        <v>4</v>
      </c>
      <c r="C38" t="str">
        <f>IFERROR(INDEX('Shortlist teams'!$AA$7:$AE$26,MATCH(VLOOKUP(A38,'Renner dagscore invoer'!B:C,2,FALSE),'Shortlist teams'!$Z$7:$Z$26,1),MATCH(B38,'Shortlist teams'!$AA$6:$AE$6,1)),"")</f>
        <v/>
      </c>
      <c r="E38" t="str">
        <f t="shared" si="0"/>
        <v/>
      </c>
    </row>
    <row r="39" spans="1:5" ht="14.4" x14ac:dyDescent="0.3">
      <c r="A39" t="str">
        <f>'Scores van renners'!B43</f>
        <v>Phil Bauhaus</v>
      </c>
      <c r="B39" s="87">
        <f>IFERROR(VLOOKUP(A39,'Shortlist teams'!B:C,2,FALSE),"")</f>
        <v>3</v>
      </c>
      <c r="C39" t="str">
        <f>IFERROR(INDEX('Shortlist teams'!$AA$7:$AE$26,MATCH(VLOOKUP(A39,'Renner dagscore invoer'!B:C,2,FALSE),'Shortlist teams'!$Z$7:$Z$26,1),MATCH(B39,'Shortlist teams'!$AA$6:$AE$6,1)),"")</f>
        <v/>
      </c>
      <c r="E39" t="str">
        <f t="shared" si="0"/>
        <v/>
      </c>
    </row>
    <row r="40" spans="1:5" ht="14.4" x14ac:dyDescent="0.3">
      <c r="A40" t="str">
        <f>'Scores van renners'!B44</f>
        <v>Mathieu van der Poel</v>
      </c>
      <c r="B40" s="87">
        <f>IFERROR(VLOOKUP(A40,'Shortlist teams'!B:C,2,FALSE),"")</f>
        <v>1</v>
      </c>
      <c r="C40">
        <f>IFERROR(INDEX('Shortlist teams'!$AA$7:$AE$26,MATCH(VLOOKUP(A40,'Renner dagscore invoer'!B:C,2,FALSE),'Shortlist teams'!$Z$7:$Z$26,1),MATCH(B40,'Shortlist teams'!$AA$6:$AE$6,1)),"")</f>
        <v>25</v>
      </c>
      <c r="E40">
        <f t="shared" si="0"/>
        <v>50</v>
      </c>
    </row>
    <row r="41" spans="1:5" ht="14.4" x14ac:dyDescent="0.3">
      <c r="A41" t="str">
        <f>'Scores van renners'!B45</f>
        <v>Michael Matthews</v>
      </c>
      <c r="B41" s="87">
        <f>IFERROR(VLOOKUP(A41,'Shortlist teams'!B:C,2,FALSE),"")</f>
        <v>2</v>
      </c>
      <c r="C41">
        <f>IFERROR(INDEX('Shortlist teams'!$AA$7:$AE$26,MATCH(VLOOKUP(A41,'Renner dagscore invoer'!B:C,2,FALSE),'Shortlist teams'!$Z$7:$Z$26,1),MATCH(B41,'Shortlist teams'!$AA$6:$AE$6,1)),"")</f>
        <v>14</v>
      </c>
      <c r="E41">
        <f t="shared" si="0"/>
        <v>28</v>
      </c>
    </row>
    <row r="42" spans="1:5" ht="14.4" x14ac:dyDescent="0.3">
      <c r="A42" t="str">
        <f>'Scores van renners'!B46</f>
        <v>Filippo Ganna</v>
      </c>
      <c r="B42" s="87">
        <f>IFERROR(VLOOKUP(A42,'Shortlist teams'!B:C,2,FALSE),"")</f>
        <v>3</v>
      </c>
      <c r="C42">
        <f>IFERROR(INDEX('Shortlist teams'!$AA$7:$AE$26,MATCH(VLOOKUP(A42,'Renner dagscore invoer'!B:C,2,FALSE),'Shortlist teams'!$Z$7:$Z$26,1),MATCH(B42,'Shortlist teams'!$AA$6:$AE$6,1)),"")</f>
        <v>23</v>
      </c>
      <c r="E42">
        <f t="shared" si="0"/>
        <v>46</v>
      </c>
    </row>
    <row r="43" spans="1:5" ht="14.4" x14ac:dyDescent="0.3">
      <c r="A43" t="str">
        <f>'Scores van renners'!B47</f>
        <v>Torstein Traeen</v>
      </c>
      <c r="B43" s="87">
        <f>IFERROR(VLOOKUP(A43,'Shortlist teams'!B:C,2,FALSE),"")</f>
        <v>4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Nicolas Breuillard</v>
      </c>
      <c r="B44" s="87">
        <f>IFERROR(VLOOKUP(A44,'Shortlist teams'!B:C,2,FALSE),"")</f>
        <v>4</v>
      </c>
      <c r="C44">
        <f>IFERROR(INDEX('Shortlist teams'!$AA$7:$AE$26,MATCH(VLOOKUP(A44,'Renner dagscore invoer'!B:C,2,FALSE),'Shortlist teams'!$Z$7:$Z$26,1),MATCH(B44,'Shortlist teams'!$AA$6:$AE$6,1)),"")</f>
        <v>22</v>
      </c>
      <c r="E44">
        <f t="shared" si="0"/>
        <v>44</v>
      </c>
    </row>
    <row r="45" spans="1:5" ht="14.4" x14ac:dyDescent="0.3">
      <c r="A45" t="str">
        <f>'Scores van renners'!B49</f>
        <v>Pablo Castrillo</v>
      </c>
      <c r="B45" s="87">
        <f>IFERROR(VLOOKUP(A45,'Shortlist teams'!B:C,2,FALSE),"")</f>
        <v>4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Fernando Gaviria</v>
      </c>
      <c r="B46" s="87">
        <f>IFERROR(VLOOKUP(A46,'Shortlist teams'!B:C,2,FALSE),"")</f>
        <v>2</v>
      </c>
      <c r="C46" t="str">
        <f>IFERROR(INDEX('Shortlist teams'!$AA$7:$AE$26,MATCH(VLOOKUP(A46,'Renner dagscore invoer'!B:C,2,FALSE),'Shortlist teams'!$Z$7:$Z$26,1),MATCH(B46,'Shortlist teams'!$AA$6:$AE$6,1)),"")</f>
        <v/>
      </c>
      <c r="E46" t="str">
        <f t="shared" si="0"/>
        <v/>
      </c>
    </row>
    <row r="47" spans="1:5" ht="14.4" x14ac:dyDescent="0.3">
      <c r="A47" t="str">
        <f>'Scores van renners'!B51</f>
        <v>Tom van Asbroeck</v>
      </c>
      <c r="B47" s="87">
        <f>IFERROR(VLOOKUP(A47,'Shortlist teams'!B:C,2,FALSE),"")</f>
        <v>4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Mathias Vacek</v>
      </c>
      <c r="B48" s="87">
        <f>IFERROR(VLOOKUP(A48,'Shortlist teams'!B:C,2,FALSE),"")</f>
        <v>3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Alexandre Delettre</v>
      </c>
      <c r="B49" s="87">
        <f>IFERROR(VLOOKUP(A49,'Shortlist teams'!B:C,2,FALSE),"")</f>
        <v>4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Sepp Kuss</v>
      </c>
      <c r="B50" s="87">
        <f>IFERROR(VLOOKUP(A50,'Shortlist teams'!B:C,2,FALSE),"")</f>
        <v>3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Romain Gregoire</v>
      </c>
      <c r="B51" s="87">
        <f>IFERROR(VLOOKUP(A51,'Shortlist teams'!B:C,2,FALSE),"")</f>
        <v>2</v>
      </c>
      <c r="C51" t="str">
        <f>IFERROR(INDEX('Shortlist teams'!$AA$7:$AE$26,MATCH(VLOOKUP(A51,'Renner dagscore invoer'!B:C,2,FALSE),'Shortlist teams'!$Z$7:$Z$26,1),MATCH(B51,'Shortlist teams'!$AA$6:$AE$6,1)),"")</f>
        <v/>
      </c>
      <c r="E51" t="str">
        <f t="shared" si="0"/>
        <v/>
      </c>
    </row>
    <row r="52" spans="1:5" ht="14.4" x14ac:dyDescent="0.3">
      <c r="A52" t="str">
        <f>'Scores van renners'!B56</f>
        <v>Egan Bernal</v>
      </c>
      <c r="B52" s="87">
        <f>IFERROR(VLOOKUP(A52,'Shortlist teams'!B:C,2,FALSE),"")</f>
        <v>2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Sergio Higuita</v>
      </c>
      <c r="B53" s="87">
        <f>IFERROR(VLOOKUP(A53,'Shortlist teams'!B:C,2,FALSE),"")</f>
        <v>4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Kevin Vauquelin</v>
      </c>
      <c r="B54" s="87">
        <f>IFERROR(VLOOKUP(A54,'Shortlist teams'!B:C,2,FALSE),"")</f>
        <v>1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Vlad van Mechelen</v>
      </c>
      <c r="B55" s="87">
        <f>IFERROR(VLOOKUP(A55,'Shortlist teams'!B:C,2,FALSE),"")</f>
        <v>4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Yannis Voisard</v>
      </c>
      <c r="B56" s="87">
        <f>IFERROR(VLOOKUP(A56,'Shortlist teams'!B:C,2,FALSE),"")</f>
        <v>4</v>
      </c>
      <c r="C56">
        <f>IFERROR(INDEX('Shortlist teams'!$AA$7:$AE$26,MATCH(VLOOKUP(A56,'Renner dagscore invoer'!B:C,2,FALSE),'Shortlist teams'!$Z$7:$Z$26,1),MATCH(B56,'Shortlist teams'!$AA$6:$AE$6,1)),"")</f>
        <v>5</v>
      </c>
      <c r="E56">
        <f t="shared" si="0"/>
        <v>10</v>
      </c>
    </row>
    <row r="57" spans="1:5" ht="14.4" x14ac:dyDescent="0.3">
      <c r="A57" t="str">
        <f>'Scores van renners'!B61</f>
        <v>Tiesj Benoot</v>
      </c>
      <c r="B57" s="87">
        <f>IFERROR(VLOOKUP(A57,'Shortlist teams'!B:C,2,FALSE),"")</f>
        <v>4</v>
      </c>
      <c r="C57">
        <f>IFERROR(INDEX('Shortlist teams'!$AA$7:$AE$26,MATCH(VLOOKUP(A57,'Renner dagscore invoer'!B:C,2,FALSE),'Shortlist teams'!$Z$7:$Z$26,1),MATCH(B57,'Shortlist teams'!$AA$6:$AE$6,1)),"")</f>
        <v>8</v>
      </c>
      <c r="E57">
        <f t="shared" si="0"/>
        <v>16</v>
      </c>
    </row>
    <row r="58" spans="1:5" ht="14.4" x14ac:dyDescent="0.3">
      <c r="A58" t="str">
        <f>'Scores van renners'!B62</f>
        <v>Harold Tejada</v>
      </c>
      <c r="B58" s="87">
        <f>IFERROR(VLOOKUP(A58,'Shortlist teams'!B:C,2,FALSE),"")</f>
        <v>3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Alex Molenaar</v>
      </c>
      <c r="B59" s="87">
        <f>IFERROR(VLOOKUP(A59,'Shortlist teams'!B:C,2,FALSE),"")</f>
        <v>4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Jasper Stuyven</v>
      </c>
      <c r="B60" s="87">
        <f>IFERROR(VLOOKUP(A60,'Shortlist teams'!B:C,2,FALSE),"")</f>
        <v>3</v>
      </c>
      <c r="C60" t="str">
        <f>IFERROR(INDEX('Shortlist teams'!$AA$7:$AE$26,MATCH(VLOOKUP(A60,'Renner dagscore invoer'!B:C,2,FALSE),'Shortlist teams'!$Z$7:$Z$26,1),MATCH(B60,'Shortlist teams'!$AA$6:$AE$6,1)),"")</f>
        <v/>
      </c>
      <c r="E60" t="str">
        <f t="shared" si="0"/>
        <v/>
      </c>
    </row>
    <row r="61" spans="1:5" ht="14.4" x14ac:dyDescent="0.3">
      <c r="A61" t="str">
        <f>'Scores van renners'!B65</f>
        <v>Alex Aranburu</v>
      </c>
      <c r="B61" s="87">
        <f>IFERROR(VLOOKUP(A61,'Shortlist teams'!B:C,2,FALSE),"")</f>
        <v>3</v>
      </c>
      <c r="C61">
        <f>IFERROR(INDEX('Shortlist teams'!$AA$7:$AE$26,MATCH(VLOOKUP(A61,'Renner dagscore invoer'!B:C,2,FALSE),'Shortlist teams'!$Z$7:$Z$26,1),MATCH(B61,'Shortlist teams'!$AA$6:$AE$6,1)),"")</f>
        <v>9</v>
      </c>
      <c r="E61">
        <f t="shared" si="0"/>
        <v>18</v>
      </c>
    </row>
    <row r="62" spans="1:5" ht="14.4" x14ac:dyDescent="0.3">
      <c r="A62" t="str">
        <f>'Scores van renners'!B66</f>
        <v>Frank van den Broek</v>
      </c>
      <c r="B62" s="87">
        <f>IFERROR(VLOOKUP(A62,'Shortlist teams'!B:C,2,FALSE),"")</f>
        <v>4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Georg Zimmermann</v>
      </c>
      <c r="B63" s="87">
        <f>IFERROR(VLOOKUP(A63,'Shortlist teams'!B:C,2,FALSE),"")</f>
        <v>4</v>
      </c>
      <c r="C63" t="str">
        <f>IFERROR(INDEX('Shortlist teams'!$AA$7:$AE$26,MATCH(VLOOKUP(A63,'Renner dagscore invoer'!B:C,2,FALSE),'Shortlist teams'!$Z$7:$Z$26,1),MATCH(B63,'Shortlist teams'!$AA$6:$AE$6,1)),"")</f>
        <v/>
      </c>
      <c r="E63" t="str">
        <f t="shared" si="0"/>
        <v/>
      </c>
    </row>
    <row r="64" spans="1:5" ht="14.4" x14ac:dyDescent="0.3">
      <c r="A64" t="str">
        <f>'Scores van renners'!B68</f>
        <v>Adam Yates</v>
      </c>
      <c r="B64" s="87">
        <f>IFERROR(VLOOKUP(A64,'Shortlist teams'!B:C,2,FALSE),"")</f>
        <v>1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Fred Wright</v>
      </c>
      <c r="B65" s="87">
        <f>IFERROR(VLOOKUP(A65,'Shortlist teams'!B:C,2,FALSE),"")</f>
        <v>4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Cian Uijtdebroeks</v>
      </c>
      <c r="B66" s="87">
        <f>IFERROR(VLOOKUP(A66,'Shortlist teams'!B:C,2,FALSE),"")</f>
        <v>3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Quinten Hermans</v>
      </c>
      <c r="B67" s="87">
        <f>IFERROR(VLOOKUP(A67,'Shortlist teams'!B:C,2,FALSE),"")</f>
        <v>4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Aaron Gate</v>
      </c>
      <c r="B68" s="87">
        <f>IFERROR(VLOOKUP(A68,'Shortlist teams'!B:C,2,FALSE),"")</f>
        <v>4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Joel Nicolau</v>
      </c>
      <c r="B69" s="87">
        <f>IFERROR(VLOOKUP(A69,'Shortlist teams'!B:C,2,FALSE),"")</f>
        <v>4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Mike Teunissen</v>
      </c>
      <c r="B70" s="87">
        <f>IFERROR(VLOOKUP(A70,'Shortlist teams'!B:C,2,FALSE),"")</f>
        <v>4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Tobias Foss</v>
      </c>
      <c r="B71" s="87">
        <f>IFERROR(VLOOKUP(A71,'Shortlist teams'!B:C,2,FALSE),"")</f>
        <v>4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Thymen Arensman</v>
      </c>
      <c r="B72" s="87">
        <f>IFERROR(VLOOKUP(A72,'Shortlist teams'!B:C,2,FALSE),"")</f>
        <v>1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Quentin Pacher</v>
      </c>
      <c r="B73" s="87">
        <f>IFERROR(VLOOKUP(A73,'Shortlist teams'!B:C,2,FALSE),"")</f>
        <v>4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Davide Piganzoli</v>
      </c>
      <c r="B74" s="87">
        <f>IFERROR(VLOOKUP(A74,'Shortlist teams'!B:C,2,FALSE),"")</f>
        <v>3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Ion Izagirre</v>
      </c>
      <c r="B75" s="87">
        <f>IFERROR(VLOOKUP(A75,'Shortlist teams'!B:C,2,FALSE),"")</f>
        <v>3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Brandon McNulty</v>
      </c>
      <c r="B76" s="87">
        <f>IFERROR(VLOOKUP(A76,'Shortlist teams'!B:C,2,FALSE),"")</f>
        <v>2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Jai Hindley</v>
      </c>
      <c r="B77" s="87">
        <f>IFERROR(VLOOKUP(A77,'Shortlist teams'!B:C,2,FALSE),"")</f>
        <v>1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Matteo Jorgenson</v>
      </c>
      <c r="B78" s="87">
        <f>IFERROR(VLOOKUP(A78,'Shortlist teams'!B:C,2,FALSE),"")</f>
        <v>1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Julian Alaphilippe</v>
      </c>
      <c r="B79" s="87">
        <f>IFERROR(VLOOKUP(A79,'Shortlist teams'!B:C,2,FALSE),"")</f>
        <v>2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Derek Gee</v>
      </c>
      <c r="B80" s="87">
        <f>IFERROR(VLOOKUP(A80,'Shortlist teams'!B:C,2,FALSE),"")</f>
        <v>2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Arnaud de Lie</v>
      </c>
      <c r="B81" s="87">
        <f>IFERROR(VLOOKUP(A81,'Shortlist teams'!B:C,2,FALSE),"")</f>
        <v>2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Ben O’Connor</v>
      </c>
      <c r="B82" s="87">
        <f>IFERROR(VLOOKUP(A82,'Shortlist teams'!B:C,2,FALSE),"")</f>
        <v>2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Michael Storer</v>
      </c>
      <c r="B83" s="87">
        <f>IFERROR(VLOOKUP(A83,'Shortlist teams'!B:C,2,FALSE),"")</f>
        <v>2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Antonio Tiberi</v>
      </c>
      <c r="B84" s="87">
        <f>IFERROR(VLOOKUP(A84,'Shortlist teams'!B:C,2,FALSE),"")</f>
        <v>2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Damiano Caruso</v>
      </c>
      <c r="B85" s="87">
        <f>IFERROR(VLOOKUP(A85,'Shortlist teams'!B:C,2,FALSE),"")</f>
        <v>3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Maxim van Gils</v>
      </c>
      <c r="B86" s="87">
        <f>IFERROR(VLOOKUP(A86,'Shortlist teams'!B:C,2,FALSE),"")</f>
        <v>3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Ben Healy</v>
      </c>
      <c r="B87" s="87">
        <f>IFERROR(VLOOKUP(A87,'Shortlist teams'!B:C,2,FALSE),"")</f>
        <v>3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Guillaume Martin</v>
      </c>
      <c r="B88" s="87">
        <f>IFERROR(VLOOKUP(A88,'Shortlist teams'!B:C,2,FALSE),"")</f>
        <v>3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Matej Mohoric</v>
      </c>
      <c r="B89" s="87">
        <f>IFERROR(VLOOKUP(A89,'Shortlist teams'!B:C,2,FALSE),"")</f>
        <v>3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Valentin Paret-Peintre</v>
      </c>
      <c r="B90" s="87">
        <f>IFERROR(VLOOKUP(A90,'Shortlist teams'!B:C,2,FALSE),"")</f>
        <v>3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Luke Plapp</v>
      </c>
      <c r="B91" s="87">
        <f>IFERROR(VLOOKUP(A91,'Shortlist teams'!B:C,2,FALSE),"")</f>
        <v>3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Matthew Riccitello</v>
      </c>
      <c r="B92" s="87">
        <f>IFERROR(VLOOKUP(A92,'Shortlist teams'!B:C,2,FALSE),"")</f>
        <v>3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Einer Rubio</v>
      </c>
      <c r="B93" s="87">
        <f>IFERROR(VLOOKUP(A93,'Shortlist teams'!B:C,2,FALSE),"")</f>
        <v>3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Mauro Schmid</v>
      </c>
      <c r="B94" s="87">
        <f>IFERROR(VLOOKUP(A94,'Shortlist teams'!B:C,2,FALSE),"")</f>
        <v>3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Joshua Tarling</v>
      </c>
      <c r="B95" s="87">
        <f>IFERROR(VLOOKUP(A95,'Shortlist teams'!B:C,2,FALSE),"")</f>
        <v>3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Matteo Trentin</v>
      </c>
      <c r="B96" s="87">
        <f>IFERROR(VLOOKUP(A96,'Shortlist teams'!B:C,2,FALSE),"")</f>
        <v>3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Tim Wellens</v>
      </c>
      <c r="B97" s="87">
        <f>IFERROR(VLOOKUP(A97,'Shortlist teams'!B:C,2,FALSE),"")</f>
        <v>3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Jonas Abrahamsen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Edoardo Affini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Piet Allegaert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Bruno Armirail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Kasper Asgreen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Lewis Askey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Dylan van Baarle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Abel Balderstone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Davide Ballerini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Warren Barguil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George Bennett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Julius van den Berg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Clement Berthet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Sebastian Berwick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Jenthe Biermans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Frits Biesterbos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Cees Bol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Clement Braz Afonso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Victor Campenaerts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Mattia Cattaneo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Jefferson Alveiro Cepeda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Anthon Charmig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Magnus Cort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Ewen Costiou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Lars Craps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John Degenkolb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Joris Delbove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Nico Denz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Robbe Dhondt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Tim van Dijke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Silvan Dillier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Luke Durbridge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Pascal Eenkhoorn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Felix Engelhardt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Lorenzo Germani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Kamil Gradek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Felix Grossschartner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Thibault Guernalec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Per Strand Hagenes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Marco Haller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Michel Hessmann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Marc Hirschi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Daan Hoole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Anders H Johannessen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Alex Kirsch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Arvid de Kleijn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Michal Kwiatkowski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Mathis Le Berre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Bert van Lerberghe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Matis Louvel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Niklas Märkl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Tim Marsman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Krists Neilands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Kelland O’Brien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Stefano Oldani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Nelson Oliveira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Jakob Otruba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Hugo Page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Aurelien Paret-Peintre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José Felix Parra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Edward Planckaert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Nils Politt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Nicolas Prodhomme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Jonas Rickaert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Javier Romo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Anders Skaarseth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Toms Skujins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Liam Slock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Robert Stannard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Georg Steinhauser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Jake Stewart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Benjamin Thomas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Jan Tratnik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Michael Valgren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Baptiste Veistroffer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Simone Velasco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Matteo Vercher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Florian Vermeersch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Carlos Verona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Emiel Verstrynge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Louis Vervaeke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Nicolas Vinokurov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Max Walker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conditionalFormatting sqref="B40:B61">
    <cfRule type="expression" dxfId="9" priority="19">
      <formula>$C41=4</formula>
    </cfRule>
    <cfRule type="expression" dxfId="8" priority="20">
      <formula>$C41=3</formula>
    </cfRule>
    <cfRule type="expression" dxfId="7" priority="21">
      <formula>$C41="HC"</formula>
    </cfRule>
    <cfRule type="expression" dxfId="6" priority="22">
      <formula>$C41=2</formula>
    </cfRule>
    <cfRule type="expression" dxfId="5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2026-07-12T18:15:06Z</dcterms:modified>
</cp:coreProperties>
</file>