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xion-my.sharepoint.com/personal/t_a_m_stege_saxion_nl/Documents/Desktop/TDF/"/>
    </mc:Choice>
  </mc:AlternateContent>
  <xr:revisionPtr revIDLastSave="1366" documentId="8_{FD678082-8942-4902-B1C1-B1FC9C9A935E}" xr6:coauthVersionLast="47" xr6:coauthVersionMax="47" xr10:uidLastSave="{81043501-3F33-47A3-8DBF-F217F9EC78D4}"/>
  <bookViews>
    <workbookView xWindow="-108" yWindow="-108" windowWidth="23256" windowHeight="12456" tabRatio="708" activeTab="3" xr2:uid="{00000000-000D-0000-FFFF-FFFF00000000}"/>
  </bookViews>
  <sheets>
    <sheet name="De Teams" sheetId="1" r:id="rId1"/>
    <sheet name="Shortlist teams" sheetId="2" r:id="rId2"/>
    <sheet name="De Uitslagen" sheetId="3" r:id="rId3"/>
    <sheet name="Het Klassement" sheetId="4" r:id="rId4"/>
    <sheet name="Scores van renners" sheetId="5" r:id="rId5"/>
    <sheet name="Renner dagscore invoer" sheetId="7" r:id="rId6"/>
    <sheet name="Dagscore uitvoer" sheetId="8" r:id="rId7"/>
    <sheet name="Sjablonen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3" l="1"/>
  <c r="AD34" i="3"/>
  <c r="AE34" i="3"/>
  <c r="AF34" i="3"/>
  <c r="AG34" i="3"/>
  <c r="AH34" i="3"/>
  <c r="AI34" i="3"/>
  <c r="AJ34" i="3"/>
  <c r="AK34" i="3"/>
  <c r="AL34" i="3"/>
  <c r="AM34" i="3"/>
  <c r="AN34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Z92" i="5"/>
  <c r="Y14" i="4"/>
  <c r="Y20" i="4"/>
  <c r="Y21" i="4"/>
  <c r="S139" i="3"/>
  <c r="S117" i="3"/>
  <c r="J52" i="3"/>
  <c r="H44" i="3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E9" i="2"/>
  <c r="F9" i="2"/>
  <c r="G9" i="2"/>
  <c r="H9" i="2"/>
  <c r="I9" i="2"/>
  <c r="J9" i="2"/>
  <c r="K9" i="2"/>
  <c r="L9" i="2"/>
  <c r="M9" i="2"/>
  <c r="N9" i="2"/>
  <c r="O9" i="2"/>
  <c r="P9" i="2"/>
  <c r="E10" i="2"/>
  <c r="F10" i="2"/>
  <c r="G10" i="2"/>
  <c r="H10" i="2"/>
  <c r="I10" i="2"/>
  <c r="J10" i="2"/>
  <c r="K10" i="2"/>
  <c r="L10" i="2"/>
  <c r="M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E13" i="2"/>
  <c r="F13" i="2"/>
  <c r="G13" i="2"/>
  <c r="H13" i="2"/>
  <c r="I13" i="2"/>
  <c r="J13" i="2"/>
  <c r="K13" i="2"/>
  <c r="L13" i="2"/>
  <c r="M13" i="2"/>
  <c r="N13" i="2"/>
  <c r="O13" i="2"/>
  <c r="P13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25" i="2"/>
  <c r="F25" i="2"/>
  <c r="G25" i="2"/>
  <c r="H25" i="2"/>
  <c r="I25" i="2"/>
  <c r="J25" i="2"/>
  <c r="K25" i="2"/>
  <c r="L25" i="2"/>
  <c r="M25" i="2"/>
  <c r="N25" i="2"/>
  <c r="O25" i="2"/>
  <c r="P25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L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E31" i="2"/>
  <c r="F31" i="2"/>
  <c r="G31" i="2"/>
  <c r="H31" i="2"/>
  <c r="I31" i="2"/>
  <c r="J31" i="2"/>
  <c r="K31" i="2"/>
  <c r="L31" i="2"/>
  <c r="M31" i="2"/>
  <c r="N31" i="2"/>
  <c r="O31" i="2"/>
  <c r="P31" i="2"/>
  <c r="E32" i="2"/>
  <c r="F32" i="2"/>
  <c r="G32" i="2"/>
  <c r="H32" i="2"/>
  <c r="I32" i="2"/>
  <c r="J32" i="2"/>
  <c r="K32" i="2"/>
  <c r="L32" i="2"/>
  <c r="M32" i="2"/>
  <c r="N32" i="2"/>
  <c r="O32" i="2"/>
  <c r="P32" i="2"/>
  <c r="E33" i="2"/>
  <c r="F33" i="2"/>
  <c r="G33" i="2"/>
  <c r="H33" i="2"/>
  <c r="I33" i="2"/>
  <c r="J33" i="2"/>
  <c r="K33" i="2"/>
  <c r="L33" i="2"/>
  <c r="M33" i="2"/>
  <c r="N33" i="2"/>
  <c r="O33" i="2"/>
  <c r="P33" i="2"/>
  <c r="E34" i="2"/>
  <c r="F34" i="2"/>
  <c r="G34" i="2"/>
  <c r="H34" i="2"/>
  <c r="I34" i="2"/>
  <c r="J34" i="2"/>
  <c r="K34" i="2"/>
  <c r="L34" i="2"/>
  <c r="M34" i="2"/>
  <c r="N34" i="2"/>
  <c r="O34" i="2"/>
  <c r="P34" i="2"/>
  <c r="E35" i="2"/>
  <c r="F35" i="2"/>
  <c r="G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G37" i="2"/>
  <c r="H37" i="2"/>
  <c r="I37" i="2"/>
  <c r="J37" i="2"/>
  <c r="K37" i="2"/>
  <c r="L37" i="2"/>
  <c r="M37" i="2"/>
  <c r="N37" i="2"/>
  <c r="O37" i="2"/>
  <c r="P37" i="2"/>
  <c r="E38" i="2"/>
  <c r="F38" i="2"/>
  <c r="G38" i="2"/>
  <c r="H38" i="2"/>
  <c r="I38" i="2"/>
  <c r="J38" i="2"/>
  <c r="K38" i="2"/>
  <c r="L38" i="2"/>
  <c r="M38" i="2"/>
  <c r="N38" i="2"/>
  <c r="O38" i="2"/>
  <c r="P38" i="2"/>
  <c r="E39" i="2"/>
  <c r="F39" i="2"/>
  <c r="G39" i="2"/>
  <c r="H39" i="2"/>
  <c r="I39" i="2"/>
  <c r="J39" i="2"/>
  <c r="K39" i="2"/>
  <c r="L39" i="2"/>
  <c r="M39" i="2"/>
  <c r="N39" i="2"/>
  <c r="O39" i="2"/>
  <c r="P39" i="2"/>
  <c r="E40" i="2"/>
  <c r="F40" i="2"/>
  <c r="G40" i="2"/>
  <c r="H40" i="2"/>
  <c r="I40" i="2"/>
  <c r="J40" i="2"/>
  <c r="K40" i="2"/>
  <c r="L40" i="2"/>
  <c r="M40" i="2"/>
  <c r="N40" i="2"/>
  <c r="O40" i="2"/>
  <c r="P40" i="2"/>
  <c r="E41" i="2"/>
  <c r="F41" i="2"/>
  <c r="G41" i="2"/>
  <c r="H41" i="2"/>
  <c r="I41" i="2"/>
  <c r="J41" i="2"/>
  <c r="K41" i="2"/>
  <c r="L41" i="2"/>
  <c r="M41" i="2"/>
  <c r="N41" i="2"/>
  <c r="O41" i="2"/>
  <c r="P41" i="2"/>
  <c r="E42" i="2"/>
  <c r="F42" i="2"/>
  <c r="G42" i="2"/>
  <c r="H42" i="2"/>
  <c r="I42" i="2"/>
  <c r="J42" i="2"/>
  <c r="K42" i="2"/>
  <c r="L42" i="2"/>
  <c r="M42" i="2"/>
  <c r="N42" i="2"/>
  <c r="O42" i="2"/>
  <c r="P42" i="2"/>
  <c r="E43" i="2"/>
  <c r="F43" i="2"/>
  <c r="G43" i="2"/>
  <c r="H43" i="2"/>
  <c r="I43" i="2"/>
  <c r="J43" i="2"/>
  <c r="K43" i="2"/>
  <c r="L43" i="2"/>
  <c r="M43" i="2"/>
  <c r="N43" i="2"/>
  <c r="O43" i="2"/>
  <c r="P43" i="2"/>
  <c r="E44" i="2"/>
  <c r="F44" i="2"/>
  <c r="G44" i="2"/>
  <c r="H44" i="2"/>
  <c r="I44" i="2"/>
  <c r="J44" i="2"/>
  <c r="K44" i="2"/>
  <c r="L44" i="2"/>
  <c r="M44" i="2"/>
  <c r="N44" i="2"/>
  <c r="O44" i="2"/>
  <c r="P44" i="2"/>
  <c r="E45" i="2"/>
  <c r="F45" i="2"/>
  <c r="G45" i="2"/>
  <c r="H45" i="2"/>
  <c r="I45" i="2"/>
  <c r="J45" i="2"/>
  <c r="K45" i="2"/>
  <c r="L45" i="2"/>
  <c r="M45" i="2"/>
  <c r="N45" i="2"/>
  <c r="O45" i="2"/>
  <c r="P45" i="2"/>
  <c r="E46" i="2"/>
  <c r="F46" i="2"/>
  <c r="G46" i="2"/>
  <c r="H46" i="2"/>
  <c r="I46" i="2"/>
  <c r="J46" i="2"/>
  <c r="K46" i="2"/>
  <c r="L46" i="2"/>
  <c r="M46" i="2"/>
  <c r="N46" i="2"/>
  <c r="O46" i="2"/>
  <c r="P46" i="2"/>
  <c r="E47" i="2"/>
  <c r="F47" i="2"/>
  <c r="G47" i="2"/>
  <c r="H47" i="2"/>
  <c r="I47" i="2"/>
  <c r="J47" i="2"/>
  <c r="K47" i="2"/>
  <c r="L47" i="2"/>
  <c r="M47" i="2"/>
  <c r="N47" i="2"/>
  <c r="O47" i="2"/>
  <c r="P47" i="2"/>
  <c r="E48" i="2"/>
  <c r="F48" i="2"/>
  <c r="G48" i="2"/>
  <c r="H48" i="2"/>
  <c r="I48" i="2"/>
  <c r="J48" i="2"/>
  <c r="K48" i="2"/>
  <c r="L48" i="2"/>
  <c r="M48" i="2"/>
  <c r="N48" i="2"/>
  <c r="O48" i="2"/>
  <c r="P48" i="2"/>
  <c r="E49" i="2"/>
  <c r="F49" i="2"/>
  <c r="G49" i="2"/>
  <c r="H49" i="2"/>
  <c r="I49" i="2"/>
  <c r="J49" i="2"/>
  <c r="K49" i="2"/>
  <c r="L49" i="2"/>
  <c r="M49" i="2"/>
  <c r="N49" i="2"/>
  <c r="O49" i="2"/>
  <c r="P49" i="2"/>
  <c r="E50" i="2"/>
  <c r="F50" i="2"/>
  <c r="G50" i="2"/>
  <c r="H50" i="2"/>
  <c r="I50" i="2"/>
  <c r="J50" i="2"/>
  <c r="K50" i="2"/>
  <c r="L50" i="2"/>
  <c r="M50" i="2"/>
  <c r="N50" i="2"/>
  <c r="O50" i="2"/>
  <c r="P50" i="2"/>
  <c r="E51" i="2"/>
  <c r="F51" i="2"/>
  <c r="G51" i="2"/>
  <c r="H51" i="2"/>
  <c r="I51" i="2"/>
  <c r="J51" i="2"/>
  <c r="K51" i="2"/>
  <c r="L51" i="2"/>
  <c r="M51" i="2"/>
  <c r="N51" i="2"/>
  <c r="O51" i="2"/>
  <c r="P51" i="2"/>
  <c r="E52" i="2"/>
  <c r="F52" i="2"/>
  <c r="G52" i="2"/>
  <c r="H52" i="2"/>
  <c r="I52" i="2"/>
  <c r="J52" i="2"/>
  <c r="K52" i="2"/>
  <c r="L52" i="2"/>
  <c r="M52" i="2"/>
  <c r="N52" i="2"/>
  <c r="O52" i="2"/>
  <c r="P52" i="2"/>
  <c r="E53" i="2"/>
  <c r="F53" i="2"/>
  <c r="G53" i="2"/>
  <c r="H53" i="2"/>
  <c r="I53" i="2"/>
  <c r="J53" i="2"/>
  <c r="K53" i="2"/>
  <c r="L53" i="2"/>
  <c r="M53" i="2"/>
  <c r="N53" i="2"/>
  <c r="O53" i="2"/>
  <c r="P53" i="2"/>
  <c r="E54" i="2"/>
  <c r="F54" i="2"/>
  <c r="G54" i="2"/>
  <c r="H54" i="2"/>
  <c r="I54" i="2"/>
  <c r="J54" i="2"/>
  <c r="K54" i="2"/>
  <c r="L54" i="2"/>
  <c r="M54" i="2"/>
  <c r="N54" i="2"/>
  <c r="O54" i="2"/>
  <c r="P54" i="2"/>
  <c r="E55" i="2"/>
  <c r="F55" i="2"/>
  <c r="G55" i="2"/>
  <c r="H55" i="2"/>
  <c r="I55" i="2"/>
  <c r="J55" i="2"/>
  <c r="K55" i="2"/>
  <c r="L55" i="2"/>
  <c r="M55" i="2"/>
  <c r="N55" i="2"/>
  <c r="O55" i="2"/>
  <c r="P55" i="2"/>
  <c r="E56" i="2"/>
  <c r="F56" i="2"/>
  <c r="G56" i="2"/>
  <c r="H56" i="2"/>
  <c r="I56" i="2"/>
  <c r="J56" i="2"/>
  <c r="K56" i="2"/>
  <c r="L56" i="2"/>
  <c r="M56" i="2"/>
  <c r="N56" i="2"/>
  <c r="O56" i="2"/>
  <c r="P56" i="2"/>
  <c r="E57" i="2"/>
  <c r="F57" i="2"/>
  <c r="G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G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64" i="2"/>
  <c r="F64" i="2"/>
  <c r="G64" i="2"/>
  <c r="H64" i="2"/>
  <c r="I64" i="2"/>
  <c r="J64" i="2"/>
  <c r="K64" i="2"/>
  <c r="L64" i="2"/>
  <c r="M64" i="2"/>
  <c r="N64" i="2"/>
  <c r="O64" i="2"/>
  <c r="P64" i="2"/>
  <c r="E65" i="2"/>
  <c r="F65" i="2"/>
  <c r="G65" i="2"/>
  <c r="H65" i="2"/>
  <c r="I65" i="2"/>
  <c r="J65" i="2"/>
  <c r="K65" i="2"/>
  <c r="L65" i="2"/>
  <c r="M65" i="2"/>
  <c r="N65" i="2"/>
  <c r="O65" i="2"/>
  <c r="P65" i="2"/>
  <c r="E66" i="2"/>
  <c r="F66" i="2"/>
  <c r="G66" i="2"/>
  <c r="H66" i="2"/>
  <c r="I66" i="2"/>
  <c r="J66" i="2"/>
  <c r="K66" i="2"/>
  <c r="L66" i="2"/>
  <c r="M66" i="2"/>
  <c r="N66" i="2"/>
  <c r="O66" i="2"/>
  <c r="P66" i="2"/>
  <c r="E67" i="2"/>
  <c r="F67" i="2"/>
  <c r="G67" i="2"/>
  <c r="H67" i="2"/>
  <c r="I67" i="2"/>
  <c r="J67" i="2"/>
  <c r="K67" i="2"/>
  <c r="L67" i="2"/>
  <c r="M67" i="2"/>
  <c r="N67" i="2"/>
  <c r="O67" i="2"/>
  <c r="P67" i="2"/>
  <c r="E68" i="2"/>
  <c r="F68" i="2"/>
  <c r="G68" i="2"/>
  <c r="H68" i="2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E73" i="2"/>
  <c r="F73" i="2"/>
  <c r="G73" i="2"/>
  <c r="H73" i="2"/>
  <c r="I73" i="2"/>
  <c r="J73" i="2"/>
  <c r="K73" i="2"/>
  <c r="L73" i="2"/>
  <c r="M73" i="2"/>
  <c r="N73" i="2"/>
  <c r="O73" i="2"/>
  <c r="P73" i="2"/>
  <c r="E74" i="2"/>
  <c r="F74" i="2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U83" i="2" s="1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90" i="2"/>
  <c r="F90" i="2"/>
  <c r="G90" i="2"/>
  <c r="H90" i="2"/>
  <c r="I90" i="2"/>
  <c r="J90" i="2"/>
  <c r="K90" i="2"/>
  <c r="L90" i="2"/>
  <c r="M90" i="2"/>
  <c r="N90" i="2"/>
  <c r="O90" i="2"/>
  <c r="P90" i="2"/>
  <c r="E91" i="2"/>
  <c r="F91" i="2"/>
  <c r="G91" i="2"/>
  <c r="H91" i="2"/>
  <c r="I91" i="2"/>
  <c r="J91" i="2"/>
  <c r="K91" i="2"/>
  <c r="L91" i="2"/>
  <c r="M91" i="2"/>
  <c r="N91" i="2"/>
  <c r="O91" i="2"/>
  <c r="P91" i="2"/>
  <c r="E92" i="2"/>
  <c r="F92" i="2"/>
  <c r="G92" i="2"/>
  <c r="H92" i="2"/>
  <c r="I92" i="2"/>
  <c r="J92" i="2"/>
  <c r="K92" i="2"/>
  <c r="L92" i="2"/>
  <c r="M92" i="2"/>
  <c r="N92" i="2"/>
  <c r="O92" i="2"/>
  <c r="P92" i="2"/>
  <c r="E93" i="2"/>
  <c r="F93" i="2"/>
  <c r="G93" i="2"/>
  <c r="H93" i="2"/>
  <c r="I93" i="2"/>
  <c r="J93" i="2"/>
  <c r="K93" i="2"/>
  <c r="L93" i="2"/>
  <c r="M93" i="2"/>
  <c r="N93" i="2"/>
  <c r="O93" i="2"/>
  <c r="P93" i="2"/>
  <c r="E94" i="2"/>
  <c r="F94" i="2"/>
  <c r="G94" i="2"/>
  <c r="H94" i="2"/>
  <c r="I94" i="2"/>
  <c r="J94" i="2"/>
  <c r="K94" i="2"/>
  <c r="L94" i="2"/>
  <c r="M94" i="2"/>
  <c r="N94" i="2"/>
  <c r="O94" i="2"/>
  <c r="P94" i="2"/>
  <c r="E95" i="2"/>
  <c r="F95" i="2"/>
  <c r="G95" i="2"/>
  <c r="H95" i="2"/>
  <c r="I95" i="2"/>
  <c r="J95" i="2"/>
  <c r="K95" i="2"/>
  <c r="L95" i="2"/>
  <c r="M95" i="2"/>
  <c r="N95" i="2"/>
  <c r="O95" i="2"/>
  <c r="P95" i="2"/>
  <c r="E96" i="2"/>
  <c r="F96" i="2"/>
  <c r="G96" i="2"/>
  <c r="H96" i="2"/>
  <c r="I96" i="2"/>
  <c r="J96" i="2"/>
  <c r="K96" i="2"/>
  <c r="L96" i="2"/>
  <c r="M96" i="2"/>
  <c r="N96" i="2"/>
  <c r="O96" i="2"/>
  <c r="P96" i="2"/>
  <c r="E97" i="2"/>
  <c r="F97" i="2"/>
  <c r="G97" i="2"/>
  <c r="H97" i="2"/>
  <c r="I97" i="2"/>
  <c r="J97" i="2"/>
  <c r="K97" i="2"/>
  <c r="L97" i="2"/>
  <c r="M97" i="2"/>
  <c r="N97" i="2"/>
  <c r="O97" i="2"/>
  <c r="P97" i="2"/>
  <c r="E98" i="2"/>
  <c r="F98" i="2"/>
  <c r="G98" i="2"/>
  <c r="H98" i="2"/>
  <c r="I98" i="2"/>
  <c r="J98" i="2"/>
  <c r="K98" i="2"/>
  <c r="L98" i="2"/>
  <c r="M98" i="2"/>
  <c r="N98" i="2"/>
  <c r="O98" i="2"/>
  <c r="P98" i="2"/>
  <c r="E99" i="2"/>
  <c r="F99" i="2"/>
  <c r="G99" i="2"/>
  <c r="H99" i="2"/>
  <c r="I99" i="2"/>
  <c r="J99" i="2"/>
  <c r="K99" i="2"/>
  <c r="L99" i="2"/>
  <c r="M99" i="2"/>
  <c r="N99" i="2"/>
  <c r="O99" i="2"/>
  <c r="P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E102" i="2"/>
  <c r="F102" i="2"/>
  <c r="G102" i="2"/>
  <c r="H102" i="2"/>
  <c r="I102" i="2"/>
  <c r="J102" i="2"/>
  <c r="K102" i="2"/>
  <c r="L102" i="2"/>
  <c r="U102" i="2" s="1"/>
  <c r="M102" i="2"/>
  <c r="N102" i="2"/>
  <c r="O102" i="2"/>
  <c r="P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E110" i="2"/>
  <c r="F110" i="2"/>
  <c r="G110" i="2"/>
  <c r="H110" i="2"/>
  <c r="I110" i="2"/>
  <c r="J110" i="2"/>
  <c r="K110" i="2"/>
  <c r="L110" i="2"/>
  <c r="U110" i="2" s="1"/>
  <c r="M110" i="2"/>
  <c r="N110" i="2"/>
  <c r="O110" i="2"/>
  <c r="P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Y6" i="4"/>
  <c r="Z125" i="5"/>
  <c r="Z28" i="5"/>
  <c r="Z19" i="5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B35" i="3"/>
  <c r="AB36" i="3"/>
  <c r="AB37" i="3"/>
  <c r="AB38" i="3"/>
  <c r="AB39" i="3"/>
  <c r="AB40" i="3"/>
  <c r="AB34" i="3"/>
  <c r="D56" i="2"/>
  <c r="Q56" i="2"/>
  <c r="R56" i="2"/>
  <c r="D57" i="2"/>
  <c r="Q57" i="2"/>
  <c r="R57" i="2"/>
  <c r="D58" i="2"/>
  <c r="Q58" i="2"/>
  <c r="R58" i="2"/>
  <c r="D59" i="2"/>
  <c r="Q59" i="2"/>
  <c r="R59" i="2"/>
  <c r="D60" i="2"/>
  <c r="Q60" i="2"/>
  <c r="R60" i="2"/>
  <c r="D61" i="2"/>
  <c r="Q61" i="2"/>
  <c r="R61" i="2"/>
  <c r="D62" i="2"/>
  <c r="Q62" i="2"/>
  <c r="R62" i="2"/>
  <c r="D63" i="2"/>
  <c r="Q63" i="2"/>
  <c r="R63" i="2"/>
  <c r="D64" i="2"/>
  <c r="Q64" i="2"/>
  <c r="R64" i="2"/>
  <c r="D65" i="2"/>
  <c r="Q65" i="2"/>
  <c r="R65" i="2"/>
  <c r="D66" i="2"/>
  <c r="Q66" i="2"/>
  <c r="R66" i="2"/>
  <c r="D67" i="2"/>
  <c r="Q67" i="2"/>
  <c r="R67" i="2"/>
  <c r="D68" i="2"/>
  <c r="Q68" i="2"/>
  <c r="R68" i="2"/>
  <c r="D69" i="2"/>
  <c r="Q69" i="2"/>
  <c r="R69" i="2"/>
  <c r="D70" i="2"/>
  <c r="Q70" i="2"/>
  <c r="R70" i="2"/>
  <c r="D71" i="2"/>
  <c r="Q71" i="2"/>
  <c r="R71" i="2"/>
  <c r="D72" i="2"/>
  <c r="Q72" i="2"/>
  <c r="R72" i="2"/>
  <c r="D73" i="2"/>
  <c r="Q73" i="2"/>
  <c r="R73" i="2"/>
  <c r="D74" i="2"/>
  <c r="Q74" i="2"/>
  <c r="R74" i="2"/>
  <c r="D75" i="2"/>
  <c r="Q75" i="2"/>
  <c r="R75" i="2"/>
  <c r="D76" i="2"/>
  <c r="Q76" i="2"/>
  <c r="R76" i="2"/>
  <c r="D77" i="2"/>
  <c r="Q77" i="2"/>
  <c r="R77" i="2"/>
  <c r="D78" i="2"/>
  <c r="Q78" i="2"/>
  <c r="R78" i="2"/>
  <c r="D79" i="2"/>
  <c r="Q79" i="2"/>
  <c r="R79" i="2"/>
  <c r="D80" i="2"/>
  <c r="Q80" i="2"/>
  <c r="R80" i="2"/>
  <c r="D81" i="2"/>
  <c r="Q81" i="2"/>
  <c r="R81" i="2"/>
  <c r="D82" i="2"/>
  <c r="Q82" i="2"/>
  <c r="R82" i="2"/>
  <c r="D83" i="2"/>
  <c r="Q83" i="2"/>
  <c r="R83" i="2"/>
  <c r="D84" i="2"/>
  <c r="Q84" i="2"/>
  <c r="R84" i="2"/>
  <c r="D85" i="2"/>
  <c r="Q85" i="2"/>
  <c r="R85" i="2"/>
  <c r="D86" i="2"/>
  <c r="Q86" i="2"/>
  <c r="R86" i="2"/>
  <c r="D87" i="2"/>
  <c r="Q87" i="2"/>
  <c r="R87" i="2"/>
  <c r="D88" i="2"/>
  <c r="Q88" i="2"/>
  <c r="R88" i="2"/>
  <c r="D89" i="2"/>
  <c r="Q89" i="2"/>
  <c r="R89" i="2"/>
  <c r="D90" i="2"/>
  <c r="Q90" i="2"/>
  <c r="R90" i="2"/>
  <c r="D91" i="2"/>
  <c r="Q91" i="2"/>
  <c r="R91" i="2"/>
  <c r="D92" i="2"/>
  <c r="Q92" i="2"/>
  <c r="R92" i="2"/>
  <c r="D93" i="2"/>
  <c r="Q93" i="2"/>
  <c r="R93" i="2"/>
  <c r="D94" i="2"/>
  <c r="Q94" i="2"/>
  <c r="R94" i="2"/>
  <c r="D95" i="2"/>
  <c r="Q95" i="2"/>
  <c r="R95" i="2"/>
  <c r="D96" i="2"/>
  <c r="Q96" i="2"/>
  <c r="R96" i="2"/>
  <c r="D97" i="2"/>
  <c r="Q97" i="2"/>
  <c r="R97" i="2"/>
  <c r="D98" i="2"/>
  <c r="Q98" i="2"/>
  <c r="R98" i="2"/>
  <c r="D99" i="2"/>
  <c r="Q99" i="2"/>
  <c r="R99" i="2"/>
  <c r="D100" i="2"/>
  <c r="Q100" i="2"/>
  <c r="R100" i="2"/>
  <c r="D101" i="2"/>
  <c r="Q101" i="2"/>
  <c r="R101" i="2"/>
  <c r="D102" i="2"/>
  <c r="Q102" i="2"/>
  <c r="R102" i="2"/>
  <c r="D103" i="2"/>
  <c r="Q103" i="2"/>
  <c r="R103" i="2"/>
  <c r="D104" i="2"/>
  <c r="Q104" i="2"/>
  <c r="R104" i="2"/>
  <c r="D105" i="2"/>
  <c r="Q105" i="2"/>
  <c r="R105" i="2"/>
  <c r="D106" i="2"/>
  <c r="Q106" i="2"/>
  <c r="R106" i="2"/>
  <c r="D107" i="2"/>
  <c r="Q107" i="2"/>
  <c r="R107" i="2"/>
  <c r="D108" i="2"/>
  <c r="Q108" i="2"/>
  <c r="R108" i="2"/>
  <c r="D109" i="2"/>
  <c r="Q109" i="2"/>
  <c r="R109" i="2"/>
  <c r="D110" i="2"/>
  <c r="Q110" i="2"/>
  <c r="R110" i="2"/>
  <c r="D111" i="2"/>
  <c r="Q111" i="2"/>
  <c r="R111" i="2"/>
  <c r="D112" i="2"/>
  <c r="Q112" i="2"/>
  <c r="R112" i="2"/>
  <c r="D113" i="2"/>
  <c r="Q113" i="2"/>
  <c r="R113" i="2"/>
  <c r="D114" i="2"/>
  <c r="U114" i="2" s="1"/>
  <c r="Q114" i="2"/>
  <c r="R114" i="2"/>
  <c r="D115" i="2"/>
  <c r="Q115" i="2"/>
  <c r="R115" i="2"/>
  <c r="D116" i="2"/>
  <c r="Q116" i="2"/>
  <c r="R116" i="2"/>
  <c r="D117" i="2"/>
  <c r="Q117" i="2"/>
  <c r="R117" i="2"/>
  <c r="D118" i="2"/>
  <c r="Q118" i="2"/>
  <c r="R118" i="2"/>
  <c r="D119" i="2"/>
  <c r="Q119" i="2"/>
  <c r="R119" i="2"/>
  <c r="D120" i="2"/>
  <c r="Q120" i="2"/>
  <c r="R120" i="2"/>
  <c r="D121" i="2"/>
  <c r="Q121" i="2"/>
  <c r="R121" i="2"/>
  <c r="D122" i="2"/>
  <c r="Q122" i="2"/>
  <c r="R122" i="2"/>
  <c r="D123" i="2"/>
  <c r="Q123" i="2"/>
  <c r="R123" i="2"/>
  <c r="D124" i="2"/>
  <c r="Q124" i="2"/>
  <c r="R124" i="2"/>
  <c r="D125" i="2"/>
  <c r="Q125" i="2"/>
  <c r="R125" i="2"/>
  <c r="D126" i="2"/>
  <c r="Q126" i="2"/>
  <c r="R126" i="2"/>
  <c r="D127" i="2"/>
  <c r="Q127" i="2"/>
  <c r="R127" i="2"/>
  <c r="D128" i="2"/>
  <c r="Q128" i="2"/>
  <c r="R128" i="2"/>
  <c r="D129" i="2"/>
  <c r="Q129" i="2"/>
  <c r="R129" i="2"/>
  <c r="D130" i="2"/>
  <c r="Q130" i="2"/>
  <c r="R130" i="2"/>
  <c r="D131" i="2"/>
  <c r="Q131" i="2"/>
  <c r="R131" i="2"/>
  <c r="D132" i="2"/>
  <c r="Q132" i="2"/>
  <c r="R132" i="2"/>
  <c r="D133" i="2"/>
  <c r="Q133" i="2"/>
  <c r="R133" i="2"/>
  <c r="D134" i="2"/>
  <c r="Q134" i="2"/>
  <c r="R134" i="2"/>
  <c r="D135" i="2"/>
  <c r="Q135" i="2"/>
  <c r="R135" i="2"/>
  <c r="D136" i="2"/>
  <c r="Q136" i="2"/>
  <c r="R136" i="2"/>
  <c r="D137" i="2"/>
  <c r="Q137" i="2"/>
  <c r="R137" i="2"/>
  <c r="D138" i="2"/>
  <c r="Q138" i="2"/>
  <c r="R138" i="2"/>
  <c r="D139" i="2"/>
  <c r="Q139" i="2"/>
  <c r="R139" i="2"/>
  <c r="D140" i="2"/>
  <c r="Q140" i="2"/>
  <c r="R140" i="2"/>
  <c r="D141" i="2"/>
  <c r="Q141" i="2"/>
  <c r="R141" i="2"/>
  <c r="D142" i="2"/>
  <c r="Q142" i="2"/>
  <c r="R142" i="2"/>
  <c r="D143" i="2"/>
  <c r="Q143" i="2"/>
  <c r="R143" i="2"/>
  <c r="D144" i="2"/>
  <c r="Q144" i="2"/>
  <c r="R144" i="2"/>
  <c r="D145" i="2"/>
  <c r="Q145" i="2"/>
  <c r="R145" i="2"/>
  <c r="D146" i="2"/>
  <c r="Q146" i="2"/>
  <c r="R146" i="2"/>
  <c r="D147" i="2"/>
  <c r="Q147" i="2"/>
  <c r="R147" i="2"/>
  <c r="D148" i="2"/>
  <c r="Q148" i="2"/>
  <c r="R148" i="2"/>
  <c r="D149" i="2"/>
  <c r="Q149" i="2"/>
  <c r="R149" i="2"/>
  <c r="D150" i="2"/>
  <c r="Q150" i="2"/>
  <c r="R150" i="2"/>
  <c r="D151" i="2"/>
  <c r="Q151" i="2"/>
  <c r="R151" i="2"/>
  <c r="D152" i="2"/>
  <c r="Q152" i="2"/>
  <c r="R152" i="2"/>
  <c r="D153" i="2"/>
  <c r="Q153" i="2"/>
  <c r="R153" i="2"/>
  <c r="D154" i="2"/>
  <c r="Q154" i="2"/>
  <c r="R154" i="2"/>
  <c r="D155" i="2"/>
  <c r="Q155" i="2"/>
  <c r="R155" i="2"/>
  <c r="D156" i="2"/>
  <c r="Q156" i="2"/>
  <c r="R156" i="2"/>
  <c r="D157" i="2"/>
  <c r="Q157" i="2"/>
  <c r="R157" i="2"/>
  <c r="D158" i="2"/>
  <c r="Q158" i="2"/>
  <c r="R158" i="2"/>
  <c r="D159" i="2"/>
  <c r="Q159" i="2"/>
  <c r="R159" i="2"/>
  <c r="D160" i="2"/>
  <c r="Q160" i="2"/>
  <c r="R160" i="2"/>
  <c r="D161" i="2"/>
  <c r="Q161" i="2"/>
  <c r="R161" i="2"/>
  <c r="D162" i="2"/>
  <c r="Q162" i="2"/>
  <c r="R162" i="2"/>
  <c r="D163" i="2"/>
  <c r="Q163" i="2"/>
  <c r="R163" i="2"/>
  <c r="D164" i="2"/>
  <c r="Q164" i="2"/>
  <c r="R164" i="2"/>
  <c r="D165" i="2"/>
  <c r="Q165" i="2"/>
  <c r="R165" i="2"/>
  <c r="D166" i="2"/>
  <c r="Q166" i="2"/>
  <c r="R166" i="2"/>
  <c r="D167" i="2"/>
  <c r="Q167" i="2"/>
  <c r="R167" i="2"/>
  <c r="D168" i="2"/>
  <c r="Q168" i="2"/>
  <c r="R168" i="2"/>
  <c r="D169" i="2"/>
  <c r="Q169" i="2"/>
  <c r="R169" i="2"/>
  <c r="D170" i="2"/>
  <c r="Q170" i="2"/>
  <c r="R170" i="2"/>
  <c r="D171" i="2"/>
  <c r="Q171" i="2"/>
  <c r="R171" i="2"/>
  <c r="D172" i="2"/>
  <c r="Q172" i="2"/>
  <c r="R172" i="2"/>
  <c r="D173" i="2"/>
  <c r="Q173" i="2"/>
  <c r="R173" i="2"/>
  <c r="D174" i="2"/>
  <c r="Q174" i="2"/>
  <c r="R174" i="2"/>
  <c r="D175" i="2"/>
  <c r="Q175" i="2"/>
  <c r="R175" i="2"/>
  <c r="D176" i="2"/>
  <c r="Q176" i="2"/>
  <c r="R176" i="2"/>
  <c r="D177" i="2"/>
  <c r="Q177" i="2"/>
  <c r="R177" i="2"/>
  <c r="D178" i="2"/>
  <c r="Q178" i="2"/>
  <c r="R178" i="2"/>
  <c r="D179" i="2"/>
  <c r="Q179" i="2"/>
  <c r="R179" i="2"/>
  <c r="D180" i="2"/>
  <c r="Q180" i="2"/>
  <c r="R180" i="2"/>
  <c r="D181" i="2"/>
  <c r="Q181" i="2"/>
  <c r="R181" i="2"/>
  <c r="D182" i="2"/>
  <c r="Q182" i="2"/>
  <c r="R182" i="2"/>
  <c r="D183" i="2"/>
  <c r="Q183" i="2"/>
  <c r="R183" i="2"/>
  <c r="D184" i="2"/>
  <c r="Q184" i="2"/>
  <c r="R184" i="2"/>
  <c r="D185" i="2"/>
  <c r="Q185" i="2"/>
  <c r="R185" i="2"/>
  <c r="D186" i="2"/>
  <c r="U186" i="2" s="1"/>
  <c r="Q186" i="2"/>
  <c r="R186" i="2"/>
  <c r="D187" i="2"/>
  <c r="Q187" i="2"/>
  <c r="R187" i="2"/>
  <c r="D188" i="2"/>
  <c r="Q188" i="2"/>
  <c r="R188" i="2"/>
  <c r="D189" i="2"/>
  <c r="Q189" i="2"/>
  <c r="R189" i="2"/>
  <c r="Z186" i="5"/>
  <c r="Z187" i="5"/>
  <c r="Z188" i="5"/>
  <c r="Z189" i="5"/>
  <c r="C515" i="3"/>
  <c r="C506" i="3"/>
  <c r="C508" i="3"/>
  <c r="C516" i="3"/>
  <c r="C12" i="3"/>
  <c r="I12" i="3" s="1"/>
  <c r="C20" i="3"/>
  <c r="I20" i="3" s="1"/>
  <c r="C22" i="3"/>
  <c r="E22" i="3" s="1"/>
  <c r="C34" i="3"/>
  <c r="N34" i="3" s="1"/>
  <c r="C35" i="3"/>
  <c r="O35" i="3" s="1"/>
  <c r="C36" i="3"/>
  <c r="O36" i="3" s="1"/>
  <c r="C44" i="3"/>
  <c r="O44" i="3" s="1"/>
  <c r="C51" i="3"/>
  <c r="O51" i="3" s="1"/>
  <c r="C52" i="3"/>
  <c r="O52" i="3" s="1"/>
  <c r="C64" i="3"/>
  <c r="O64" i="3" s="1"/>
  <c r="C65" i="3"/>
  <c r="O65" i="3" s="1"/>
  <c r="C73" i="3"/>
  <c r="Q73" i="3" s="1"/>
  <c r="C86" i="3"/>
  <c r="Q86" i="3" s="1"/>
  <c r="C87" i="3"/>
  <c r="Q87" i="3" s="1"/>
  <c r="C88" i="3"/>
  <c r="Q88" i="3" s="1"/>
  <c r="C94" i="3"/>
  <c r="J94" i="3" s="1"/>
  <c r="C102" i="3"/>
  <c r="S102" i="3" s="1"/>
  <c r="C104" i="3"/>
  <c r="R104" i="3" s="1"/>
  <c r="C116" i="3"/>
  <c r="C117" i="3"/>
  <c r="C118" i="3"/>
  <c r="C126" i="3"/>
  <c r="S126" i="3" s="1"/>
  <c r="C139" i="3"/>
  <c r="C140" i="3"/>
  <c r="S140" i="3" s="1"/>
  <c r="C146" i="3"/>
  <c r="C147" i="3"/>
  <c r="C148" i="3"/>
  <c r="C154" i="3"/>
  <c r="C155" i="3"/>
  <c r="C156" i="3"/>
  <c r="H156" i="3" s="1"/>
  <c r="C168" i="3"/>
  <c r="C169" i="3"/>
  <c r="C170" i="3"/>
  <c r="C176" i="3"/>
  <c r="C177" i="3"/>
  <c r="C178" i="3"/>
  <c r="C190" i="3"/>
  <c r="C191" i="3"/>
  <c r="C192" i="3"/>
  <c r="C198" i="3"/>
  <c r="C199" i="3"/>
  <c r="C200" i="3"/>
  <c r="C206" i="3"/>
  <c r="C207" i="3"/>
  <c r="C208" i="3"/>
  <c r="C220" i="3"/>
  <c r="C221" i="3"/>
  <c r="C222" i="3"/>
  <c r="C228" i="3"/>
  <c r="C229" i="3"/>
  <c r="C230" i="3"/>
  <c r="C242" i="3"/>
  <c r="C243" i="3"/>
  <c r="C244" i="3"/>
  <c r="C250" i="3"/>
  <c r="C251" i="3"/>
  <c r="C252" i="3"/>
  <c r="C258" i="3"/>
  <c r="C259" i="3"/>
  <c r="C260" i="3"/>
  <c r="C272" i="3"/>
  <c r="C273" i="3"/>
  <c r="C274" i="3"/>
  <c r="C280" i="3"/>
  <c r="C281" i="3"/>
  <c r="C282" i="3"/>
  <c r="C287" i="3"/>
  <c r="C294" i="3"/>
  <c r="C295" i="3"/>
  <c r="C296" i="3"/>
  <c r="C301" i="3"/>
  <c r="C302" i="3"/>
  <c r="C303" i="3"/>
  <c r="C304" i="3"/>
  <c r="C309" i="3"/>
  <c r="C310" i="3"/>
  <c r="C311" i="3"/>
  <c r="C312" i="3"/>
  <c r="C323" i="3"/>
  <c r="C324" i="3"/>
  <c r="C325" i="3"/>
  <c r="C326" i="3"/>
  <c r="C331" i="3"/>
  <c r="C332" i="3"/>
  <c r="C333" i="3"/>
  <c r="C334" i="3"/>
  <c r="C339" i="3"/>
  <c r="C346" i="3"/>
  <c r="C347" i="3"/>
  <c r="C348" i="3"/>
  <c r="C353" i="3"/>
  <c r="C354" i="3"/>
  <c r="C355" i="3"/>
  <c r="C356" i="3"/>
  <c r="C361" i="3"/>
  <c r="C362" i="3"/>
  <c r="C363" i="3"/>
  <c r="C364" i="3"/>
  <c r="C375" i="3"/>
  <c r="C376" i="3"/>
  <c r="C377" i="3"/>
  <c r="C378" i="3"/>
  <c r="C383" i="3"/>
  <c r="C384" i="3"/>
  <c r="C385" i="3"/>
  <c r="C386" i="3"/>
  <c r="C391" i="3"/>
  <c r="C398" i="3"/>
  <c r="C399" i="3"/>
  <c r="C400" i="3"/>
  <c r="C405" i="3"/>
  <c r="C406" i="3"/>
  <c r="C407" i="3"/>
  <c r="C408" i="3"/>
  <c r="C413" i="3"/>
  <c r="C414" i="3"/>
  <c r="C415" i="3"/>
  <c r="C416" i="3"/>
  <c r="C427" i="3"/>
  <c r="C428" i="3"/>
  <c r="C429" i="3"/>
  <c r="C430" i="3"/>
  <c r="C435" i="3"/>
  <c r="C436" i="3"/>
  <c r="C437" i="3"/>
  <c r="C438" i="3"/>
  <c r="C443" i="3"/>
  <c r="C450" i="3"/>
  <c r="C451" i="3"/>
  <c r="C452" i="3"/>
  <c r="C457" i="3"/>
  <c r="C458" i="3"/>
  <c r="C459" i="3"/>
  <c r="C460" i="3"/>
  <c r="C465" i="3"/>
  <c r="C466" i="3"/>
  <c r="C467" i="3"/>
  <c r="C468" i="3"/>
  <c r="C479" i="3"/>
  <c r="C480" i="3"/>
  <c r="C481" i="3"/>
  <c r="C482" i="3"/>
  <c r="C487" i="3"/>
  <c r="C488" i="3"/>
  <c r="C489" i="3"/>
  <c r="C490" i="3"/>
  <c r="C495" i="3"/>
  <c r="D104" i="3" l="1"/>
  <c r="N104" i="3"/>
  <c r="D102" i="3"/>
  <c r="N102" i="3"/>
  <c r="D94" i="3"/>
  <c r="N94" i="3"/>
  <c r="J88" i="3"/>
  <c r="R88" i="3"/>
  <c r="J87" i="3"/>
  <c r="R87" i="3"/>
  <c r="J73" i="3"/>
  <c r="R73" i="3"/>
  <c r="S208" i="3"/>
  <c r="K208" i="3"/>
  <c r="N208" i="3"/>
  <c r="F208" i="3"/>
  <c r="M208" i="3"/>
  <c r="E208" i="3"/>
  <c r="L208" i="3"/>
  <c r="D208" i="3"/>
  <c r="J208" i="3"/>
  <c r="I208" i="3"/>
  <c r="H208" i="3"/>
  <c r="G208" i="3"/>
  <c r="R208" i="3"/>
  <c r="Q208" i="3"/>
  <c r="P208" i="3"/>
  <c r="O208" i="3"/>
  <c r="N190" i="3"/>
  <c r="F190" i="3"/>
  <c r="M190" i="3"/>
  <c r="E190" i="3"/>
  <c r="L190" i="3"/>
  <c r="D190" i="3"/>
  <c r="I190" i="3"/>
  <c r="S190" i="3"/>
  <c r="H190" i="3"/>
  <c r="R190" i="3"/>
  <c r="G190" i="3"/>
  <c r="Q190" i="3"/>
  <c r="P190" i="3"/>
  <c r="O190" i="3"/>
  <c r="K190" i="3"/>
  <c r="J190" i="3"/>
  <c r="N155" i="3"/>
  <c r="M155" i="3"/>
  <c r="K155" i="3"/>
  <c r="J155" i="3"/>
  <c r="S155" i="3"/>
  <c r="I155" i="3"/>
  <c r="R155" i="3"/>
  <c r="H155" i="3"/>
  <c r="Q155" i="3"/>
  <c r="G155" i="3"/>
  <c r="P155" i="3"/>
  <c r="F155" i="3"/>
  <c r="O155" i="3"/>
  <c r="E155" i="3"/>
  <c r="L155" i="3"/>
  <c r="D155" i="3"/>
  <c r="R118" i="3"/>
  <c r="J118" i="3"/>
  <c r="Q118" i="3"/>
  <c r="I118" i="3"/>
  <c r="P118" i="3"/>
  <c r="H118" i="3"/>
  <c r="O118" i="3"/>
  <c r="G118" i="3"/>
  <c r="N118" i="3"/>
  <c r="F118" i="3"/>
  <c r="M118" i="3"/>
  <c r="E118" i="3"/>
  <c r="L118" i="3"/>
  <c r="D118" i="3"/>
  <c r="J86" i="3"/>
  <c r="R86" i="3"/>
  <c r="S207" i="3"/>
  <c r="K207" i="3"/>
  <c r="N207" i="3"/>
  <c r="F207" i="3"/>
  <c r="M207" i="3"/>
  <c r="E207" i="3"/>
  <c r="L207" i="3"/>
  <c r="D207" i="3"/>
  <c r="J207" i="3"/>
  <c r="I207" i="3"/>
  <c r="H207" i="3"/>
  <c r="G207" i="3"/>
  <c r="R207" i="3"/>
  <c r="Q207" i="3"/>
  <c r="P207" i="3"/>
  <c r="O207" i="3"/>
  <c r="N178" i="3"/>
  <c r="F178" i="3"/>
  <c r="M178" i="3"/>
  <c r="E178" i="3"/>
  <c r="Q178" i="3"/>
  <c r="G178" i="3"/>
  <c r="P178" i="3"/>
  <c r="D178" i="3"/>
  <c r="O178" i="3"/>
  <c r="L178" i="3"/>
  <c r="K178" i="3"/>
  <c r="J178" i="3"/>
  <c r="S178" i="3"/>
  <c r="I178" i="3"/>
  <c r="R178" i="3"/>
  <c r="S154" i="3"/>
  <c r="K154" i="3"/>
  <c r="R154" i="3"/>
  <c r="J154" i="3"/>
  <c r="Q154" i="3"/>
  <c r="I154" i="3"/>
  <c r="P154" i="3"/>
  <c r="H154" i="3"/>
  <c r="O154" i="3"/>
  <c r="G154" i="3"/>
  <c r="N154" i="3"/>
  <c r="F154" i="3"/>
  <c r="M154" i="3"/>
  <c r="E154" i="3"/>
  <c r="L154" i="3"/>
  <c r="D154" i="3"/>
  <c r="R117" i="3"/>
  <c r="J117" i="3"/>
  <c r="Q117" i="3"/>
  <c r="I117" i="3"/>
  <c r="P117" i="3"/>
  <c r="H117" i="3"/>
  <c r="O117" i="3"/>
  <c r="G117" i="3"/>
  <c r="N117" i="3"/>
  <c r="F117" i="3"/>
  <c r="M117" i="3"/>
  <c r="L117" i="3"/>
  <c r="D117" i="3"/>
  <c r="S12" i="3"/>
  <c r="I44" i="3"/>
  <c r="R52" i="3"/>
  <c r="K73" i="3"/>
  <c r="S73" i="3"/>
  <c r="K86" i="3"/>
  <c r="S86" i="3"/>
  <c r="K87" i="3"/>
  <c r="S87" i="3"/>
  <c r="K88" i="3"/>
  <c r="S88" i="3"/>
  <c r="E94" i="3"/>
  <c r="P94" i="3"/>
  <c r="E102" i="3"/>
  <c r="P102" i="3"/>
  <c r="E104" i="3"/>
  <c r="P104" i="3"/>
  <c r="K118" i="3"/>
  <c r="K126" i="3"/>
  <c r="K140" i="3"/>
  <c r="S206" i="3"/>
  <c r="K206" i="3"/>
  <c r="N206" i="3"/>
  <c r="F206" i="3"/>
  <c r="M206" i="3"/>
  <c r="E206" i="3"/>
  <c r="L206" i="3"/>
  <c r="D206" i="3"/>
  <c r="J206" i="3"/>
  <c r="I206" i="3"/>
  <c r="H206" i="3"/>
  <c r="G206" i="3"/>
  <c r="R206" i="3"/>
  <c r="Q206" i="3"/>
  <c r="P206" i="3"/>
  <c r="O206" i="3"/>
  <c r="N177" i="3"/>
  <c r="F177" i="3"/>
  <c r="M177" i="3"/>
  <c r="E177" i="3"/>
  <c r="K177" i="3"/>
  <c r="J177" i="3"/>
  <c r="S177" i="3"/>
  <c r="I177" i="3"/>
  <c r="R177" i="3"/>
  <c r="H177" i="3"/>
  <c r="Q177" i="3"/>
  <c r="G177" i="3"/>
  <c r="P177" i="3"/>
  <c r="D177" i="3"/>
  <c r="O177" i="3"/>
  <c r="L177" i="3"/>
  <c r="S148" i="3"/>
  <c r="K148" i="3"/>
  <c r="R148" i="3"/>
  <c r="J148" i="3"/>
  <c r="Q148" i="3"/>
  <c r="I148" i="3"/>
  <c r="P148" i="3"/>
  <c r="H148" i="3"/>
  <c r="O148" i="3"/>
  <c r="G148" i="3"/>
  <c r="N148" i="3"/>
  <c r="F148" i="3"/>
  <c r="M148" i="3"/>
  <c r="E148" i="3"/>
  <c r="L148" i="3"/>
  <c r="R116" i="3"/>
  <c r="J116" i="3"/>
  <c r="Q116" i="3"/>
  <c r="I116" i="3"/>
  <c r="P116" i="3"/>
  <c r="H116" i="3"/>
  <c r="O116" i="3"/>
  <c r="G116" i="3"/>
  <c r="N116" i="3"/>
  <c r="F116" i="3"/>
  <c r="L116" i="3"/>
  <c r="D116" i="3"/>
  <c r="J44" i="3"/>
  <c r="D73" i="3"/>
  <c r="L73" i="3"/>
  <c r="D86" i="3"/>
  <c r="L86" i="3"/>
  <c r="D87" i="3"/>
  <c r="L87" i="3"/>
  <c r="D88" i="3"/>
  <c r="L88" i="3"/>
  <c r="F94" i="3"/>
  <c r="R94" i="3"/>
  <c r="F102" i="3"/>
  <c r="R102" i="3"/>
  <c r="F104" i="3"/>
  <c r="E116" i="3"/>
  <c r="S118" i="3"/>
  <c r="N200" i="3"/>
  <c r="F200" i="3"/>
  <c r="M200" i="3"/>
  <c r="E200" i="3"/>
  <c r="L200" i="3"/>
  <c r="D200" i="3"/>
  <c r="P200" i="3"/>
  <c r="O200" i="3"/>
  <c r="K200" i="3"/>
  <c r="J200" i="3"/>
  <c r="I200" i="3"/>
  <c r="S200" i="3"/>
  <c r="H200" i="3"/>
  <c r="R200" i="3"/>
  <c r="G200" i="3"/>
  <c r="Q200" i="3"/>
  <c r="N176" i="3"/>
  <c r="F176" i="3"/>
  <c r="M176" i="3"/>
  <c r="E176" i="3"/>
  <c r="Q176" i="3"/>
  <c r="G176" i="3"/>
  <c r="P176" i="3"/>
  <c r="D176" i="3"/>
  <c r="O176" i="3"/>
  <c r="L176" i="3"/>
  <c r="K176" i="3"/>
  <c r="J176" i="3"/>
  <c r="S176" i="3"/>
  <c r="I176" i="3"/>
  <c r="R176" i="3"/>
  <c r="H176" i="3"/>
  <c r="S147" i="3"/>
  <c r="K147" i="3"/>
  <c r="R147" i="3"/>
  <c r="J147" i="3"/>
  <c r="Q147" i="3"/>
  <c r="I147" i="3"/>
  <c r="P147" i="3"/>
  <c r="H147" i="3"/>
  <c r="O147" i="3"/>
  <c r="G147" i="3"/>
  <c r="N147" i="3"/>
  <c r="F147" i="3"/>
  <c r="M147" i="3"/>
  <c r="E147" i="3"/>
  <c r="L147" i="3"/>
  <c r="D147" i="3"/>
  <c r="Q104" i="3"/>
  <c r="I104" i="3"/>
  <c r="O104" i="3"/>
  <c r="G104" i="3"/>
  <c r="P44" i="3"/>
  <c r="E73" i="3"/>
  <c r="M73" i="3"/>
  <c r="E86" i="3"/>
  <c r="M86" i="3"/>
  <c r="E87" i="3"/>
  <c r="M87" i="3"/>
  <c r="E88" i="3"/>
  <c r="M88" i="3"/>
  <c r="H94" i="3"/>
  <c r="S94" i="3"/>
  <c r="H102" i="3"/>
  <c r="H104" i="3"/>
  <c r="S104" i="3"/>
  <c r="K116" i="3"/>
  <c r="N199" i="3"/>
  <c r="F199" i="3"/>
  <c r="M199" i="3"/>
  <c r="E199" i="3"/>
  <c r="L199" i="3"/>
  <c r="D199" i="3"/>
  <c r="R199" i="3"/>
  <c r="G199" i="3"/>
  <c r="Q199" i="3"/>
  <c r="P199" i="3"/>
  <c r="O199" i="3"/>
  <c r="K199" i="3"/>
  <c r="J199" i="3"/>
  <c r="I199" i="3"/>
  <c r="S199" i="3"/>
  <c r="H199" i="3"/>
  <c r="N170" i="3"/>
  <c r="F170" i="3"/>
  <c r="M170" i="3"/>
  <c r="E170" i="3"/>
  <c r="Q170" i="3"/>
  <c r="G170" i="3"/>
  <c r="P170" i="3"/>
  <c r="D170" i="3"/>
  <c r="O170" i="3"/>
  <c r="L170" i="3"/>
  <c r="K170" i="3"/>
  <c r="J170" i="3"/>
  <c r="S170" i="3"/>
  <c r="I170" i="3"/>
  <c r="R170" i="3"/>
  <c r="H170" i="3"/>
  <c r="S146" i="3"/>
  <c r="K146" i="3"/>
  <c r="R146" i="3"/>
  <c r="J146" i="3"/>
  <c r="Q146" i="3"/>
  <c r="I146" i="3"/>
  <c r="P146" i="3"/>
  <c r="H146" i="3"/>
  <c r="O146" i="3"/>
  <c r="G146" i="3"/>
  <c r="N146" i="3"/>
  <c r="M146" i="3"/>
  <c r="E146" i="3"/>
  <c r="L146" i="3"/>
  <c r="F146" i="3"/>
  <c r="D146" i="3"/>
  <c r="Q102" i="3"/>
  <c r="I102" i="3"/>
  <c r="O102" i="3"/>
  <c r="G102" i="3"/>
  <c r="Q44" i="3"/>
  <c r="F73" i="3"/>
  <c r="N73" i="3"/>
  <c r="F86" i="3"/>
  <c r="N86" i="3"/>
  <c r="F87" i="3"/>
  <c r="N87" i="3"/>
  <c r="F88" i="3"/>
  <c r="N88" i="3"/>
  <c r="J102" i="3"/>
  <c r="J104" i="3"/>
  <c r="M116" i="3"/>
  <c r="H178" i="3"/>
  <c r="N198" i="3"/>
  <c r="F198" i="3"/>
  <c r="M198" i="3"/>
  <c r="E198" i="3"/>
  <c r="L198" i="3"/>
  <c r="D198" i="3"/>
  <c r="I198" i="3"/>
  <c r="S198" i="3"/>
  <c r="H198" i="3"/>
  <c r="R198" i="3"/>
  <c r="G198" i="3"/>
  <c r="Q198" i="3"/>
  <c r="P198" i="3"/>
  <c r="O198" i="3"/>
  <c r="K198" i="3"/>
  <c r="J198" i="3"/>
  <c r="N169" i="3"/>
  <c r="F169" i="3"/>
  <c r="M169" i="3"/>
  <c r="E169" i="3"/>
  <c r="K169" i="3"/>
  <c r="J169" i="3"/>
  <c r="S169" i="3"/>
  <c r="I169" i="3"/>
  <c r="R169" i="3"/>
  <c r="H169" i="3"/>
  <c r="Q169" i="3"/>
  <c r="G169" i="3"/>
  <c r="P169" i="3"/>
  <c r="D169" i="3"/>
  <c r="O169" i="3"/>
  <c r="L169" i="3"/>
  <c r="R140" i="3"/>
  <c r="J140" i="3"/>
  <c r="Q140" i="3"/>
  <c r="I140" i="3"/>
  <c r="P140" i="3"/>
  <c r="H140" i="3"/>
  <c r="O140" i="3"/>
  <c r="G140" i="3"/>
  <c r="N140" i="3"/>
  <c r="F140" i="3"/>
  <c r="M140" i="3"/>
  <c r="E140" i="3"/>
  <c r="L140" i="3"/>
  <c r="D140" i="3"/>
  <c r="Q94" i="3"/>
  <c r="I94" i="3"/>
  <c r="O94" i="3"/>
  <c r="G94" i="3"/>
  <c r="R44" i="3"/>
  <c r="G73" i="3"/>
  <c r="O73" i="3"/>
  <c r="G86" i="3"/>
  <c r="O86" i="3"/>
  <c r="G87" i="3"/>
  <c r="O87" i="3"/>
  <c r="G88" i="3"/>
  <c r="O88" i="3"/>
  <c r="K94" i="3"/>
  <c r="K102" i="3"/>
  <c r="K104" i="3"/>
  <c r="S116" i="3"/>
  <c r="N192" i="3"/>
  <c r="F192" i="3"/>
  <c r="M192" i="3"/>
  <c r="E192" i="3"/>
  <c r="L192" i="3"/>
  <c r="D192" i="3"/>
  <c r="P192" i="3"/>
  <c r="O192" i="3"/>
  <c r="K192" i="3"/>
  <c r="J192" i="3"/>
  <c r="I192" i="3"/>
  <c r="S192" i="3"/>
  <c r="H192" i="3"/>
  <c r="R192" i="3"/>
  <c r="G192" i="3"/>
  <c r="Q192" i="3"/>
  <c r="N168" i="3"/>
  <c r="F168" i="3"/>
  <c r="M168" i="3"/>
  <c r="E168" i="3"/>
  <c r="Q168" i="3"/>
  <c r="G168" i="3"/>
  <c r="P168" i="3"/>
  <c r="D168" i="3"/>
  <c r="O168" i="3"/>
  <c r="L168" i="3"/>
  <c r="K168" i="3"/>
  <c r="J168" i="3"/>
  <c r="S168" i="3"/>
  <c r="I168" i="3"/>
  <c r="R168" i="3"/>
  <c r="H168" i="3"/>
  <c r="R139" i="3"/>
  <c r="J139" i="3"/>
  <c r="Q139" i="3"/>
  <c r="I139" i="3"/>
  <c r="P139" i="3"/>
  <c r="H139" i="3"/>
  <c r="O139" i="3"/>
  <c r="G139" i="3"/>
  <c r="N139" i="3"/>
  <c r="F139" i="3"/>
  <c r="M139" i="3"/>
  <c r="E139" i="3"/>
  <c r="L139" i="3"/>
  <c r="D139" i="3"/>
  <c r="J36" i="3"/>
  <c r="H51" i="3"/>
  <c r="H73" i="3"/>
  <c r="P73" i="3"/>
  <c r="H86" i="3"/>
  <c r="P86" i="3"/>
  <c r="H87" i="3"/>
  <c r="P87" i="3"/>
  <c r="H88" i="3"/>
  <c r="P88" i="3"/>
  <c r="L94" i="3"/>
  <c r="L102" i="3"/>
  <c r="L104" i="3"/>
  <c r="E117" i="3"/>
  <c r="N191" i="3"/>
  <c r="F191" i="3"/>
  <c r="M191" i="3"/>
  <c r="E191" i="3"/>
  <c r="L191" i="3"/>
  <c r="D191" i="3"/>
  <c r="R191" i="3"/>
  <c r="G191" i="3"/>
  <c r="Q191" i="3"/>
  <c r="P191" i="3"/>
  <c r="O191" i="3"/>
  <c r="K191" i="3"/>
  <c r="J191" i="3"/>
  <c r="I191" i="3"/>
  <c r="S191" i="3"/>
  <c r="H191" i="3"/>
  <c r="N156" i="3"/>
  <c r="F156" i="3"/>
  <c r="M156" i="3"/>
  <c r="E156" i="3"/>
  <c r="Q156" i="3"/>
  <c r="G156" i="3"/>
  <c r="P156" i="3"/>
  <c r="D156" i="3"/>
  <c r="O156" i="3"/>
  <c r="L156" i="3"/>
  <c r="K156" i="3"/>
  <c r="J156" i="3"/>
  <c r="S156" i="3"/>
  <c r="I156" i="3"/>
  <c r="R156" i="3"/>
  <c r="R126" i="3"/>
  <c r="J126" i="3"/>
  <c r="Q126" i="3"/>
  <c r="I126" i="3"/>
  <c r="P126" i="3"/>
  <c r="H126" i="3"/>
  <c r="O126" i="3"/>
  <c r="G126" i="3"/>
  <c r="N126" i="3"/>
  <c r="F126" i="3"/>
  <c r="M126" i="3"/>
  <c r="E126" i="3"/>
  <c r="L126" i="3"/>
  <c r="D126" i="3"/>
  <c r="R36" i="3"/>
  <c r="P51" i="3"/>
  <c r="I73" i="3"/>
  <c r="I86" i="3"/>
  <c r="I87" i="3"/>
  <c r="I88" i="3"/>
  <c r="M94" i="3"/>
  <c r="M102" i="3"/>
  <c r="M104" i="3"/>
  <c r="K117" i="3"/>
  <c r="K139" i="3"/>
  <c r="D148" i="3"/>
  <c r="I65" i="3"/>
  <c r="Q65" i="3"/>
  <c r="J65" i="3"/>
  <c r="R65" i="3"/>
  <c r="K65" i="3"/>
  <c r="S65" i="3"/>
  <c r="P65" i="3"/>
  <c r="D65" i="3"/>
  <c r="L65" i="3"/>
  <c r="H65" i="3"/>
  <c r="E65" i="3"/>
  <c r="M65" i="3"/>
  <c r="F65" i="3"/>
  <c r="N65" i="3"/>
  <c r="G65" i="3"/>
  <c r="I64" i="3"/>
  <c r="Q64" i="3"/>
  <c r="J64" i="3"/>
  <c r="R64" i="3"/>
  <c r="H64" i="3"/>
  <c r="K64" i="3"/>
  <c r="S64" i="3"/>
  <c r="D64" i="3"/>
  <c r="L64" i="3"/>
  <c r="E64" i="3"/>
  <c r="M64" i="3"/>
  <c r="F64" i="3"/>
  <c r="N64" i="3"/>
  <c r="P64" i="3"/>
  <c r="G64" i="3"/>
  <c r="H52" i="3"/>
  <c r="P52" i="3"/>
  <c r="I52" i="3"/>
  <c r="Q52" i="3"/>
  <c r="K52" i="3"/>
  <c r="D52" i="3"/>
  <c r="L52" i="3"/>
  <c r="S52" i="3"/>
  <c r="E52" i="3"/>
  <c r="M52" i="3"/>
  <c r="F52" i="3"/>
  <c r="N52" i="3"/>
  <c r="G52" i="3"/>
  <c r="I51" i="3"/>
  <c r="Q51" i="3"/>
  <c r="J51" i="3"/>
  <c r="R51" i="3"/>
  <c r="K51" i="3"/>
  <c r="S51" i="3"/>
  <c r="D51" i="3"/>
  <c r="L51" i="3"/>
  <c r="E51" i="3"/>
  <c r="M51" i="3"/>
  <c r="F51" i="3"/>
  <c r="N51" i="3"/>
  <c r="G51" i="3"/>
  <c r="S44" i="3"/>
  <c r="D44" i="3"/>
  <c r="L44" i="3"/>
  <c r="E44" i="3"/>
  <c r="M44" i="3"/>
  <c r="F44" i="3"/>
  <c r="N44" i="3"/>
  <c r="K44" i="3"/>
  <c r="G44" i="3"/>
  <c r="H36" i="3"/>
  <c r="P36" i="3"/>
  <c r="I36" i="3"/>
  <c r="Q36" i="3"/>
  <c r="K36" i="3"/>
  <c r="S36" i="3"/>
  <c r="D36" i="3"/>
  <c r="L36" i="3"/>
  <c r="E36" i="3"/>
  <c r="M36" i="3"/>
  <c r="F36" i="3"/>
  <c r="N36" i="3"/>
  <c r="G36" i="3"/>
  <c r="G34" i="3"/>
  <c r="O34" i="3"/>
  <c r="G35" i="3"/>
  <c r="H34" i="3"/>
  <c r="P34" i="3"/>
  <c r="H35" i="3"/>
  <c r="P35" i="3"/>
  <c r="I34" i="3"/>
  <c r="Q34" i="3"/>
  <c r="I35" i="3"/>
  <c r="Q35" i="3"/>
  <c r="J34" i="3"/>
  <c r="R34" i="3"/>
  <c r="J35" i="3"/>
  <c r="R35" i="3"/>
  <c r="S35" i="3"/>
  <c r="K35" i="3"/>
  <c r="D34" i="3"/>
  <c r="L34" i="3"/>
  <c r="D35" i="3"/>
  <c r="L35" i="3"/>
  <c r="S34" i="3"/>
  <c r="E34" i="3"/>
  <c r="M34" i="3"/>
  <c r="E35" i="3"/>
  <c r="M35" i="3"/>
  <c r="K34" i="3"/>
  <c r="F34" i="3"/>
  <c r="F35" i="3"/>
  <c r="N35" i="3"/>
  <c r="S22" i="3"/>
  <c r="S20" i="3"/>
  <c r="U95" i="2"/>
  <c r="U87" i="2"/>
  <c r="U188" i="2"/>
  <c r="U180" i="2"/>
  <c r="U132" i="2"/>
  <c r="U127" i="2"/>
  <c r="U185" i="2"/>
  <c r="U169" i="2"/>
  <c r="U113" i="2"/>
  <c r="U89" i="2"/>
  <c r="U183" i="2"/>
  <c r="U182" i="2"/>
  <c r="U94" i="2"/>
  <c r="U187" i="2"/>
  <c r="U139" i="2"/>
  <c r="U131" i="2"/>
  <c r="U99" i="2"/>
  <c r="U176" i="2"/>
  <c r="U168" i="2"/>
  <c r="U160" i="2"/>
  <c r="U152" i="2"/>
  <c r="U144" i="2"/>
  <c r="U136" i="2"/>
  <c r="U128" i="2"/>
  <c r="U120" i="2"/>
  <c r="U112" i="2"/>
  <c r="U104" i="2"/>
  <c r="U96" i="2"/>
  <c r="U88" i="2"/>
  <c r="U80" i="2"/>
  <c r="U72" i="2"/>
  <c r="U64" i="2"/>
  <c r="U56" i="2"/>
  <c r="U167" i="2"/>
  <c r="U184" i="2"/>
  <c r="U189" i="2"/>
  <c r="U178" i="2"/>
  <c r="U138" i="2"/>
  <c r="U175" i="2"/>
  <c r="U159" i="2"/>
  <c r="U151" i="2"/>
  <c r="U143" i="2"/>
  <c r="U135" i="2"/>
  <c r="U119" i="2"/>
  <c r="U111" i="2"/>
  <c r="U103" i="2"/>
  <c r="U79" i="2"/>
  <c r="U71" i="2"/>
  <c r="U63" i="2"/>
  <c r="U146" i="2"/>
  <c r="U90" i="2"/>
  <c r="U92" i="2"/>
  <c r="U162" i="2"/>
  <c r="U130" i="2"/>
  <c r="U74" i="2"/>
  <c r="U58" i="2"/>
  <c r="U116" i="2"/>
  <c r="U84" i="2"/>
  <c r="U177" i="2"/>
  <c r="U161" i="2"/>
  <c r="U153" i="2"/>
  <c r="U145" i="2"/>
  <c r="U137" i="2"/>
  <c r="U129" i="2"/>
  <c r="U121" i="2"/>
  <c r="U105" i="2"/>
  <c r="U97" i="2"/>
  <c r="U81" i="2"/>
  <c r="U73" i="2"/>
  <c r="U65" i="2"/>
  <c r="U57" i="2"/>
  <c r="U174" i="2"/>
  <c r="U118" i="2"/>
  <c r="U86" i="2"/>
  <c r="U154" i="2"/>
  <c r="U122" i="2"/>
  <c r="U106" i="2"/>
  <c r="U66" i="2"/>
  <c r="U172" i="2"/>
  <c r="U164" i="2"/>
  <c r="U156" i="2"/>
  <c r="U148" i="2"/>
  <c r="U140" i="2"/>
  <c r="U108" i="2"/>
  <c r="U100" i="2"/>
  <c r="U68" i="2"/>
  <c r="U60" i="2"/>
  <c r="U158" i="2"/>
  <c r="U150" i="2"/>
  <c r="U142" i="2"/>
  <c r="U78" i="2"/>
  <c r="U70" i="2"/>
  <c r="U62" i="2"/>
  <c r="U170" i="2"/>
  <c r="U98" i="2"/>
  <c r="U82" i="2"/>
  <c r="U124" i="2"/>
  <c r="U76" i="2"/>
  <c r="U166" i="2"/>
  <c r="U179" i="2"/>
  <c r="U171" i="2"/>
  <c r="U163" i="2"/>
  <c r="U155" i="2"/>
  <c r="U147" i="2"/>
  <c r="U123" i="2"/>
  <c r="U115" i="2"/>
  <c r="U107" i="2"/>
  <c r="U91" i="2"/>
  <c r="U75" i="2"/>
  <c r="U67" i="2"/>
  <c r="U59" i="2"/>
  <c r="U134" i="2"/>
  <c r="U126" i="2"/>
  <c r="U181" i="2"/>
  <c r="U173" i="2"/>
  <c r="U165" i="2"/>
  <c r="U157" i="2"/>
  <c r="U149" i="2"/>
  <c r="U141" i="2"/>
  <c r="U133" i="2"/>
  <c r="U125" i="2"/>
  <c r="U117" i="2"/>
  <c r="U109" i="2"/>
  <c r="U101" i="2"/>
  <c r="U93" i="2"/>
  <c r="U85" i="2"/>
  <c r="U77" i="2"/>
  <c r="U61" i="2"/>
  <c r="U69" i="2"/>
  <c r="S191" i="2"/>
  <c r="N191" i="2"/>
  <c r="F191" i="2"/>
  <c r="M191" i="2"/>
  <c r="E191" i="2"/>
  <c r="K191" i="2"/>
  <c r="P191" i="2"/>
  <c r="H191" i="2"/>
  <c r="L191" i="2"/>
  <c r="O191" i="2"/>
  <c r="G191" i="2"/>
  <c r="J191" i="2"/>
  <c r="I191" i="2"/>
  <c r="L22" i="3"/>
  <c r="P20" i="3"/>
  <c r="H20" i="3"/>
  <c r="P12" i="3"/>
  <c r="H12" i="3"/>
  <c r="K22" i="3"/>
  <c r="O20" i="3"/>
  <c r="G20" i="3"/>
  <c r="O12" i="3"/>
  <c r="G12" i="3"/>
  <c r="R22" i="3"/>
  <c r="J22" i="3"/>
  <c r="N20" i="3"/>
  <c r="F20" i="3"/>
  <c r="N12" i="3"/>
  <c r="F12" i="3"/>
  <c r="Q22" i="3"/>
  <c r="I22" i="3"/>
  <c r="M20" i="3"/>
  <c r="E20" i="3"/>
  <c r="M12" i="3"/>
  <c r="E12" i="3"/>
  <c r="P22" i="3"/>
  <c r="H22" i="3"/>
  <c r="L20" i="3"/>
  <c r="L12" i="3"/>
  <c r="O22" i="3"/>
  <c r="G22" i="3"/>
  <c r="K20" i="3"/>
  <c r="K12" i="3"/>
  <c r="N22" i="3"/>
  <c r="F22" i="3"/>
  <c r="R20" i="3"/>
  <c r="J20" i="3"/>
  <c r="R12" i="3"/>
  <c r="J12" i="3"/>
  <c r="M22" i="3"/>
  <c r="Q20" i="3"/>
  <c r="Q12" i="3"/>
  <c r="C138" i="3"/>
  <c r="C103" i="3"/>
  <c r="C74" i="3"/>
  <c r="C50" i="3"/>
  <c r="C21" i="3"/>
  <c r="S21" i="3" s="1"/>
  <c r="C514" i="3"/>
  <c r="C125" i="3"/>
  <c r="C96" i="3"/>
  <c r="C72" i="3"/>
  <c r="C43" i="3"/>
  <c r="C14" i="3"/>
  <c r="S14" i="3" s="1"/>
  <c r="C507" i="3"/>
  <c r="R507" i="3" s="1"/>
  <c r="C124" i="3"/>
  <c r="C95" i="3"/>
  <c r="C66" i="3"/>
  <c r="C42" i="3"/>
  <c r="C13" i="3"/>
  <c r="S13" i="3" s="1"/>
  <c r="C509" i="3"/>
  <c r="C517" i="3"/>
  <c r="C15" i="3"/>
  <c r="S15" i="3" s="1"/>
  <c r="C23" i="3"/>
  <c r="S23" i="3" s="1"/>
  <c r="C37" i="3"/>
  <c r="C45" i="3"/>
  <c r="C53" i="3"/>
  <c r="C67" i="3"/>
  <c r="C75" i="3"/>
  <c r="C89" i="3"/>
  <c r="C97" i="3"/>
  <c r="C105" i="3"/>
  <c r="C119" i="3"/>
  <c r="C127" i="3"/>
  <c r="C141" i="3"/>
  <c r="C149" i="3"/>
  <c r="C157" i="3"/>
  <c r="C171" i="3"/>
  <c r="C179" i="3"/>
  <c r="C193" i="3"/>
  <c r="C201" i="3"/>
  <c r="C209" i="3"/>
  <c r="C223" i="3"/>
  <c r="M223" i="3" s="1"/>
  <c r="C231" i="3"/>
  <c r="M231" i="3" s="1"/>
  <c r="C245" i="3"/>
  <c r="C253" i="3"/>
  <c r="O253" i="3" s="1"/>
  <c r="C261" i="3"/>
  <c r="P261" i="3" s="1"/>
  <c r="C275" i="3"/>
  <c r="K275" i="3" s="1"/>
  <c r="C283" i="3"/>
  <c r="M283" i="3" s="1"/>
  <c r="C297" i="3"/>
  <c r="C305" i="3"/>
  <c r="P305" i="3" s="1"/>
  <c r="C313" i="3"/>
  <c r="C327" i="3"/>
  <c r="C335" i="3"/>
  <c r="R335" i="3" s="1"/>
  <c r="C349" i="3"/>
  <c r="G349" i="3" s="1"/>
  <c r="C357" i="3"/>
  <c r="G357" i="3" s="1"/>
  <c r="C365" i="3"/>
  <c r="C379" i="3"/>
  <c r="C387" i="3"/>
  <c r="C401" i="3"/>
  <c r="C409" i="3"/>
  <c r="K409" i="3" s="1"/>
  <c r="C417" i="3"/>
  <c r="C431" i="3"/>
  <c r="M431" i="3" s="1"/>
  <c r="C439" i="3"/>
  <c r="C453" i="3"/>
  <c r="H453" i="3" s="1"/>
  <c r="C461" i="3"/>
  <c r="C469" i="3"/>
  <c r="H469" i="3" s="1"/>
  <c r="C483" i="3"/>
  <c r="Q483" i="3" s="1"/>
  <c r="C491" i="3"/>
  <c r="C232" i="3"/>
  <c r="N232" i="3" s="1"/>
  <c r="C268" i="3"/>
  <c r="C284" i="3"/>
  <c r="C306" i="3"/>
  <c r="Q306" i="3" s="1"/>
  <c r="C328" i="3"/>
  <c r="C350" i="3"/>
  <c r="C372" i="3"/>
  <c r="C388" i="3"/>
  <c r="N388" i="3" s="1"/>
  <c r="C424" i="3"/>
  <c r="C440" i="3"/>
  <c r="C454" i="3"/>
  <c r="C484" i="3"/>
  <c r="C129" i="3"/>
  <c r="C151" i="3"/>
  <c r="C165" i="3"/>
  <c r="C181" i="3"/>
  <c r="C203" i="3"/>
  <c r="C225" i="3"/>
  <c r="C255" i="3"/>
  <c r="Q255" i="3" s="1"/>
  <c r="C285" i="3"/>
  <c r="C321" i="3"/>
  <c r="C351" i="3"/>
  <c r="C381" i="3"/>
  <c r="C403" i="3"/>
  <c r="C433" i="3"/>
  <c r="C463" i="3"/>
  <c r="I463" i="3" s="1"/>
  <c r="C493" i="3"/>
  <c r="C131" i="3"/>
  <c r="C175" i="3"/>
  <c r="C197" i="3"/>
  <c r="C227" i="3"/>
  <c r="C257" i="3"/>
  <c r="C502" i="3"/>
  <c r="C510" i="3"/>
  <c r="N510" i="3" s="1"/>
  <c r="C518" i="3"/>
  <c r="C8" i="3"/>
  <c r="S8" i="3" s="1"/>
  <c r="C16" i="3"/>
  <c r="S16" i="3" s="1"/>
  <c r="C24" i="3"/>
  <c r="S24" i="3" s="1"/>
  <c r="C38" i="3"/>
  <c r="C46" i="3"/>
  <c r="C60" i="3"/>
  <c r="C68" i="3"/>
  <c r="C76" i="3"/>
  <c r="C90" i="3"/>
  <c r="C98" i="3"/>
  <c r="C112" i="3"/>
  <c r="C120" i="3"/>
  <c r="C128" i="3"/>
  <c r="C142" i="3"/>
  <c r="C150" i="3"/>
  <c r="C164" i="3"/>
  <c r="C172" i="3"/>
  <c r="C180" i="3"/>
  <c r="C194" i="3"/>
  <c r="C202" i="3"/>
  <c r="C216" i="3"/>
  <c r="C224" i="3"/>
  <c r="C246" i="3"/>
  <c r="P246" i="3" s="1"/>
  <c r="C254" i="3"/>
  <c r="C276" i="3"/>
  <c r="C298" i="3"/>
  <c r="Q298" i="3" s="1"/>
  <c r="C320" i="3"/>
  <c r="C336" i="3"/>
  <c r="C358" i="3"/>
  <c r="H358" i="3" s="1"/>
  <c r="C380" i="3"/>
  <c r="N380" i="3" s="1"/>
  <c r="C402" i="3"/>
  <c r="C410" i="3"/>
  <c r="F410" i="3" s="1"/>
  <c r="C432" i="3"/>
  <c r="C462" i="3"/>
  <c r="C476" i="3"/>
  <c r="C492" i="3"/>
  <c r="M492" i="3" s="1"/>
  <c r="C143" i="3"/>
  <c r="C173" i="3"/>
  <c r="C195" i="3"/>
  <c r="C233" i="3"/>
  <c r="C247" i="3"/>
  <c r="C277" i="3"/>
  <c r="N277" i="3" s="1"/>
  <c r="C299" i="3"/>
  <c r="C329" i="3"/>
  <c r="M329" i="3" s="1"/>
  <c r="C359" i="3"/>
  <c r="C389" i="3"/>
  <c r="C425" i="3"/>
  <c r="C455" i="3"/>
  <c r="C485" i="3"/>
  <c r="M485" i="3" s="1"/>
  <c r="C115" i="3"/>
  <c r="C145" i="3"/>
  <c r="C183" i="3"/>
  <c r="C219" i="3"/>
  <c r="C249" i="3"/>
  <c r="K249" i="3" s="1"/>
  <c r="C279" i="3"/>
  <c r="O279" i="3" s="1"/>
  <c r="C503" i="3"/>
  <c r="C511" i="3"/>
  <c r="C519" i="3"/>
  <c r="C9" i="3"/>
  <c r="C17" i="3"/>
  <c r="S17" i="3" s="1"/>
  <c r="C25" i="3"/>
  <c r="S25" i="3" s="1"/>
  <c r="C39" i="3"/>
  <c r="C47" i="3"/>
  <c r="C61" i="3"/>
  <c r="C69" i="3"/>
  <c r="C77" i="3"/>
  <c r="C91" i="3"/>
  <c r="C99" i="3"/>
  <c r="C113" i="3"/>
  <c r="C121" i="3"/>
  <c r="C217" i="3"/>
  <c r="C269" i="3"/>
  <c r="C307" i="3"/>
  <c r="R307" i="3" s="1"/>
  <c r="C337" i="3"/>
  <c r="C373" i="3"/>
  <c r="C411" i="3"/>
  <c r="C441" i="3"/>
  <c r="C477" i="3"/>
  <c r="C101" i="3"/>
  <c r="C167" i="3"/>
  <c r="C504" i="3"/>
  <c r="C512" i="3"/>
  <c r="O512" i="3" s="1"/>
  <c r="C520" i="3"/>
  <c r="O520" i="3" s="1"/>
  <c r="C10" i="3"/>
  <c r="S10" i="3" s="1"/>
  <c r="C18" i="3"/>
  <c r="S18" i="3" s="1"/>
  <c r="C26" i="3"/>
  <c r="S26" i="3" s="1"/>
  <c r="C40" i="3"/>
  <c r="C48" i="3"/>
  <c r="C62" i="3"/>
  <c r="C70" i="3"/>
  <c r="C78" i="3"/>
  <c r="C92" i="3"/>
  <c r="C100" i="3"/>
  <c r="C114" i="3"/>
  <c r="C122" i="3"/>
  <c r="C130" i="3"/>
  <c r="C144" i="3"/>
  <c r="C152" i="3"/>
  <c r="C166" i="3"/>
  <c r="C174" i="3"/>
  <c r="C182" i="3"/>
  <c r="C196" i="3"/>
  <c r="C204" i="3"/>
  <c r="C218" i="3"/>
  <c r="C226" i="3"/>
  <c r="C234" i="3"/>
  <c r="C248" i="3"/>
  <c r="C256" i="3"/>
  <c r="R256" i="3" s="1"/>
  <c r="C270" i="3"/>
  <c r="C278" i="3"/>
  <c r="C286" i="3"/>
  <c r="C300" i="3"/>
  <c r="C308" i="3"/>
  <c r="C322" i="3"/>
  <c r="C330" i="3"/>
  <c r="M330" i="3" s="1"/>
  <c r="C338" i="3"/>
  <c r="N338" i="3" s="1"/>
  <c r="C352" i="3"/>
  <c r="J352" i="3" s="1"/>
  <c r="C360" i="3"/>
  <c r="C374" i="3"/>
  <c r="O374" i="3" s="1"/>
  <c r="C382" i="3"/>
  <c r="C390" i="3"/>
  <c r="C404" i="3"/>
  <c r="C412" i="3"/>
  <c r="C426" i="3"/>
  <c r="C434" i="3"/>
  <c r="O434" i="3" s="1"/>
  <c r="C442" i="3"/>
  <c r="O442" i="3" s="1"/>
  <c r="C456" i="3"/>
  <c r="C464" i="3"/>
  <c r="I464" i="3" s="1"/>
  <c r="C478" i="3"/>
  <c r="M478" i="3" s="1"/>
  <c r="C486" i="3"/>
  <c r="C494" i="3"/>
  <c r="M494" i="3" s="1"/>
  <c r="C505" i="3"/>
  <c r="C513" i="3"/>
  <c r="C521" i="3"/>
  <c r="C11" i="3"/>
  <c r="S11" i="3" s="1"/>
  <c r="C19" i="3"/>
  <c r="S19" i="3" s="1"/>
  <c r="C27" i="3"/>
  <c r="S27" i="3" s="1"/>
  <c r="C41" i="3"/>
  <c r="C49" i="3"/>
  <c r="C63" i="3"/>
  <c r="C71" i="3"/>
  <c r="C79" i="3"/>
  <c r="C93" i="3"/>
  <c r="C123" i="3"/>
  <c r="C153" i="3"/>
  <c r="C205" i="3"/>
  <c r="C235" i="3"/>
  <c r="C271" i="3"/>
  <c r="K508" i="3"/>
  <c r="N495" i="3"/>
  <c r="N489" i="3"/>
  <c r="M488" i="3"/>
  <c r="N487" i="3"/>
  <c r="D457" i="3"/>
  <c r="D458" i="3"/>
  <c r="F459" i="3"/>
  <c r="D466" i="3"/>
  <c r="K438" i="3"/>
  <c r="M436" i="3"/>
  <c r="N429" i="3"/>
  <c r="M428" i="3"/>
  <c r="Y13" i="4"/>
  <c r="Y9" i="4"/>
  <c r="Y8" i="4"/>
  <c r="Y16" i="4"/>
  <c r="Y18" i="4"/>
  <c r="Y7" i="4"/>
  <c r="Y11" i="4"/>
  <c r="Y19" i="4"/>
  <c r="Y15" i="4"/>
  <c r="Y12" i="4"/>
  <c r="Y17" i="4"/>
  <c r="F398" i="3"/>
  <c r="D405" i="3"/>
  <c r="G414" i="3"/>
  <c r="F415" i="3"/>
  <c r="D416" i="3"/>
  <c r="P391" i="3"/>
  <c r="K386" i="3"/>
  <c r="N385" i="3"/>
  <c r="K378" i="3"/>
  <c r="P375" i="3"/>
  <c r="D354" i="3"/>
  <c r="K361" i="3"/>
  <c r="F364" i="3"/>
  <c r="P334" i="3"/>
  <c r="N333" i="3"/>
  <c r="N325" i="3"/>
  <c r="M324" i="3"/>
  <c r="M309" i="3"/>
  <c r="M301" i="3"/>
  <c r="Q281" i="3"/>
  <c r="R274" i="3"/>
  <c r="N273" i="3"/>
  <c r="M272" i="3"/>
  <c r="N259" i="3"/>
  <c r="M258" i="3"/>
  <c r="N229" i="3"/>
  <c r="M228" i="3"/>
  <c r="N221" i="3"/>
  <c r="M220" i="3"/>
  <c r="A5" i="8"/>
  <c r="Y10" i="4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AA8" i="3"/>
  <c r="AC8" i="3" s="1"/>
  <c r="AA9" i="3"/>
  <c r="AC9" i="3" s="1"/>
  <c r="AA10" i="3"/>
  <c r="AC10" i="3" s="1"/>
  <c r="AA11" i="3"/>
  <c r="AC11" i="3" s="1"/>
  <c r="AA12" i="3"/>
  <c r="AA13" i="3"/>
  <c r="AC13" i="3" s="1"/>
  <c r="AA14" i="3"/>
  <c r="AC14" i="3" s="1"/>
  <c r="AA15" i="3"/>
  <c r="AC15" i="3" s="1"/>
  <c r="AA16" i="3"/>
  <c r="AA17" i="3"/>
  <c r="AA18" i="3"/>
  <c r="AA19" i="3"/>
  <c r="AC19" i="3" s="1"/>
  <c r="AA20" i="3"/>
  <c r="AC20" i="3" s="1"/>
  <c r="AA21" i="3"/>
  <c r="AC21" i="3" s="1"/>
  <c r="AA22" i="3"/>
  <c r="AC22" i="3" s="1"/>
  <c r="AA23" i="3"/>
  <c r="AC23" i="3" s="1"/>
  <c r="AA24" i="3"/>
  <c r="AA25" i="3"/>
  <c r="AA26" i="3"/>
  <c r="AC26" i="3" s="1"/>
  <c r="AA27" i="3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3" i="8"/>
  <c r="A4" i="8"/>
  <c r="A6" i="8"/>
  <c r="A7" i="8"/>
  <c r="A8" i="8"/>
  <c r="A9" i="8"/>
  <c r="A10" i="8"/>
  <c r="A11" i="8"/>
  <c r="A12" i="8"/>
  <c r="A13" i="8"/>
  <c r="A14" i="8"/>
  <c r="A15" i="8"/>
  <c r="A2" i="8"/>
  <c r="N174" i="3" l="1"/>
  <c r="F174" i="3"/>
  <c r="M174" i="3"/>
  <c r="E174" i="3"/>
  <c r="Q174" i="3"/>
  <c r="G174" i="3"/>
  <c r="P174" i="3"/>
  <c r="D174" i="3"/>
  <c r="O174" i="3"/>
  <c r="L174" i="3"/>
  <c r="K174" i="3"/>
  <c r="J174" i="3"/>
  <c r="S174" i="3"/>
  <c r="I174" i="3"/>
  <c r="R174" i="3"/>
  <c r="H174" i="3"/>
  <c r="Q92" i="3"/>
  <c r="I92" i="3"/>
  <c r="P92" i="3"/>
  <c r="H92" i="3"/>
  <c r="O92" i="3"/>
  <c r="G92" i="3"/>
  <c r="N92" i="3"/>
  <c r="F92" i="3"/>
  <c r="M92" i="3"/>
  <c r="E92" i="3"/>
  <c r="L92" i="3"/>
  <c r="D92" i="3"/>
  <c r="S92" i="3"/>
  <c r="K92" i="3"/>
  <c r="R92" i="3"/>
  <c r="J92" i="3"/>
  <c r="Q99" i="3"/>
  <c r="I99" i="3"/>
  <c r="O99" i="3"/>
  <c r="G99" i="3"/>
  <c r="S99" i="3"/>
  <c r="H99" i="3"/>
  <c r="R99" i="3"/>
  <c r="F99" i="3"/>
  <c r="P99" i="3"/>
  <c r="E99" i="3"/>
  <c r="N99" i="3"/>
  <c r="D99" i="3"/>
  <c r="M99" i="3"/>
  <c r="L99" i="3"/>
  <c r="K99" i="3"/>
  <c r="J99" i="3"/>
  <c r="N183" i="3"/>
  <c r="F183" i="3"/>
  <c r="M183" i="3"/>
  <c r="E183" i="3"/>
  <c r="L183" i="3"/>
  <c r="K183" i="3"/>
  <c r="J183" i="3"/>
  <c r="I183" i="3"/>
  <c r="S183" i="3"/>
  <c r="H183" i="3"/>
  <c r="R183" i="3"/>
  <c r="G183" i="3"/>
  <c r="Q183" i="3"/>
  <c r="D183" i="3"/>
  <c r="P183" i="3"/>
  <c r="O183" i="3"/>
  <c r="N202" i="3"/>
  <c r="F202" i="3"/>
  <c r="M202" i="3"/>
  <c r="E202" i="3"/>
  <c r="L202" i="3"/>
  <c r="D202" i="3"/>
  <c r="I202" i="3"/>
  <c r="S202" i="3"/>
  <c r="H202" i="3"/>
  <c r="R202" i="3"/>
  <c r="G202" i="3"/>
  <c r="Q202" i="3"/>
  <c r="P202" i="3"/>
  <c r="O202" i="3"/>
  <c r="K202" i="3"/>
  <c r="J202" i="3"/>
  <c r="R120" i="3"/>
  <c r="J120" i="3"/>
  <c r="Q120" i="3"/>
  <c r="I120" i="3"/>
  <c r="P120" i="3"/>
  <c r="H120" i="3"/>
  <c r="O120" i="3"/>
  <c r="G120" i="3"/>
  <c r="N120" i="3"/>
  <c r="F120" i="3"/>
  <c r="M120" i="3"/>
  <c r="E120" i="3"/>
  <c r="L120" i="3"/>
  <c r="D120" i="3"/>
  <c r="S120" i="3"/>
  <c r="K120" i="3"/>
  <c r="N165" i="3"/>
  <c r="F165" i="3"/>
  <c r="M165" i="3"/>
  <c r="E165" i="3"/>
  <c r="K165" i="3"/>
  <c r="J165" i="3"/>
  <c r="S165" i="3"/>
  <c r="I165" i="3"/>
  <c r="R165" i="3"/>
  <c r="H165" i="3"/>
  <c r="Q165" i="3"/>
  <c r="G165" i="3"/>
  <c r="P165" i="3"/>
  <c r="D165" i="3"/>
  <c r="O165" i="3"/>
  <c r="L165" i="3"/>
  <c r="S149" i="3"/>
  <c r="K149" i="3"/>
  <c r="R149" i="3"/>
  <c r="J149" i="3"/>
  <c r="Q149" i="3"/>
  <c r="I149" i="3"/>
  <c r="P149" i="3"/>
  <c r="H149" i="3"/>
  <c r="O149" i="3"/>
  <c r="G149" i="3"/>
  <c r="N149" i="3"/>
  <c r="F149" i="3"/>
  <c r="M149" i="3"/>
  <c r="E149" i="3"/>
  <c r="L149" i="3"/>
  <c r="D149" i="3"/>
  <c r="R138" i="3"/>
  <c r="J138" i="3"/>
  <c r="Q138" i="3"/>
  <c r="I138" i="3"/>
  <c r="P138" i="3"/>
  <c r="H138" i="3"/>
  <c r="O138" i="3"/>
  <c r="G138" i="3"/>
  <c r="N138" i="3"/>
  <c r="F138" i="3"/>
  <c r="M138" i="3"/>
  <c r="E138" i="3"/>
  <c r="L138" i="3"/>
  <c r="D138" i="3"/>
  <c r="S138" i="3"/>
  <c r="K138" i="3"/>
  <c r="N166" i="3"/>
  <c r="F166" i="3"/>
  <c r="M166" i="3"/>
  <c r="E166" i="3"/>
  <c r="Q166" i="3"/>
  <c r="G166" i="3"/>
  <c r="P166" i="3"/>
  <c r="D166" i="3"/>
  <c r="O166" i="3"/>
  <c r="L166" i="3"/>
  <c r="K166" i="3"/>
  <c r="J166" i="3"/>
  <c r="S166" i="3"/>
  <c r="I166" i="3"/>
  <c r="R166" i="3"/>
  <c r="H166" i="3"/>
  <c r="Q78" i="3"/>
  <c r="I78" i="3"/>
  <c r="P78" i="3"/>
  <c r="H78" i="3"/>
  <c r="O78" i="3"/>
  <c r="G78" i="3"/>
  <c r="N78" i="3"/>
  <c r="F78" i="3"/>
  <c r="M78" i="3"/>
  <c r="E78" i="3"/>
  <c r="L78" i="3"/>
  <c r="D78" i="3"/>
  <c r="S78" i="3"/>
  <c r="K78" i="3"/>
  <c r="R78" i="3"/>
  <c r="J78" i="3"/>
  <c r="Q91" i="3"/>
  <c r="I91" i="3"/>
  <c r="P91" i="3"/>
  <c r="H91" i="3"/>
  <c r="O91" i="3"/>
  <c r="G91" i="3"/>
  <c r="N91" i="3"/>
  <c r="F91" i="3"/>
  <c r="M91" i="3"/>
  <c r="E91" i="3"/>
  <c r="L91" i="3"/>
  <c r="D91" i="3"/>
  <c r="S91" i="3"/>
  <c r="K91" i="3"/>
  <c r="R91" i="3"/>
  <c r="J91" i="3"/>
  <c r="D9" i="3"/>
  <c r="S9" i="3"/>
  <c r="S145" i="3"/>
  <c r="K145" i="3"/>
  <c r="R145" i="3"/>
  <c r="J145" i="3"/>
  <c r="Q145" i="3"/>
  <c r="I145" i="3"/>
  <c r="P145" i="3"/>
  <c r="H145" i="3"/>
  <c r="O145" i="3"/>
  <c r="G145" i="3"/>
  <c r="M145" i="3"/>
  <c r="E145" i="3"/>
  <c r="D145" i="3"/>
  <c r="N145" i="3"/>
  <c r="L145" i="3"/>
  <c r="F145" i="3"/>
  <c r="N194" i="3"/>
  <c r="F194" i="3"/>
  <c r="M194" i="3"/>
  <c r="E194" i="3"/>
  <c r="L194" i="3"/>
  <c r="D194" i="3"/>
  <c r="I194" i="3"/>
  <c r="S194" i="3"/>
  <c r="H194" i="3"/>
  <c r="R194" i="3"/>
  <c r="G194" i="3"/>
  <c r="Q194" i="3"/>
  <c r="P194" i="3"/>
  <c r="O194" i="3"/>
  <c r="K194" i="3"/>
  <c r="J194" i="3"/>
  <c r="Q112" i="3"/>
  <c r="I112" i="3"/>
  <c r="O112" i="3"/>
  <c r="G112" i="3"/>
  <c r="M112" i="3"/>
  <c r="L112" i="3"/>
  <c r="K112" i="3"/>
  <c r="J112" i="3"/>
  <c r="S112" i="3"/>
  <c r="H112" i="3"/>
  <c r="R112" i="3"/>
  <c r="F112" i="3"/>
  <c r="P112" i="3"/>
  <c r="E112" i="3"/>
  <c r="N112" i="3"/>
  <c r="D112" i="3"/>
  <c r="N197" i="3"/>
  <c r="F197" i="3"/>
  <c r="M197" i="3"/>
  <c r="E197" i="3"/>
  <c r="L197" i="3"/>
  <c r="D197" i="3"/>
  <c r="K197" i="3"/>
  <c r="J197" i="3"/>
  <c r="I197" i="3"/>
  <c r="S197" i="3"/>
  <c r="H197" i="3"/>
  <c r="R197" i="3"/>
  <c r="G197" i="3"/>
  <c r="Q197" i="3"/>
  <c r="P197" i="3"/>
  <c r="O197" i="3"/>
  <c r="S151" i="3"/>
  <c r="K151" i="3"/>
  <c r="R151" i="3"/>
  <c r="J151" i="3"/>
  <c r="Q151" i="3"/>
  <c r="I151" i="3"/>
  <c r="P151" i="3"/>
  <c r="H151" i="3"/>
  <c r="O151" i="3"/>
  <c r="G151" i="3"/>
  <c r="N151" i="3"/>
  <c r="F151" i="3"/>
  <c r="M151" i="3"/>
  <c r="E151" i="3"/>
  <c r="L151" i="3"/>
  <c r="D151" i="3"/>
  <c r="S141" i="3"/>
  <c r="Q141" i="3"/>
  <c r="O141" i="3"/>
  <c r="M141" i="3"/>
  <c r="J141" i="3"/>
  <c r="I141" i="3"/>
  <c r="H141" i="3"/>
  <c r="R141" i="3"/>
  <c r="G141" i="3"/>
  <c r="P141" i="3"/>
  <c r="F141" i="3"/>
  <c r="N141" i="3"/>
  <c r="E141" i="3"/>
  <c r="L141" i="3"/>
  <c r="D141" i="3"/>
  <c r="K141" i="3"/>
  <c r="Q96" i="3"/>
  <c r="I96" i="3"/>
  <c r="O96" i="3"/>
  <c r="G96" i="3"/>
  <c r="M96" i="3"/>
  <c r="L96" i="3"/>
  <c r="K96" i="3"/>
  <c r="J96" i="3"/>
  <c r="S96" i="3"/>
  <c r="H96" i="3"/>
  <c r="R96" i="3"/>
  <c r="F96" i="3"/>
  <c r="P96" i="3"/>
  <c r="E96" i="3"/>
  <c r="N96" i="3"/>
  <c r="D96" i="3"/>
  <c r="S205" i="3"/>
  <c r="N205" i="3"/>
  <c r="F205" i="3"/>
  <c r="M205" i="3"/>
  <c r="E205" i="3"/>
  <c r="L205" i="3"/>
  <c r="D205" i="3"/>
  <c r="K205" i="3"/>
  <c r="J205" i="3"/>
  <c r="I205" i="3"/>
  <c r="H205" i="3"/>
  <c r="R205" i="3"/>
  <c r="G205" i="3"/>
  <c r="Q205" i="3"/>
  <c r="P205" i="3"/>
  <c r="O205" i="3"/>
  <c r="S152" i="3"/>
  <c r="K152" i="3"/>
  <c r="R152" i="3"/>
  <c r="J152" i="3"/>
  <c r="Q152" i="3"/>
  <c r="I152" i="3"/>
  <c r="P152" i="3"/>
  <c r="H152" i="3"/>
  <c r="O152" i="3"/>
  <c r="G152" i="3"/>
  <c r="N152" i="3"/>
  <c r="F152" i="3"/>
  <c r="M152" i="3"/>
  <c r="E152" i="3"/>
  <c r="L152" i="3"/>
  <c r="D152" i="3"/>
  <c r="Q77" i="3"/>
  <c r="I77" i="3"/>
  <c r="P77" i="3"/>
  <c r="H77" i="3"/>
  <c r="O77" i="3"/>
  <c r="G77" i="3"/>
  <c r="N77" i="3"/>
  <c r="F77" i="3"/>
  <c r="M77" i="3"/>
  <c r="E77" i="3"/>
  <c r="L77" i="3"/>
  <c r="D77" i="3"/>
  <c r="S77" i="3"/>
  <c r="K77" i="3"/>
  <c r="R77" i="3"/>
  <c r="J77" i="3"/>
  <c r="R115" i="3"/>
  <c r="J115" i="3"/>
  <c r="Q115" i="3"/>
  <c r="I115" i="3"/>
  <c r="P115" i="3"/>
  <c r="H115" i="3"/>
  <c r="O115" i="3"/>
  <c r="G115" i="3"/>
  <c r="N115" i="3"/>
  <c r="F115" i="3"/>
  <c r="L115" i="3"/>
  <c r="D115" i="3"/>
  <c r="K115" i="3"/>
  <c r="E115" i="3"/>
  <c r="S115" i="3"/>
  <c r="M115" i="3"/>
  <c r="N180" i="3"/>
  <c r="F180" i="3"/>
  <c r="M180" i="3"/>
  <c r="E180" i="3"/>
  <c r="Q180" i="3"/>
  <c r="G180" i="3"/>
  <c r="P180" i="3"/>
  <c r="D180" i="3"/>
  <c r="O180" i="3"/>
  <c r="L180" i="3"/>
  <c r="K180" i="3"/>
  <c r="J180" i="3"/>
  <c r="S180" i="3"/>
  <c r="I180" i="3"/>
  <c r="R180" i="3"/>
  <c r="H180" i="3"/>
  <c r="Q98" i="3"/>
  <c r="I98" i="3"/>
  <c r="O98" i="3"/>
  <c r="G98" i="3"/>
  <c r="M98" i="3"/>
  <c r="L98" i="3"/>
  <c r="K98" i="3"/>
  <c r="J98" i="3"/>
  <c r="S98" i="3"/>
  <c r="H98" i="3"/>
  <c r="R98" i="3"/>
  <c r="F98" i="3"/>
  <c r="P98" i="3"/>
  <c r="E98" i="3"/>
  <c r="N98" i="3"/>
  <c r="D98" i="3"/>
  <c r="N175" i="3"/>
  <c r="F175" i="3"/>
  <c r="M175" i="3"/>
  <c r="E175" i="3"/>
  <c r="K175" i="3"/>
  <c r="J175" i="3"/>
  <c r="S175" i="3"/>
  <c r="I175" i="3"/>
  <c r="R175" i="3"/>
  <c r="H175" i="3"/>
  <c r="Q175" i="3"/>
  <c r="G175" i="3"/>
  <c r="P175" i="3"/>
  <c r="D175" i="3"/>
  <c r="O175" i="3"/>
  <c r="L175" i="3"/>
  <c r="R129" i="3"/>
  <c r="J129" i="3"/>
  <c r="Q129" i="3"/>
  <c r="I129" i="3"/>
  <c r="P129" i="3"/>
  <c r="H129" i="3"/>
  <c r="O129" i="3"/>
  <c r="G129" i="3"/>
  <c r="N129" i="3"/>
  <c r="F129" i="3"/>
  <c r="M129" i="3"/>
  <c r="E129" i="3"/>
  <c r="L129" i="3"/>
  <c r="D129" i="3"/>
  <c r="K129" i="3"/>
  <c r="S129" i="3"/>
  <c r="S209" i="3"/>
  <c r="K209" i="3"/>
  <c r="R209" i="3"/>
  <c r="Q209" i="3"/>
  <c r="P209" i="3"/>
  <c r="O209" i="3"/>
  <c r="N209" i="3"/>
  <c r="F209" i="3"/>
  <c r="M209" i="3"/>
  <c r="E209" i="3"/>
  <c r="L209" i="3"/>
  <c r="D209" i="3"/>
  <c r="J209" i="3"/>
  <c r="I209" i="3"/>
  <c r="H209" i="3"/>
  <c r="G209" i="3"/>
  <c r="R127" i="3"/>
  <c r="J127" i="3"/>
  <c r="Q127" i="3"/>
  <c r="I127" i="3"/>
  <c r="P127" i="3"/>
  <c r="H127" i="3"/>
  <c r="O127" i="3"/>
  <c r="G127" i="3"/>
  <c r="N127" i="3"/>
  <c r="F127" i="3"/>
  <c r="M127" i="3"/>
  <c r="E127" i="3"/>
  <c r="L127" i="3"/>
  <c r="D127" i="3"/>
  <c r="S127" i="3"/>
  <c r="K127" i="3"/>
  <c r="R125" i="3"/>
  <c r="J125" i="3"/>
  <c r="Q125" i="3"/>
  <c r="I125" i="3"/>
  <c r="P125" i="3"/>
  <c r="H125" i="3"/>
  <c r="O125" i="3"/>
  <c r="G125" i="3"/>
  <c r="N125" i="3"/>
  <c r="F125" i="3"/>
  <c r="M125" i="3"/>
  <c r="E125" i="3"/>
  <c r="L125" i="3"/>
  <c r="D125" i="3"/>
  <c r="K125" i="3"/>
  <c r="S125" i="3"/>
  <c r="S153" i="3"/>
  <c r="K153" i="3"/>
  <c r="R153" i="3"/>
  <c r="J153" i="3"/>
  <c r="Q153" i="3"/>
  <c r="I153" i="3"/>
  <c r="P153" i="3"/>
  <c r="H153" i="3"/>
  <c r="O153" i="3"/>
  <c r="G153" i="3"/>
  <c r="N153" i="3"/>
  <c r="F153" i="3"/>
  <c r="M153" i="3"/>
  <c r="E153" i="3"/>
  <c r="L153" i="3"/>
  <c r="D153" i="3"/>
  <c r="S144" i="3"/>
  <c r="K144" i="3"/>
  <c r="R144" i="3"/>
  <c r="J144" i="3"/>
  <c r="Q144" i="3"/>
  <c r="I144" i="3"/>
  <c r="P144" i="3"/>
  <c r="H144" i="3"/>
  <c r="O144" i="3"/>
  <c r="G144" i="3"/>
  <c r="M144" i="3"/>
  <c r="E144" i="3"/>
  <c r="N144" i="3"/>
  <c r="L144" i="3"/>
  <c r="F144" i="3"/>
  <c r="D144" i="3"/>
  <c r="N172" i="3"/>
  <c r="F172" i="3"/>
  <c r="M172" i="3"/>
  <c r="E172" i="3"/>
  <c r="Q172" i="3"/>
  <c r="G172" i="3"/>
  <c r="P172" i="3"/>
  <c r="D172" i="3"/>
  <c r="O172" i="3"/>
  <c r="L172" i="3"/>
  <c r="K172" i="3"/>
  <c r="J172" i="3"/>
  <c r="S172" i="3"/>
  <c r="I172" i="3"/>
  <c r="H172" i="3"/>
  <c r="R172" i="3"/>
  <c r="Q90" i="3"/>
  <c r="I90" i="3"/>
  <c r="P90" i="3"/>
  <c r="H90" i="3"/>
  <c r="O90" i="3"/>
  <c r="G90" i="3"/>
  <c r="N90" i="3"/>
  <c r="F90" i="3"/>
  <c r="M90" i="3"/>
  <c r="E90" i="3"/>
  <c r="L90" i="3"/>
  <c r="D90" i="3"/>
  <c r="S90" i="3"/>
  <c r="K90" i="3"/>
  <c r="R90" i="3"/>
  <c r="J90" i="3"/>
  <c r="R131" i="3"/>
  <c r="J131" i="3"/>
  <c r="Q131" i="3"/>
  <c r="I131" i="3"/>
  <c r="P131" i="3"/>
  <c r="H131" i="3"/>
  <c r="O131" i="3"/>
  <c r="G131" i="3"/>
  <c r="N131" i="3"/>
  <c r="F131" i="3"/>
  <c r="M131" i="3"/>
  <c r="E131" i="3"/>
  <c r="L131" i="3"/>
  <c r="D131" i="3"/>
  <c r="S131" i="3"/>
  <c r="K131" i="3"/>
  <c r="N201" i="3"/>
  <c r="F201" i="3"/>
  <c r="M201" i="3"/>
  <c r="E201" i="3"/>
  <c r="L201" i="3"/>
  <c r="D201" i="3"/>
  <c r="K201" i="3"/>
  <c r="J201" i="3"/>
  <c r="I201" i="3"/>
  <c r="S201" i="3"/>
  <c r="H201" i="3"/>
  <c r="R201" i="3"/>
  <c r="G201" i="3"/>
  <c r="Q201" i="3"/>
  <c r="P201" i="3"/>
  <c r="O201" i="3"/>
  <c r="R119" i="3"/>
  <c r="J119" i="3"/>
  <c r="Q119" i="3"/>
  <c r="I119" i="3"/>
  <c r="P119" i="3"/>
  <c r="H119" i="3"/>
  <c r="O119" i="3"/>
  <c r="G119" i="3"/>
  <c r="N119" i="3"/>
  <c r="F119" i="3"/>
  <c r="M119" i="3"/>
  <c r="E119" i="3"/>
  <c r="L119" i="3"/>
  <c r="D119" i="3"/>
  <c r="S119" i="3"/>
  <c r="K119" i="3"/>
  <c r="Q95" i="3"/>
  <c r="I95" i="3"/>
  <c r="O95" i="3"/>
  <c r="G95" i="3"/>
  <c r="S95" i="3"/>
  <c r="H95" i="3"/>
  <c r="R95" i="3"/>
  <c r="F95" i="3"/>
  <c r="P95" i="3"/>
  <c r="E95" i="3"/>
  <c r="N95" i="3"/>
  <c r="D95" i="3"/>
  <c r="M95" i="3"/>
  <c r="L95" i="3"/>
  <c r="K95" i="3"/>
  <c r="J95" i="3"/>
  <c r="R123" i="3"/>
  <c r="J123" i="3"/>
  <c r="Q123" i="3"/>
  <c r="I123" i="3"/>
  <c r="P123" i="3"/>
  <c r="H123" i="3"/>
  <c r="O123" i="3"/>
  <c r="G123" i="3"/>
  <c r="N123" i="3"/>
  <c r="F123" i="3"/>
  <c r="M123" i="3"/>
  <c r="E123" i="3"/>
  <c r="L123" i="3"/>
  <c r="D123" i="3"/>
  <c r="S123" i="3"/>
  <c r="K123" i="3"/>
  <c r="R130" i="3"/>
  <c r="J130" i="3"/>
  <c r="Q130" i="3"/>
  <c r="I130" i="3"/>
  <c r="P130" i="3"/>
  <c r="H130" i="3"/>
  <c r="O130" i="3"/>
  <c r="G130" i="3"/>
  <c r="N130" i="3"/>
  <c r="F130" i="3"/>
  <c r="M130" i="3"/>
  <c r="E130" i="3"/>
  <c r="L130" i="3"/>
  <c r="D130" i="3"/>
  <c r="S130" i="3"/>
  <c r="K130" i="3"/>
  <c r="N167" i="3"/>
  <c r="F167" i="3"/>
  <c r="M167" i="3"/>
  <c r="E167" i="3"/>
  <c r="K167" i="3"/>
  <c r="J167" i="3"/>
  <c r="S167" i="3"/>
  <c r="I167" i="3"/>
  <c r="R167" i="3"/>
  <c r="H167" i="3"/>
  <c r="Q167" i="3"/>
  <c r="G167" i="3"/>
  <c r="P167" i="3"/>
  <c r="D167" i="3"/>
  <c r="O167" i="3"/>
  <c r="L167" i="3"/>
  <c r="N164" i="3"/>
  <c r="F164" i="3"/>
  <c r="M164" i="3"/>
  <c r="E164" i="3"/>
  <c r="Q164" i="3"/>
  <c r="G164" i="3"/>
  <c r="P164" i="3"/>
  <c r="D164" i="3"/>
  <c r="O164" i="3"/>
  <c r="L164" i="3"/>
  <c r="K164" i="3"/>
  <c r="J164" i="3"/>
  <c r="S164" i="3"/>
  <c r="I164" i="3"/>
  <c r="R164" i="3"/>
  <c r="H164" i="3"/>
  <c r="Q76" i="3"/>
  <c r="I76" i="3"/>
  <c r="P76" i="3"/>
  <c r="H76" i="3"/>
  <c r="O76" i="3"/>
  <c r="G76" i="3"/>
  <c r="N76" i="3"/>
  <c r="F76" i="3"/>
  <c r="M76" i="3"/>
  <c r="E76" i="3"/>
  <c r="L76" i="3"/>
  <c r="D76" i="3"/>
  <c r="S76" i="3"/>
  <c r="K76" i="3"/>
  <c r="R76" i="3"/>
  <c r="J76" i="3"/>
  <c r="N193" i="3"/>
  <c r="F193" i="3"/>
  <c r="M193" i="3"/>
  <c r="E193" i="3"/>
  <c r="E211" i="3" s="1"/>
  <c r="L193" i="3"/>
  <c r="L211" i="3" s="1"/>
  <c r="D193" i="3"/>
  <c r="D211" i="3" s="1"/>
  <c r="K193" i="3"/>
  <c r="K211" i="3" s="1"/>
  <c r="J193" i="3"/>
  <c r="I193" i="3"/>
  <c r="I211" i="3" s="1"/>
  <c r="S193" i="3"/>
  <c r="H193" i="3"/>
  <c r="R193" i="3"/>
  <c r="G193" i="3"/>
  <c r="Q193" i="3"/>
  <c r="Q211" i="3" s="1"/>
  <c r="P193" i="3"/>
  <c r="P211" i="3" s="1"/>
  <c r="O193" i="3"/>
  <c r="O211" i="3" s="1"/>
  <c r="Q105" i="3"/>
  <c r="I105" i="3"/>
  <c r="O105" i="3"/>
  <c r="G105" i="3"/>
  <c r="S105" i="3"/>
  <c r="H105" i="3"/>
  <c r="R105" i="3"/>
  <c r="F105" i="3"/>
  <c r="P105" i="3"/>
  <c r="E105" i="3"/>
  <c r="N105" i="3"/>
  <c r="D105" i="3"/>
  <c r="M105" i="3"/>
  <c r="L105" i="3"/>
  <c r="K105" i="3"/>
  <c r="J105" i="3"/>
  <c r="R124" i="3"/>
  <c r="J124" i="3"/>
  <c r="Q124" i="3"/>
  <c r="I124" i="3"/>
  <c r="P124" i="3"/>
  <c r="H124" i="3"/>
  <c r="O124" i="3"/>
  <c r="G124" i="3"/>
  <c r="N124" i="3"/>
  <c r="F124" i="3"/>
  <c r="M124" i="3"/>
  <c r="E124" i="3"/>
  <c r="L124" i="3"/>
  <c r="D124" i="3"/>
  <c r="S124" i="3"/>
  <c r="K124" i="3"/>
  <c r="Q93" i="3"/>
  <c r="O93" i="3"/>
  <c r="S93" i="3"/>
  <c r="I93" i="3"/>
  <c r="R93" i="3"/>
  <c r="H93" i="3"/>
  <c r="P93" i="3"/>
  <c r="G93" i="3"/>
  <c r="N93" i="3"/>
  <c r="F93" i="3"/>
  <c r="M93" i="3"/>
  <c r="E93" i="3"/>
  <c r="L93" i="3"/>
  <c r="D93" i="3"/>
  <c r="K93" i="3"/>
  <c r="J93" i="3"/>
  <c r="N204" i="3"/>
  <c r="F204" i="3"/>
  <c r="M204" i="3"/>
  <c r="E204" i="3"/>
  <c r="L204" i="3"/>
  <c r="D204" i="3"/>
  <c r="P204" i="3"/>
  <c r="O204" i="3"/>
  <c r="K204" i="3"/>
  <c r="J204" i="3"/>
  <c r="I204" i="3"/>
  <c r="S204" i="3"/>
  <c r="H204" i="3"/>
  <c r="R204" i="3"/>
  <c r="G204" i="3"/>
  <c r="Q204" i="3"/>
  <c r="R122" i="3"/>
  <c r="J122" i="3"/>
  <c r="Q122" i="3"/>
  <c r="I122" i="3"/>
  <c r="P122" i="3"/>
  <c r="H122" i="3"/>
  <c r="O122" i="3"/>
  <c r="G122" i="3"/>
  <c r="N122" i="3"/>
  <c r="F122" i="3"/>
  <c r="M122" i="3"/>
  <c r="E122" i="3"/>
  <c r="L122" i="3"/>
  <c r="D122" i="3"/>
  <c r="S122" i="3"/>
  <c r="K122" i="3"/>
  <c r="Q101" i="3"/>
  <c r="I101" i="3"/>
  <c r="O101" i="3"/>
  <c r="G101" i="3"/>
  <c r="S101" i="3"/>
  <c r="H101" i="3"/>
  <c r="R101" i="3"/>
  <c r="F101" i="3"/>
  <c r="P101" i="3"/>
  <c r="E101" i="3"/>
  <c r="N101" i="3"/>
  <c r="D101" i="3"/>
  <c r="M101" i="3"/>
  <c r="L101" i="3"/>
  <c r="K101" i="3"/>
  <c r="J101" i="3"/>
  <c r="N195" i="3"/>
  <c r="F195" i="3"/>
  <c r="M195" i="3"/>
  <c r="M211" i="3" s="1"/>
  <c r="E195" i="3"/>
  <c r="L195" i="3"/>
  <c r="D195" i="3"/>
  <c r="R195" i="3"/>
  <c r="G195" i="3"/>
  <c r="G211" i="3" s="1"/>
  <c r="Q195" i="3"/>
  <c r="P195" i="3"/>
  <c r="O195" i="3"/>
  <c r="K195" i="3"/>
  <c r="J195" i="3"/>
  <c r="I195" i="3"/>
  <c r="H195" i="3"/>
  <c r="S195" i="3"/>
  <c r="S150" i="3"/>
  <c r="K150" i="3"/>
  <c r="R150" i="3"/>
  <c r="J150" i="3"/>
  <c r="Q150" i="3"/>
  <c r="I150" i="3"/>
  <c r="P150" i="3"/>
  <c r="H150" i="3"/>
  <c r="O150" i="3"/>
  <c r="G150" i="3"/>
  <c r="N150" i="3"/>
  <c r="F150" i="3"/>
  <c r="M150" i="3"/>
  <c r="E150" i="3"/>
  <c r="L150" i="3"/>
  <c r="D150" i="3"/>
  <c r="N179" i="3"/>
  <c r="F179" i="3"/>
  <c r="M179" i="3"/>
  <c r="E179" i="3"/>
  <c r="K179" i="3"/>
  <c r="J179" i="3"/>
  <c r="S179" i="3"/>
  <c r="I179" i="3"/>
  <c r="R179" i="3"/>
  <c r="H179" i="3"/>
  <c r="Q179" i="3"/>
  <c r="G179" i="3"/>
  <c r="P179" i="3"/>
  <c r="D179" i="3"/>
  <c r="O179" i="3"/>
  <c r="L179" i="3"/>
  <c r="Q97" i="3"/>
  <c r="I97" i="3"/>
  <c r="O97" i="3"/>
  <c r="G97" i="3"/>
  <c r="S97" i="3"/>
  <c r="H97" i="3"/>
  <c r="R97" i="3"/>
  <c r="F97" i="3"/>
  <c r="P97" i="3"/>
  <c r="E97" i="3"/>
  <c r="N97" i="3"/>
  <c r="D97" i="3"/>
  <c r="M97" i="3"/>
  <c r="L97" i="3"/>
  <c r="K97" i="3"/>
  <c r="J97" i="3"/>
  <c r="Q79" i="3"/>
  <c r="I79" i="3"/>
  <c r="P79" i="3"/>
  <c r="H79" i="3"/>
  <c r="O79" i="3"/>
  <c r="G79" i="3"/>
  <c r="N79" i="3"/>
  <c r="F79" i="3"/>
  <c r="M79" i="3"/>
  <c r="E79" i="3"/>
  <c r="L79" i="3"/>
  <c r="D79" i="3"/>
  <c r="S79" i="3"/>
  <c r="K79" i="3"/>
  <c r="R79" i="3"/>
  <c r="J79" i="3"/>
  <c r="N196" i="3"/>
  <c r="F196" i="3"/>
  <c r="F211" i="3" s="1"/>
  <c r="M196" i="3"/>
  <c r="E196" i="3"/>
  <c r="L196" i="3"/>
  <c r="D196" i="3"/>
  <c r="P196" i="3"/>
  <c r="O196" i="3"/>
  <c r="K196" i="3"/>
  <c r="J196" i="3"/>
  <c r="I196" i="3"/>
  <c r="S196" i="3"/>
  <c r="H196" i="3"/>
  <c r="R196" i="3"/>
  <c r="R211" i="3" s="1"/>
  <c r="G196" i="3"/>
  <c r="Q196" i="3"/>
  <c r="R114" i="3"/>
  <c r="J114" i="3"/>
  <c r="Q114" i="3"/>
  <c r="I114" i="3"/>
  <c r="P114" i="3"/>
  <c r="H114" i="3"/>
  <c r="O114" i="3"/>
  <c r="G114" i="3"/>
  <c r="N114" i="3"/>
  <c r="F114" i="3"/>
  <c r="L114" i="3"/>
  <c r="D114" i="3"/>
  <c r="S114" i="3"/>
  <c r="M114" i="3"/>
  <c r="K114" i="3"/>
  <c r="E114" i="3"/>
  <c r="R121" i="3"/>
  <c r="J121" i="3"/>
  <c r="Q121" i="3"/>
  <c r="I121" i="3"/>
  <c r="P121" i="3"/>
  <c r="H121" i="3"/>
  <c r="O121" i="3"/>
  <c r="G121" i="3"/>
  <c r="N121" i="3"/>
  <c r="F121" i="3"/>
  <c r="M121" i="3"/>
  <c r="E121" i="3"/>
  <c r="L121" i="3"/>
  <c r="D121" i="3"/>
  <c r="K121" i="3"/>
  <c r="S121" i="3"/>
  <c r="N173" i="3"/>
  <c r="F173" i="3"/>
  <c r="M173" i="3"/>
  <c r="E173" i="3"/>
  <c r="K173" i="3"/>
  <c r="J173" i="3"/>
  <c r="S173" i="3"/>
  <c r="I173" i="3"/>
  <c r="R173" i="3"/>
  <c r="H173" i="3"/>
  <c r="Q173" i="3"/>
  <c r="G173" i="3"/>
  <c r="P173" i="3"/>
  <c r="D173" i="3"/>
  <c r="O173" i="3"/>
  <c r="L173" i="3"/>
  <c r="S142" i="3"/>
  <c r="K142" i="3"/>
  <c r="Q142" i="3"/>
  <c r="I142" i="3"/>
  <c r="O142" i="3"/>
  <c r="G142" i="3"/>
  <c r="M142" i="3"/>
  <c r="E142" i="3"/>
  <c r="H142" i="3"/>
  <c r="F142" i="3"/>
  <c r="D142" i="3"/>
  <c r="R142" i="3"/>
  <c r="P142" i="3"/>
  <c r="N142" i="3"/>
  <c r="L142" i="3"/>
  <c r="J142" i="3"/>
  <c r="N203" i="3"/>
  <c r="F203" i="3"/>
  <c r="M203" i="3"/>
  <c r="E203" i="3"/>
  <c r="L203" i="3"/>
  <c r="D203" i="3"/>
  <c r="R203" i="3"/>
  <c r="G203" i="3"/>
  <c r="Q203" i="3"/>
  <c r="P203" i="3"/>
  <c r="O203" i="3"/>
  <c r="K203" i="3"/>
  <c r="J203" i="3"/>
  <c r="I203" i="3"/>
  <c r="S203" i="3"/>
  <c r="H203" i="3"/>
  <c r="N171" i="3"/>
  <c r="F171" i="3"/>
  <c r="M171" i="3"/>
  <c r="E171" i="3"/>
  <c r="K171" i="3"/>
  <c r="J171" i="3"/>
  <c r="S171" i="3"/>
  <c r="I171" i="3"/>
  <c r="R171" i="3"/>
  <c r="H171" i="3"/>
  <c r="Q171" i="3"/>
  <c r="G171" i="3"/>
  <c r="P171" i="3"/>
  <c r="D171" i="3"/>
  <c r="O171" i="3"/>
  <c r="L171" i="3"/>
  <c r="Q89" i="3"/>
  <c r="I89" i="3"/>
  <c r="P89" i="3"/>
  <c r="H89" i="3"/>
  <c r="O89" i="3"/>
  <c r="G89" i="3"/>
  <c r="N89" i="3"/>
  <c r="F89" i="3"/>
  <c r="M89" i="3"/>
  <c r="E89" i="3"/>
  <c r="L89" i="3"/>
  <c r="D89" i="3"/>
  <c r="S89" i="3"/>
  <c r="K89" i="3"/>
  <c r="R89" i="3"/>
  <c r="J89" i="3"/>
  <c r="Q74" i="3"/>
  <c r="I74" i="3"/>
  <c r="P74" i="3"/>
  <c r="H74" i="3"/>
  <c r="O74" i="3"/>
  <c r="G74" i="3"/>
  <c r="N74" i="3"/>
  <c r="F74" i="3"/>
  <c r="M74" i="3"/>
  <c r="E74" i="3"/>
  <c r="L74" i="3"/>
  <c r="D74" i="3"/>
  <c r="S74" i="3"/>
  <c r="K74" i="3"/>
  <c r="R74" i="3"/>
  <c r="J74" i="3"/>
  <c r="H211" i="3"/>
  <c r="N211" i="3"/>
  <c r="N182" i="3"/>
  <c r="F182" i="3"/>
  <c r="M182" i="3"/>
  <c r="E182" i="3"/>
  <c r="Q182" i="3"/>
  <c r="G182" i="3"/>
  <c r="P182" i="3"/>
  <c r="D182" i="3"/>
  <c r="O182" i="3"/>
  <c r="L182" i="3"/>
  <c r="K182" i="3"/>
  <c r="J182" i="3"/>
  <c r="S182" i="3"/>
  <c r="I182" i="3"/>
  <c r="R182" i="3"/>
  <c r="H182" i="3"/>
  <c r="Q100" i="3"/>
  <c r="I100" i="3"/>
  <c r="O100" i="3"/>
  <c r="G100" i="3"/>
  <c r="M100" i="3"/>
  <c r="L100" i="3"/>
  <c r="K100" i="3"/>
  <c r="J100" i="3"/>
  <c r="S100" i="3"/>
  <c r="H100" i="3"/>
  <c r="R100" i="3"/>
  <c r="F100" i="3"/>
  <c r="P100" i="3"/>
  <c r="E100" i="3"/>
  <c r="N100" i="3"/>
  <c r="D100" i="3"/>
  <c r="R113" i="3"/>
  <c r="Q113" i="3"/>
  <c r="I113" i="3"/>
  <c r="P113" i="3"/>
  <c r="O113" i="3"/>
  <c r="G113" i="3"/>
  <c r="N113" i="3"/>
  <c r="F113" i="3"/>
  <c r="L113" i="3"/>
  <c r="D113" i="3"/>
  <c r="K113" i="3"/>
  <c r="J113" i="3"/>
  <c r="H113" i="3"/>
  <c r="E113" i="3"/>
  <c r="S113" i="3"/>
  <c r="M113" i="3"/>
  <c r="S143" i="3"/>
  <c r="K143" i="3"/>
  <c r="R143" i="3"/>
  <c r="Q143" i="3"/>
  <c r="I143" i="3"/>
  <c r="P143" i="3"/>
  <c r="O143" i="3"/>
  <c r="G143" i="3"/>
  <c r="M143" i="3"/>
  <c r="E143" i="3"/>
  <c r="H143" i="3"/>
  <c r="F143" i="3"/>
  <c r="D143" i="3"/>
  <c r="N143" i="3"/>
  <c r="L143" i="3"/>
  <c r="J143" i="3"/>
  <c r="R128" i="3"/>
  <c r="J128" i="3"/>
  <c r="Q128" i="3"/>
  <c r="I128" i="3"/>
  <c r="P128" i="3"/>
  <c r="H128" i="3"/>
  <c r="O128" i="3"/>
  <c r="G128" i="3"/>
  <c r="N128" i="3"/>
  <c r="F128" i="3"/>
  <c r="M128" i="3"/>
  <c r="E128" i="3"/>
  <c r="L128" i="3"/>
  <c r="D128" i="3"/>
  <c r="S128" i="3"/>
  <c r="K128" i="3"/>
  <c r="N181" i="3"/>
  <c r="F181" i="3"/>
  <c r="M181" i="3"/>
  <c r="E181" i="3"/>
  <c r="K181" i="3"/>
  <c r="J181" i="3"/>
  <c r="S181" i="3"/>
  <c r="I181" i="3"/>
  <c r="R181" i="3"/>
  <c r="H181" i="3"/>
  <c r="Q181" i="3"/>
  <c r="G181" i="3"/>
  <c r="P181" i="3"/>
  <c r="D181" i="3"/>
  <c r="O181" i="3"/>
  <c r="L181" i="3"/>
  <c r="N157" i="3"/>
  <c r="F157" i="3"/>
  <c r="M157" i="3"/>
  <c r="E157" i="3"/>
  <c r="K157" i="3"/>
  <c r="J157" i="3"/>
  <c r="S157" i="3"/>
  <c r="I157" i="3"/>
  <c r="R157" i="3"/>
  <c r="H157" i="3"/>
  <c r="Q157" i="3"/>
  <c r="G157" i="3"/>
  <c r="P157" i="3"/>
  <c r="D157" i="3"/>
  <c r="O157" i="3"/>
  <c r="L157" i="3"/>
  <c r="Q75" i="3"/>
  <c r="I75" i="3"/>
  <c r="P75" i="3"/>
  <c r="H75" i="3"/>
  <c r="O75" i="3"/>
  <c r="G75" i="3"/>
  <c r="N75" i="3"/>
  <c r="F75" i="3"/>
  <c r="M75" i="3"/>
  <c r="E75" i="3"/>
  <c r="L75" i="3"/>
  <c r="D75" i="3"/>
  <c r="S75" i="3"/>
  <c r="K75" i="3"/>
  <c r="R75" i="3"/>
  <c r="J75" i="3"/>
  <c r="Q103" i="3"/>
  <c r="I103" i="3"/>
  <c r="O103" i="3"/>
  <c r="G103" i="3"/>
  <c r="S103" i="3"/>
  <c r="H103" i="3"/>
  <c r="R103" i="3"/>
  <c r="F103" i="3"/>
  <c r="P103" i="3"/>
  <c r="E103" i="3"/>
  <c r="N103" i="3"/>
  <c r="D103" i="3"/>
  <c r="M103" i="3"/>
  <c r="L103" i="3"/>
  <c r="K103" i="3"/>
  <c r="J103" i="3"/>
  <c r="J211" i="3"/>
  <c r="S211" i="3"/>
  <c r="O72" i="3"/>
  <c r="G72" i="3"/>
  <c r="N72" i="3"/>
  <c r="F72" i="3"/>
  <c r="R72" i="3"/>
  <c r="Q72" i="3"/>
  <c r="H72" i="3"/>
  <c r="M72" i="3"/>
  <c r="E72" i="3"/>
  <c r="L72" i="3"/>
  <c r="D72" i="3"/>
  <c r="S72" i="3"/>
  <c r="K72" i="3"/>
  <c r="J72" i="3"/>
  <c r="I72" i="3"/>
  <c r="P72" i="3"/>
  <c r="O71" i="3"/>
  <c r="G71" i="3"/>
  <c r="N71" i="3"/>
  <c r="F71" i="3"/>
  <c r="I71" i="3"/>
  <c r="H71" i="3"/>
  <c r="M71" i="3"/>
  <c r="E71" i="3"/>
  <c r="L71" i="3"/>
  <c r="D71" i="3"/>
  <c r="S71" i="3"/>
  <c r="K71" i="3"/>
  <c r="R71" i="3"/>
  <c r="J71" i="3"/>
  <c r="Q71" i="3"/>
  <c r="P71" i="3"/>
  <c r="O70" i="3"/>
  <c r="G70" i="3"/>
  <c r="N70" i="3"/>
  <c r="F70" i="3"/>
  <c r="M70" i="3"/>
  <c r="E70" i="3"/>
  <c r="L70" i="3"/>
  <c r="D70" i="3"/>
  <c r="S70" i="3"/>
  <c r="K70" i="3"/>
  <c r="R70" i="3"/>
  <c r="J70" i="3"/>
  <c r="P70" i="3"/>
  <c r="Q70" i="3"/>
  <c r="I70" i="3"/>
  <c r="H70" i="3"/>
  <c r="O69" i="3"/>
  <c r="G69" i="3"/>
  <c r="P69" i="3"/>
  <c r="N69" i="3"/>
  <c r="F69" i="3"/>
  <c r="M69" i="3"/>
  <c r="E69" i="3"/>
  <c r="L69" i="3"/>
  <c r="D69" i="3"/>
  <c r="S69" i="3"/>
  <c r="K69" i="3"/>
  <c r="R69" i="3"/>
  <c r="J69" i="3"/>
  <c r="Q69" i="3"/>
  <c r="I69" i="3"/>
  <c r="H69" i="3"/>
  <c r="O68" i="3"/>
  <c r="G68" i="3"/>
  <c r="N68" i="3"/>
  <c r="F68" i="3"/>
  <c r="M68" i="3"/>
  <c r="E68" i="3"/>
  <c r="H68" i="3"/>
  <c r="L68" i="3"/>
  <c r="D68" i="3"/>
  <c r="S68" i="3"/>
  <c r="K68" i="3"/>
  <c r="R68" i="3"/>
  <c r="J68" i="3"/>
  <c r="P68" i="3"/>
  <c r="Q68" i="3"/>
  <c r="I68" i="3"/>
  <c r="O67" i="3"/>
  <c r="G67" i="3"/>
  <c r="N67" i="3"/>
  <c r="F67" i="3"/>
  <c r="J67" i="3"/>
  <c r="P67" i="3"/>
  <c r="M67" i="3"/>
  <c r="E67" i="3"/>
  <c r="Q67" i="3"/>
  <c r="H67" i="3"/>
  <c r="L67" i="3"/>
  <c r="D67" i="3"/>
  <c r="S67" i="3"/>
  <c r="K67" i="3"/>
  <c r="I67" i="3"/>
  <c r="R67" i="3"/>
  <c r="O66" i="3"/>
  <c r="G66" i="3"/>
  <c r="H66" i="3"/>
  <c r="N66" i="3"/>
  <c r="F66" i="3"/>
  <c r="M66" i="3"/>
  <c r="E66" i="3"/>
  <c r="L66" i="3"/>
  <c r="D66" i="3"/>
  <c r="S66" i="3"/>
  <c r="K66" i="3"/>
  <c r="P66" i="3"/>
  <c r="R66" i="3"/>
  <c r="J66" i="3"/>
  <c r="Q66" i="3"/>
  <c r="I66" i="3"/>
  <c r="O63" i="3"/>
  <c r="G63" i="3"/>
  <c r="N63" i="3"/>
  <c r="F63" i="3"/>
  <c r="M63" i="3"/>
  <c r="E63" i="3"/>
  <c r="L63" i="3"/>
  <c r="D63" i="3"/>
  <c r="P63" i="3"/>
  <c r="S63" i="3"/>
  <c r="K63" i="3"/>
  <c r="H63" i="3"/>
  <c r="R63" i="3"/>
  <c r="J63" i="3"/>
  <c r="Q63" i="3"/>
  <c r="I63" i="3"/>
  <c r="O62" i="3"/>
  <c r="G62" i="3"/>
  <c r="P62" i="3"/>
  <c r="N62" i="3"/>
  <c r="F62" i="3"/>
  <c r="M62" i="3"/>
  <c r="E62" i="3"/>
  <c r="L62" i="3"/>
  <c r="D62" i="3"/>
  <c r="S62" i="3"/>
  <c r="K62" i="3"/>
  <c r="R62" i="3"/>
  <c r="J62" i="3"/>
  <c r="H62" i="3"/>
  <c r="Q62" i="3"/>
  <c r="I62" i="3"/>
  <c r="O61" i="3"/>
  <c r="G61" i="3"/>
  <c r="N61" i="3"/>
  <c r="F61" i="3"/>
  <c r="M61" i="3"/>
  <c r="E61" i="3"/>
  <c r="L61" i="3"/>
  <c r="D61" i="3"/>
  <c r="S61" i="3"/>
  <c r="K61" i="3"/>
  <c r="P61" i="3"/>
  <c r="R61" i="3"/>
  <c r="J61" i="3"/>
  <c r="Q61" i="3"/>
  <c r="I61" i="3"/>
  <c r="H61" i="3"/>
  <c r="O60" i="3"/>
  <c r="N60" i="3"/>
  <c r="F60" i="3"/>
  <c r="E60" i="3"/>
  <c r="M60" i="3"/>
  <c r="L60" i="3"/>
  <c r="D60" i="3"/>
  <c r="K60" i="3"/>
  <c r="S60" i="3"/>
  <c r="R60" i="3"/>
  <c r="J60" i="3"/>
  <c r="I60" i="3"/>
  <c r="Q60" i="3"/>
  <c r="P60" i="3"/>
  <c r="H60" i="3"/>
  <c r="G60" i="3"/>
  <c r="O53" i="3"/>
  <c r="G53" i="3"/>
  <c r="R53" i="3"/>
  <c r="N53" i="3"/>
  <c r="F53" i="3"/>
  <c r="M53" i="3"/>
  <c r="E53" i="3"/>
  <c r="L53" i="3"/>
  <c r="D53" i="3"/>
  <c r="J53" i="3"/>
  <c r="S53" i="3"/>
  <c r="K53" i="3"/>
  <c r="Q53" i="3"/>
  <c r="I53" i="3"/>
  <c r="P53" i="3"/>
  <c r="H53" i="3"/>
  <c r="O50" i="3"/>
  <c r="G50" i="3"/>
  <c r="N50" i="3"/>
  <c r="F50" i="3"/>
  <c r="M50" i="3"/>
  <c r="E50" i="3"/>
  <c r="R50" i="3"/>
  <c r="L50" i="3"/>
  <c r="D50" i="3"/>
  <c r="S50" i="3"/>
  <c r="K50" i="3"/>
  <c r="J50" i="3"/>
  <c r="Q50" i="3"/>
  <c r="I50" i="3"/>
  <c r="P50" i="3"/>
  <c r="H50" i="3"/>
  <c r="O49" i="3"/>
  <c r="G49" i="3"/>
  <c r="N49" i="3"/>
  <c r="F49" i="3"/>
  <c r="M49" i="3"/>
  <c r="E49" i="3"/>
  <c r="L49" i="3"/>
  <c r="D49" i="3"/>
  <c r="S49" i="3"/>
  <c r="K49" i="3"/>
  <c r="H49" i="3"/>
  <c r="R49" i="3"/>
  <c r="J49" i="3"/>
  <c r="Q49" i="3"/>
  <c r="I49" i="3"/>
  <c r="P49" i="3"/>
  <c r="O48" i="3"/>
  <c r="G48" i="3"/>
  <c r="R48" i="3"/>
  <c r="N48" i="3"/>
  <c r="F48" i="3"/>
  <c r="M48" i="3"/>
  <c r="E48" i="3"/>
  <c r="J48" i="3"/>
  <c r="L48" i="3"/>
  <c r="D48" i="3"/>
  <c r="S48" i="3"/>
  <c r="K48" i="3"/>
  <c r="Q48" i="3"/>
  <c r="I48" i="3"/>
  <c r="P48" i="3"/>
  <c r="H48" i="3"/>
  <c r="O47" i="3"/>
  <c r="G47" i="3"/>
  <c r="N47" i="3"/>
  <c r="F47" i="3"/>
  <c r="M47" i="3"/>
  <c r="E47" i="3"/>
  <c r="L47" i="3"/>
  <c r="D47" i="3"/>
  <c r="R47" i="3"/>
  <c r="S47" i="3"/>
  <c r="K47" i="3"/>
  <c r="J47" i="3"/>
  <c r="Q47" i="3"/>
  <c r="I47" i="3"/>
  <c r="P47" i="3"/>
  <c r="H47" i="3"/>
  <c r="O46" i="3"/>
  <c r="G46" i="3"/>
  <c r="Q46" i="3"/>
  <c r="N46" i="3"/>
  <c r="F46" i="3"/>
  <c r="M46" i="3"/>
  <c r="E46" i="3"/>
  <c r="L46" i="3"/>
  <c r="D46" i="3"/>
  <c r="I46" i="3"/>
  <c r="P46" i="3"/>
  <c r="S46" i="3"/>
  <c r="K46" i="3"/>
  <c r="H46" i="3"/>
  <c r="R46" i="3"/>
  <c r="J46" i="3"/>
  <c r="O45" i="3"/>
  <c r="G45" i="3"/>
  <c r="K45" i="3"/>
  <c r="R45" i="3"/>
  <c r="H45" i="3"/>
  <c r="N45" i="3"/>
  <c r="F45" i="3"/>
  <c r="Q45" i="3"/>
  <c r="I45" i="3"/>
  <c r="M45" i="3"/>
  <c r="E45" i="3"/>
  <c r="L45" i="3"/>
  <c r="D45" i="3"/>
  <c r="S45" i="3"/>
  <c r="J45" i="3"/>
  <c r="P45" i="3"/>
  <c r="O43" i="3"/>
  <c r="G43" i="3"/>
  <c r="J43" i="3"/>
  <c r="Q43" i="3"/>
  <c r="P43" i="3"/>
  <c r="N43" i="3"/>
  <c r="F43" i="3"/>
  <c r="M43" i="3"/>
  <c r="E43" i="3"/>
  <c r="L43" i="3"/>
  <c r="D43" i="3"/>
  <c r="R43" i="3"/>
  <c r="I43" i="3"/>
  <c r="H43" i="3"/>
  <c r="S43" i="3"/>
  <c r="K43" i="3"/>
  <c r="O42" i="3"/>
  <c r="G42" i="3"/>
  <c r="J42" i="3"/>
  <c r="I42" i="3"/>
  <c r="H42" i="3"/>
  <c r="N42" i="3"/>
  <c r="F42" i="3"/>
  <c r="M42" i="3"/>
  <c r="E42" i="3"/>
  <c r="L42" i="3"/>
  <c r="D42" i="3"/>
  <c r="R42" i="3"/>
  <c r="Q42" i="3"/>
  <c r="P42" i="3"/>
  <c r="S42" i="3"/>
  <c r="K42" i="3"/>
  <c r="O41" i="3"/>
  <c r="G41" i="3"/>
  <c r="P41" i="3"/>
  <c r="N41" i="3"/>
  <c r="F41" i="3"/>
  <c r="M41" i="3"/>
  <c r="E41" i="3"/>
  <c r="L41" i="3"/>
  <c r="D41" i="3"/>
  <c r="S41" i="3"/>
  <c r="K41" i="3"/>
  <c r="R41" i="3"/>
  <c r="J41" i="3"/>
  <c r="Q41" i="3"/>
  <c r="I41" i="3"/>
  <c r="H41" i="3"/>
  <c r="N40" i="3"/>
  <c r="F40" i="3"/>
  <c r="M40" i="3"/>
  <c r="E40" i="3"/>
  <c r="L40" i="3"/>
  <c r="D40" i="3"/>
  <c r="Q40" i="3"/>
  <c r="P40" i="3"/>
  <c r="H40" i="3"/>
  <c r="G40" i="3"/>
  <c r="S40" i="3"/>
  <c r="K40" i="3"/>
  <c r="I40" i="3"/>
  <c r="O40" i="3"/>
  <c r="R40" i="3"/>
  <c r="J40" i="3"/>
  <c r="O39" i="3"/>
  <c r="G39" i="3"/>
  <c r="H39" i="3"/>
  <c r="N39" i="3"/>
  <c r="F39" i="3"/>
  <c r="M39" i="3"/>
  <c r="E39" i="3"/>
  <c r="L39" i="3"/>
  <c r="D39" i="3"/>
  <c r="S39" i="3"/>
  <c r="K39" i="3"/>
  <c r="R39" i="3"/>
  <c r="J39" i="3"/>
  <c r="P39" i="3"/>
  <c r="Q39" i="3"/>
  <c r="I39" i="3"/>
  <c r="O38" i="3"/>
  <c r="G38" i="3"/>
  <c r="N38" i="3"/>
  <c r="F38" i="3"/>
  <c r="H38" i="3"/>
  <c r="M38" i="3"/>
  <c r="E38" i="3"/>
  <c r="L38" i="3"/>
  <c r="D38" i="3"/>
  <c r="S38" i="3"/>
  <c r="K38" i="3"/>
  <c r="R38" i="3"/>
  <c r="J38" i="3"/>
  <c r="P38" i="3"/>
  <c r="Q38" i="3"/>
  <c r="I38" i="3"/>
  <c r="I55" i="3" s="1"/>
  <c r="O37" i="3"/>
  <c r="G37" i="3"/>
  <c r="N37" i="3"/>
  <c r="F37" i="3"/>
  <c r="M37" i="3"/>
  <c r="E37" i="3"/>
  <c r="R37" i="3"/>
  <c r="L37" i="3"/>
  <c r="D37" i="3"/>
  <c r="S37" i="3"/>
  <c r="K37" i="3"/>
  <c r="J37" i="3"/>
  <c r="Q37" i="3"/>
  <c r="I37" i="3"/>
  <c r="P37" i="3"/>
  <c r="H37" i="3"/>
  <c r="S29" i="3"/>
  <c r="R191" i="2"/>
  <c r="E26" i="3"/>
  <c r="M26" i="3"/>
  <c r="F26" i="3"/>
  <c r="N26" i="3"/>
  <c r="G26" i="3"/>
  <c r="O26" i="3"/>
  <c r="H26" i="3"/>
  <c r="P26" i="3"/>
  <c r="I26" i="3"/>
  <c r="Q26" i="3"/>
  <c r="J26" i="3"/>
  <c r="R26" i="3"/>
  <c r="K26" i="3"/>
  <c r="L26" i="3"/>
  <c r="E14" i="3"/>
  <c r="M14" i="3"/>
  <c r="F14" i="3"/>
  <c r="N14" i="3"/>
  <c r="G14" i="3"/>
  <c r="O14" i="3"/>
  <c r="H14" i="3"/>
  <c r="P14" i="3"/>
  <c r="I14" i="3"/>
  <c r="Q14" i="3"/>
  <c r="J14" i="3"/>
  <c r="R14" i="3"/>
  <c r="K14" i="3"/>
  <c r="L14" i="3"/>
  <c r="G15" i="3"/>
  <c r="O15" i="3"/>
  <c r="H15" i="3"/>
  <c r="P15" i="3"/>
  <c r="I15" i="3"/>
  <c r="Q15" i="3"/>
  <c r="J15" i="3"/>
  <c r="R15" i="3"/>
  <c r="K15" i="3"/>
  <c r="L15" i="3"/>
  <c r="E15" i="3"/>
  <c r="M15" i="3"/>
  <c r="F15" i="3"/>
  <c r="N15" i="3"/>
  <c r="E18" i="3"/>
  <c r="M18" i="3"/>
  <c r="F18" i="3"/>
  <c r="N18" i="3"/>
  <c r="G18" i="3"/>
  <c r="O18" i="3"/>
  <c r="H18" i="3"/>
  <c r="P18" i="3"/>
  <c r="I18" i="3"/>
  <c r="Q18" i="3"/>
  <c r="J18" i="3"/>
  <c r="R18" i="3"/>
  <c r="K18" i="3"/>
  <c r="L18" i="3"/>
  <c r="D25" i="3"/>
  <c r="K25" i="3"/>
  <c r="L25" i="3"/>
  <c r="E25" i="3"/>
  <c r="M25" i="3"/>
  <c r="F25" i="3"/>
  <c r="N25" i="3"/>
  <c r="G25" i="3"/>
  <c r="O25" i="3"/>
  <c r="H25" i="3"/>
  <c r="P25" i="3"/>
  <c r="I25" i="3"/>
  <c r="Q25" i="3"/>
  <c r="J25" i="3"/>
  <c r="R25" i="3"/>
  <c r="G11" i="3"/>
  <c r="O11" i="3"/>
  <c r="H11" i="3"/>
  <c r="P11" i="3"/>
  <c r="I11" i="3"/>
  <c r="Q11" i="3"/>
  <c r="J11" i="3"/>
  <c r="R11" i="3"/>
  <c r="K11" i="3"/>
  <c r="L11" i="3"/>
  <c r="E11" i="3"/>
  <c r="M11" i="3"/>
  <c r="F11" i="3"/>
  <c r="N11" i="3"/>
  <c r="D17" i="3"/>
  <c r="K17" i="3"/>
  <c r="L17" i="3"/>
  <c r="E17" i="3"/>
  <c r="M17" i="3"/>
  <c r="F17" i="3"/>
  <c r="N17" i="3"/>
  <c r="G17" i="3"/>
  <c r="O17" i="3"/>
  <c r="H17" i="3"/>
  <c r="P17" i="3"/>
  <c r="I17" i="3"/>
  <c r="Q17" i="3"/>
  <c r="J17" i="3"/>
  <c r="R17" i="3"/>
  <c r="K13" i="3"/>
  <c r="L13" i="3"/>
  <c r="E13" i="3"/>
  <c r="M13" i="3"/>
  <c r="F13" i="3"/>
  <c r="N13" i="3"/>
  <c r="G13" i="3"/>
  <c r="O13" i="3"/>
  <c r="H13" i="3"/>
  <c r="P13" i="3"/>
  <c r="I13" i="3"/>
  <c r="Q13" i="3"/>
  <c r="J13" i="3"/>
  <c r="R13" i="3"/>
  <c r="I24" i="3"/>
  <c r="Q24" i="3"/>
  <c r="J24" i="3"/>
  <c r="R24" i="3"/>
  <c r="K24" i="3"/>
  <c r="L24" i="3"/>
  <c r="E24" i="3"/>
  <c r="M24" i="3"/>
  <c r="F24" i="3"/>
  <c r="N24" i="3"/>
  <c r="G24" i="3"/>
  <c r="O24" i="3"/>
  <c r="H24" i="3"/>
  <c r="P24" i="3"/>
  <c r="D16" i="3"/>
  <c r="I16" i="3"/>
  <c r="Q16" i="3"/>
  <c r="J16" i="3"/>
  <c r="R16" i="3"/>
  <c r="K16" i="3"/>
  <c r="L16" i="3"/>
  <c r="E16" i="3"/>
  <c r="M16" i="3"/>
  <c r="F16" i="3"/>
  <c r="N16" i="3"/>
  <c r="G16" i="3"/>
  <c r="O16" i="3"/>
  <c r="H16" i="3"/>
  <c r="P16" i="3"/>
  <c r="G27" i="3"/>
  <c r="O27" i="3"/>
  <c r="H27" i="3"/>
  <c r="P27" i="3"/>
  <c r="I27" i="3"/>
  <c r="Q27" i="3"/>
  <c r="J27" i="3"/>
  <c r="R27" i="3"/>
  <c r="K27" i="3"/>
  <c r="L27" i="3"/>
  <c r="E27" i="3"/>
  <c r="M27" i="3"/>
  <c r="F27" i="3"/>
  <c r="N27" i="3"/>
  <c r="G19" i="3"/>
  <c r="O19" i="3"/>
  <c r="H19" i="3"/>
  <c r="P19" i="3"/>
  <c r="I19" i="3"/>
  <c r="Q19" i="3"/>
  <c r="J19" i="3"/>
  <c r="R19" i="3"/>
  <c r="K19" i="3"/>
  <c r="L19" i="3"/>
  <c r="E19" i="3"/>
  <c r="M19" i="3"/>
  <c r="F19" i="3"/>
  <c r="N19" i="3"/>
  <c r="G23" i="3"/>
  <c r="O23" i="3"/>
  <c r="H23" i="3"/>
  <c r="P23" i="3"/>
  <c r="I23" i="3"/>
  <c r="Q23" i="3"/>
  <c r="J23" i="3"/>
  <c r="R23" i="3"/>
  <c r="K23" i="3"/>
  <c r="L23" i="3"/>
  <c r="E23" i="3"/>
  <c r="M23" i="3"/>
  <c r="F23" i="3"/>
  <c r="N23" i="3"/>
  <c r="K21" i="3"/>
  <c r="L21" i="3"/>
  <c r="E21" i="3"/>
  <c r="M21" i="3"/>
  <c r="F21" i="3"/>
  <c r="N21" i="3"/>
  <c r="G21" i="3"/>
  <c r="O21" i="3"/>
  <c r="H21" i="3"/>
  <c r="P21" i="3"/>
  <c r="I21" i="3"/>
  <c r="Q21" i="3"/>
  <c r="J21" i="3"/>
  <c r="R21" i="3"/>
  <c r="E8" i="3"/>
  <c r="M8" i="3"/>
  <c r="F8" i="3"/>
  <c r="N8" i="3"/>
  <c r="G8" i="3"/>
  <c r="O8" i="3"/>
  <c r="H8" i="3"/>
  <c r="P8" i="3"/>
  <c r="I8" i="3"/>
  <c r="Q8" i="3"/>
  <c r="J8" i="3"/>
  <c r="R8" i="3"/>
  <c r="K8" i="3"/>
  <c r="L8" i="3"/>
  <c r="G10" i="3"/>
  <c r="O10" i="3"/>
  <c r="H10" i="3"/>
  <c r="P10" i="3"/>
  <c r="I10" i="3"/>
  <c r="Q10" i="3"/>
  <c r="J10" i="3"/>
  <c r="R10" i="3"/>
  <c r="K10" i="3"/>
  <c r="N10" i="3"/>
  <c r="L10" i="3"/>
  <c r="E10" i="3"/>
  <c r="M10" i="3"/>
  <c r="F10" i="3"/>
  <c r="I9" i="3"/>
  <c r="Q9" i="3"/>
  <c r="J9" i="3"/>
  <c r="R9" i="3"/>
  <c r="K9" i="3"/>
  <c r="P9" i="3"/>
  <c r="L9" i="3"/>
  <c r="H9" i="3"/>
  <c r="E9" i="3"/>
  <c r="M9" i="3"/>
  <c r="F9" i="3"/>
  <c r="N9" i="3"/>
  <c r="G9" i="3"/>
  <c r="O9" i="3"/>
  <c r="AE12" i="3"/>
  <c r="AC12" i="3"/>
  <c r="AD27" i="3"/>
  <c r="AC27" i="3"/>
  <c r="AB18" i="3"/>
  <c r="AC18" i="3"/>
  <c r="AE17" i="3"/>
  <c r="AC17" i="3"/>
  <c r="AB24" i="3"/>
  <c r="AC24" i="3"/>
  <c r="AB16" i="3"/>
  <c r="AC16" i="3"/>
  <c r="AB25" i="3"/>
  <c r="AC25" i="3"/>
  <c r="N459" i="3"/>
  <c r="N464" i="3"/>
  <c r="D373" i="3"/>
  <c r="D464" i="3"/>
  <c r="N410" i="3"/>
  <c r="I385" i="3"/>
  <c r="J385" i="3"/>
  <c r="G495" i="3"/>
  <c r="M453" i="3"/>
  <c r="I275" i="3"/>
  <c r="G281" i="3"/>
  <c r="R349" i="3"/>
  <c r="H459" i="3"/>
  <c r="J275" i="3"/>
  <c r="J349" i="3"/>
  <c r="D459" i="3"/>
  <c r="H520" i="3"/>
  <c r="I428" i="3"/>
  <c r="N434" i="3"/>
  <c r="K232" i="3"/>
  <c r="R358" i="3"/>
  <c r="M464" i="3"/>
  <c r="J429" i="3"/>
  <c r="M466" i="3"/>
  <c r="J464" i="3"/>
  <c r="Q457" i="3"/>
  <c r="P409" i="3"/>
  <c r="O494" i="3"/>
  <c r="M409" i="3"/>
  <c r="N361" i="3"/>
  <c r="O373" i="3"/>
  <c r="J409" i="3"/>
  <c r="R469" i="3"/>
  <c r="G409" i="3"/>
  <c r="Q438" i="3"/>
  <c r="G469" i="3"/>
  <c r="P275" i="3"/>
  <c r="I324" i="3"/>
  <c r="Q283" i="3"/>
  <c r="R275" i="3"/>
  <c r="Q388" i="3"/>
  <c r="H457" i="3"/>
  <c r="D478" i="3"/>
  <c r="G489" i="3"/>
  <c r="O358" i="3"/>
  <c r="Q349" i="3"/>
  <c r="G373" i="3"/>
  <c r="F378" i="3"/>
  <c r="H409" i="3"/>
  <c r="R438" i="3"/>
  <c r="K464" i="3"/>
  <c r="M459" i="3"/>
  <c r="D488" i="3"/>
  <c r="P495" i="3"/>
  <c r="G510" i="3"/>
  <c r="N352" i="3"/>
  <c r="G488" i="3"/>
  <c r="I510" i="3"/>
  <c r="F221" i="3"/>
  <c r="H275" i="3"/>
  <c r="H352" i="3"/>
  <c r="N349" i="3"/>
  <c r="R373" i="3"/>
  <c r="O469" i="3"/>
  <c r="G466" i="3"/>
  <c r="R464" i="3"/>
  <c r="H464" i="3"/>
  <c r="J483" i="3"/>
  <c r="K488" i="3"/>
  <c r="J510" i="3"/>
  <c r="R409" i="3"/>
  <c r="M469" i="3"/>
  <c r="P464" i="3"/>
  <c r="G464" i="3"/>
  <c r="K483" i="3"/>
  <c r="I349" i="3"/>
  <c r="Q409" i="3"/>
  <c r="J469" i="3"/>
  <c r="O464" i="3"/>
  <c r="F464" i="3"/>
  <c r="O453" i="3"/>
  <c r="R483" i="3"/>
  <c r="P488" i="3"/>
  <c r="K510" i="3"/>
  <c r="O510" i="3"/>
  <c r="K507" i="3"/>
  <c r="H512" i="3"/>
  <c r="I520" i="3"/>
  <c r="I512" i="3"/>
  <c r="P520" i="3"/>
  <c r="P512" i="3"/>
  <c r="Q520" i="3"/>
  <c r="Q512" i="3"/>
  <c r="Q510" i="3"/>
  <c r="F510" i="3"/>
  <c r="R510" i="3"/>
  <c r="D507" i="3"/>
  <c r="N507" i="3"/>
  <c r="F508" i="3"/>
  <c r="H510" i="3"/>
  <c r="P510" i="3"/>
  <c r="J512" i="3"/>
  <c r="R512" i="3"/>
  <c r="J520" i="3"/>
  <c r="R520" i="3"/>
  <c r="F507" i="3"/>
  <c r="G508" i="3"/>
  <c r="O508" i="3"/>
  <c r="K512" i="3"/>
  <c r="K520" i="3"/>
  <c r="M512" i="3"/>
  <c r="M520" i="3"/>
  <c r="H507" i="3"/>
  <c r="P507" i="3"/>
  <c r="D512" i="3"/>
  <c r="N512" i="3"/>
  <c r="D520" i="3"/>
  <c r="N520" i="3"/>
  <c r="M507" i="3"/>
  <c r="D508" i="3"/>
  <c r="N508" i="3"/>
  <c r="Q508" i="3"/>
  <c r="I507" i="3"/>
  <c r="Q507" i="3"/>
  <c r="J508" i="3"/>
  <c r="R508" i="3"/>
  <c r="M510" i="3"/>
  <c r="F512" i="3"/>
  <c r="F520" i="3"/>
  <c r="M508" i="3"/>
  <c r="G507" i="3"/>
  <c r="O507" i="3"/>
  <c r="H508" i="3"/>
  <c r="P508" i="3"/>
  <c r="I508" i="3"/>
  <c r="J507" i="3"/>
  <c r="D510" i="3"/>
  <c r="G512" i="3"/>
  <c r="G520" i="3"/>
  <c r="AG24" i="3"/>
  <c r="F495" i="3"/>
  <c r="H495" i="3"/>
  <c r="O495" i="3"/>
  <c r="D492" i="3"/>
  <c r="N492" i="3"/>
  <c r="F489" i="3"/>
  <c r="H489" i="3"/>
  <c r="J489" i="3"/>
  <c r="K489" i="3"/>
  <c r="Q489" i="3"/>
  <c r="R489" i="3"/>
  <c r="N485" i="3"/>
  <c r="G478" i="3"/>
  <c r="F478" i="3"/>
  <c r="F487" i="3"/>
  <c r="F488" i="3"/>
  <c r="O488" i="3"/>
  <c r="I489" i="3"/>
  <c r="N478" i="3"/>
  <c r="H487" i="3"/>
  <c r="H488" i="3"/>
  <c r="Q488" i="3"/>
  <c r="D494" i="3"/>
  <c r="G487" i="3"/>
  <c r="I488" i="3"/>
  <c r="R488" i="3"/>
  <c r="F494" i="3"/>
  <c r="O478" i="3"/>
  <c r="O487" i="3"/>
  <c r="J488" i="3"/>
  <c r="O489" i="3"/>
  <c r="G494" i="3"/>
  <c r="P489" i="3"/>
  <c r="N494" i="3"/>
  <c r="P487" i="3"/>
  <c r="D485" i="3"/>
  <c r="N488" i="3"/>
  <c r="H478" i="3"/>
  <c r="P478" i="3"/>
  <c r="D483" i="3"/>
  <c r="N483" i="3"/>
  <c r="G485" i="3"/>
  <c r="O485" i="3"/>
  <c r="I487" i="3"/>
  <c r="Q487" i="3"/>
  <c r="F492" i="3"/>
  <c r="H494" i="3"/>
  <c r="P494" i="3"/>
  <c r="I495" i="3"/>
  <c r="Q495" i="3"/>
  <c r="I478" i="3"/>
  <c r="Q478" i="3"/>
  <c r="F483" i="3"/>
  <c r="H485" i="3"/>
  <c r="P485" i="3"/>
  <c r="J487" i="3"/>
  <c r="R487" i="3"/>
  <c r="M489" i="3"/>
  <c r="G492" i="3"/>
  <c r="O492" i="3"/>
  <c r="I494" i="3"/>
  <c r="Q494" i="3"/>
  <c r="J495" i="3"/>
  <c r="R495" i="3"/>
  <c r="M483" i="3"/>
  <c r="F485" i="3"/>
  <c r="J478" i="3"/>
  <c r="R478" i="3"/>
  <c r="G483" i="3"/>
  <c r="O483" i="3"/>
  <c r="I485" i="3"/>
  <c r="Q485" i="3"/>
  <c r="K487" i="3"/>
  <c r="D489" i="3"/>
  <c r="H492" i="3"/>
  <c r="P492" i="3"/>
  <c r="J494" i="3"/>
  <c r="R494" i="3"/>
  <c r="K495" i="3"/>
  <c r="K478" i="3"/>
  <c r="H483" i="3"/>
  <c r="P483" i="3"/>
  <c r="J485" i="3"/>
  <c r="R485" i="3"/>
  <c r="M487" i="3"/>
  <c r="I492" i="3"/>
  <c r="Q492" i="3"/>
  <c r="K494" i="3"/>
  <c r="M495" i="3"/>
  <c r="I483" i="3"/>
  <c r="K485" i="3"/>
  <c r="D487" i="3"/>
  <c r="J492" i="3"/>
  <c r="R492" i="3"/>
  <c r="D495" i="3"/>
  <c r="K492" i="3"/>
  <c r="R459" i="3"/>
  <c r="P459" i="3"/>
  <c r="O466" i="3"/>
  <c r="Q464" i="3"/>
  <c r="J459" i="3"/>
  <c r="R457" i="3"/>
  <c r="F457" i="3"/>
  <c r="R453" i="3"/>
  <c r="P457" i="3"/>
  <c r="J453" i="3"/>
  <c r="O458" i="3"/>
  <c r="M457" i="3"/>
  <c r="G453" i="3"/>
  <c r="M458" i="3"/>
  <c r="K457" i="3"/>
  <c r="M463" i="3"/>
  <c r="G458" i="3"/>
  <c r="J457" i="3"/>
  <c r="F469" i="3"/>
  <c r="K466" i="3"/>
  <c r="P463" i="3"/>
  <c r="H463" i="3"/>
  <c r="K458" i="3"/>
  <c r="F453" i="3"/>
  <c r="N469" i="3"/>
  <c r="D469" i="3"/>
  <c r="R466" i="3"/>
  <c r="J466" i="3"/>
  <c r="O463" i="3"/>
  <c r="G463" i="3"/>
  <c r="K459" i="3"/>
  <c r="R458" i="3"/>
  <c r="J458" i="3"/>
  <c r="I457" i="3"/>
  <c r="N453" i="3"/>
  <c r="D453" i="3"/>
  <c r="Q466" i="3"/>
  <c r="I466" i="3"/>
  <c r="F463" i="3"/>
  <c r="Q458" i="3"/>
  <c r="I458" i="3"/>
  <c r="K469" i="3"/>
  <c r="P466" i="3"/>
  <c r="H466" i="3"/>
  <c r="N463" i="3"/>
  <c r="D463" i="3"/>
  <c r="Q459" i="3"/>
  <c r="I459" i="3"/>
  <c r="P458" i="3"/>
  <c r="H458" i="3"/>
  <c r="O457" i="3"/>
  <c r="G457" i="3"/>
  <c r="K453" i="3"/>
  <c r="Q469" i="3"/>
  <c r="I469" i="3"/>
  <c r="F466" i="3"/>
  <c r="K463" i="3"/>
  <c r="O459" i="3"/>
  <c r="G459" i="3"/>
  <c r="F458" i="3"/>
  <c r="N457" i="3"/>
  <c r="Q453" i="3"/>
  <c r="I453" i="3"/>
  <c r="P469" i="3"/>
  <c r="N466" i="3"/>
  <c r="R463" i="3"/>
  <c r="J463" i="3"/>
  <c r="N458" i="3"/>
  <c r="P453" i="3"/>
  <c r="Q463" i="3"/>
  <c r="H436" i="3"/>
  <c r="I436" i="3"/>
  <c r="J436" i="3"/>
  <c r="K436" i="3"/>
  <c r="D436" i="3"/>
  <c r="O436" i="3"/>
  <c r="F436" i="3"/>
  <c r="P436" i="3"/>
  <c r="G436" i="3"/>
  <c r="D434" i="3"/>
  <c r="K429" i="3"/>
  <c r="Q429" i="3"/>
  <c r="R429" i="3"/>
  <c r="F429" i="3"/>
  <c r="G429" i="3"/>
  <c r="H429" i="3"/>
  <c r="P428" i="3"/>
  <c r="Q428" i="3"/>
  <c r="R428" i="3"/>
  <c r="G428" i="3"/>
  <c r="H428" i="3"/>
  <c r="G438" i="3"/>
  <c r="D442" i="3"/>
  <c r="J428" i="3"/>
  <c r="O429" i="3"/>
  <c r="J431" i="3"/>
  <c r="Q436" i="3"/>
  <c r="H438" i="3"/>
  <c r="K442" i="3"/>
  <c r="I431" i="3"/>
  <c r="K428" i="3"/>
  <c r="P429" i="3"/>
  <c r="K431" i="3"/>
  <c r="R436" i="3"/>
  <c r="I438" i="3"/>
  <c r="N442" i="3"/>
  <c r="N428" i="3"/>
  <c r="P431" i="3"/>
  <c r="J438" i="3"/>
  <c r="D428" i="3"/>
  <c r="Q431" i="3"/>
  <c r="O438" i="3"/>
  <c r="H431" i="3"/>
  <c r="F428" i="3"/>
  <c r="O428" i="3"/>
  <c r="I429" i="3"/>
  <c r="R431" i="3"/>
  <c r="N436" i="3"/>
  <c r="P438" i="3"/>
  <c r="D431" i="3"/>
  <c r="N431" i="3"/>
  <c r="G433" i="3"/>
  <c r="O433" i="3"/>
  <c r="H434" i="3"/>
  <c r="P434" i="3"/>
  <c r="M438" i="3"/>
  <c r="H442" i="3"/>
  <c r="P442" i="3"/>
  <c r="M429" i="3"/>
  <c r="F431" i="3"/>
  <c r="H433" i="3"/>
  <c r="P433" i="3"/>
  <c r="I434" i="3"/>
  <c r="Q434" i="3"/>
  <c r="D438" i="3"/>
  <c r="N438" i="3"/>
  <c r="I442" i="3"/>
  <c r="Q442" i="3"/>
  <c r="M433" i="3"/>
  <c r="D429" i="3"/>
  <c r="G431" i="3"/>
  <c r="O431" i="3"/>
  <c r="I433" i="3"/>
  <c r="Q433" i="3"/>
  <c r="J434" i="3"/>
  <c r="R434" i="3"/>
  <c r="F438" i="3"/>
  <c r="J442" i="3"/>
  <c r="R442" i="3"/>
  <c r="J433" i="3"/>
  <c r="R433" i="3"/>
  <c r="K434" i="3"/>
  <c r="K433" i="3"/>
  <c r="M434" i="3"/>
  <c r="M442" i="3"/>
  <c r="D433" i="3"/>
  <c r="N433" i="3"/>
  <c r="F434" i="3"/>
  <c r="F442" i="3"/>
  <c r="F433" i="3"/>
  <c r="G434" i="3"/>
  <c r="G442" i="3"/>
  <c r="AF24" i="3"/>
  <c r="Q416" i="3"/>
  <c r="P415" i="3"/>
  <c r="H415" i="3"/>
  <c r="P410" i="3"/>
  <c r="I274" i="3"/>
  <c r="I283" i="3"/>
  <c r="N305" i="3"/>
  <c r="P339" i="3"/>
  <c r="O361" i="3"/>
  <c r="F361" i="3"/>
  <c r="M354" i="3"/>
  <c r="Q352" i="3"/>
  <c r="M349" i="3"/>
  <c r="H416" i="3"/>
  <c r="F414" i="3"/>
  <c r="H220" i="3"/>
  <c r="H231" i="3"/>
  <c r="J283" i="3"/>
  <c r="D361" i="3"/>
  <c r="F354" i="3"/>
  <c r="P352" i="3"/>
  <c r="R416" i="3"/>
  <c r="F416" i="3"/>
  <c r="D414" i="3"/>
  <c r="M361" i="3"/>
  <c r="M352" i="3"/>
  <c r="I373" i="3"/>
  <c r="J389" i="3"/>
  <c r="O416" i="3"/>
  <c r="K221" i="3"/>
  <c r="J361" i="3"/>
  <c r="I352" i="3"/>
  <c r="N373" i="3"/>
  <c r="K389" i="3"/>
  <c r="M415" i="3"/>
  <c r="R361" i="3"/>
  <c r="I361" i="3"/>
  <c r="R389" i="3"/>
  <c r="K416" i="3"/>
  <c r="G274" i="3"/>
  <c r="I305" i="3"/>
  <c r="Q361" i="3"/>
  <c r="H361" i="3"/>
  <c r="O354" i="3"/>
  <c r="D352" i="3"/>
  <c r="J416" i="3"/>
  <c r="N398" i="3"/>
  <c r="H274" i="3"/>
  <c r="H283" i="3"/>
  <c r="J305" i="3"/>
  <c r="P361" i="3"/>
  <c r="G361" i="3"/>
  <c r="I416" i="3"/>
  <c r="I410" i="3"/>
  <c r="M398" i="3"/>
  <c r="D398" i="3"/>
  <c r="P416" i="3"/>
  <c r="G416" i="3"/>
  <c r="N415" i="3"/>
  <c r="D415" i="3"/>
  <c r="J410" i="3"/>
  <c r="O409" i="3"/>
  <c r="K415" i="3"/>
  <c r="R410" i="3"/>
  <c r="H410" i="3"/>
  <c r="M416" i="3"/>
  <c r="R415" i="3"/>
  <c r="J415" i="3"/>
  <c r="N414" i="3"/>
  <c r="Q410" i="3"/>
  <c r="D410" i="3"/>
  <c r="I409" i="3"/>
  <c r="Q415" i="3"/>
  <c r="I415" i="3"/>
  <c r="O415" i="3"/>
  <c r="G415" i="3"/>
  <c r="M410" i="3"/>
  <c r="K410" i="3"/>
  <c r="M414" i="3"/>
  <c r="K405" i="3"/>
  <c r="N416" i="3"/>
  <c r="K414" i="3"/>
  <c r="O410" i="3"/>
  <c r="G410" i="3"/>
  <c r="F409" i="3"/>
  <c r="R405" i="3"/>
  <c r="J405" i="3"/>
  <c r="K398" i="3"/>
  <c r="R414" i="3"/>
  <c r="J414" i="3"/>
  <c r="N409" i="3"/>
  <c r="D409" i="3"/>
  <c r="Q405" i="3"/>
  <c r="I405" i="3"/>
  <c r="R398" i="3"/>
  <c r="J398" i="3"/>
  <c r="M405" i="3"/>
  <c r="Q414" i="3"/>
  <c r="I414" i="3"/>
  <c r="P405" i="3"/>
  <c r="H405" i="3"/>
  <c r="Q398" i="3"/>
  <c r="I398" i="3"/>
  <c r="P414" i="3"/>
  <c r="H414" i="3"/>
  <c r="O405" i="3"/>
  <c r="G405" i="3"/>
  <c r="P398" i="3"/>
  <c r="H398" i="3"/>
  <c r="O414" i="3"/>
  <c r="F405" i="3"/>
  <c r="O398" i="3"/>
  <c r="G398" i="3"/>
  <c r="N405" i="3"/>
  <c r="R388" i="3"/>
  <c r="I388" i="3"/>
  <c r="J388" i="3"/>
  <c r="I375" i="3"/>
  <c r="J373" i="3"/>
  <c r="H374" i="3"/>
  <c r="K375" i="3"/>
  <c r="I380" i="3"/>
  <c r="K385" i="3"/>
  <c r="H386" i="3"/>
  <c r="F374" i="3"/>
  <c r="G386" i="3"/>
  <c r="K373" i="3"/>
  <c r="J374" i="3"/>
  <c r="Q375" i="3"/>
  <c r="P380" i="3"/>
  <c r="J386" i="3"/>
  <c r="Q380" i="3"/>
  <c r="O385" i="3"/>
  <c r="O386" i="3"/>
  <c r="H380" i="3"/>
  <c r="F385" i="3"/>
  <c r="P385" i="3"/>
  <c r="P386" i="3"/>
  <c r="Q373" i="3"/>
  <c r="P374" i="3"/>
  <c r="G385" i="3"/>
  <c r="Q385" i="3"/>
  <c r="R386" i="3"/>
  <c r="K374" i="3"/>
  <c r="R374" i="3"/>
  <c r="H385" i="3"/>
  <c r="R385" i="3"/>
  <c r="M386" i="3"/>
  <c r="F388" i="3"/>
  <c r="G389" i="3"/>
  <c r="O389" i="3"/>
  <c r="I391" i="3"/>
  <c r="Q391" i="3"/>
  <c r="M378" i="3"/>
  <c r="F380" i="3"/>
  <c r="H373" i="3"/>
  <c r="P373" i="3"/>
  <c r="I374" i="3"/>
  <c r="Q374" i="3"/>
  <c r="J375" i="3"/>
  <c r="R375" i="3"/>
  <c r="D378" i="3"/>
  <c r="N378" i="3"/>
  <c r="G380" i="3"/>
  <c r="O380" i="3"/>
  <c r="M385" i="3"/>
  <c r="D386" i="3"/>
  <c r="N386" i="3"/>
  <c r="G388" i="3"/>
  <c r="O388" i="3"/>
  <c r="H389" i="3"/>
  <c r="P389" i="3"/>
  <c r="J391" i="3"/>
  <c r="R391" i="3"/>
  <c r="D385" i="3"/>
  <c r="F386" i="3"/>
  <c r="H388" i="3"/>
  <c r="P388" i="3"/>
  <c r="I389" i="3"/>
  <c r="Q389" i="3"/>
  <c r="K391" i="3"/>
  <c r="G378" i="3"/>
  <c r="O378" i="3"/>
  <c r="M391" i="3"/>
  <c r="M374" i="3"/>
  <c r="H378" i="3"/>
  <c r="P378" i="3"/>
  <c r="J380" i="3"/>
  <c r="D391" i="3"/>
  <c r="N391" i="3"/>
  <c r="M375" i="3"/>
  <c r="D375" i="3"/>
  <c r="N375" i="3"/>
  <c r="R380" i="3"/>
  <c r="M373" i="3"/>
  <c r="D374" i="3"/>
  <c r="N374" i="3"/>
  <c r="F375" i="3"/>
  <c r="I378" i="3"/>
  <c r="Q378" i="3"/>
  <c r="K380" i="3"/>
  <c r="I386" i="3"/>
  <c r="Q386" i="3"/>
  <c r="K388" i="3"/>
  <c r="M389" i="3"/>
  <c r="F391" i="3"/>
  <c r="M388" i="3"/>
  <c r="D389" i="3"/>
  <c r="N389" i="3"/>
  <c r="G391" i="3"/>
  <c r="O391" i="3"/>
  <c r="G375" i="3"/>
  <c r="O375" i="3"/>
  <c r="J378" i="3"/>
  <c r="R378" i="3"/>
  <c r="M380" i="3"/>
  <c r="F373" i="3"/>
  <c r="G374" i="3"/>
  <c r="H375" i="3"/>
  <c r="D380" i="3"/>
  <c r="D388" i="3"/>
  <c r="F389" i="3"/>
  <c r="H391" i="3"/>
  <c r="AB42" i="3"/>
  <c r="AN42" i="3"/>
  <c r="AN27" i="3"/>
  <c r="AF25" i="3"/>
  <c r="AN25" i="3"/>
  <c r="AE24" i="3"/>
  <c r="AN24" i="3"/>
  <c r="AN18" i="3"/>
  <c r="AB17" i="3"/>
  <c r="AN17" i="3"/>
  <c r="AN16" i="3"/>
  <c r="AN12" i="3"/>
  <c r="I232" i="3"/>
  <c r="I231" i="3"/>
  <c r="K274" i="3"/>
  <c r="K281" i="3"/>
  <c r="Q305" i="3"/>
  <c r="J324" i="3"/>
  <c r="G338" i="3"/>
  <c r="K354" i="3"/>
  <c r="F349" i="3"/>
  <c r="J231" i="3"/>
  <c r="P274" i="3"/>
  <c r="J354" i="3"/>
  <c r="D349" i="3"/>
  <c r="Q220" i="3"/>
  <c r="J228" i="3"/>
  <c r="P231" i="3"/>
  <c r="K253" i="3"/>
  <c r="D305" i="3"/>
  <c r="O306" i="3"/>
  <c r="K325" i="3"/>
  <c r="H334" i="3"/>
  <c r="G339" i="3"/>
  <c r="R354" i="3"/>
  <c r="I354" i="3"/>
  <c r="AG25" i="3"/>
  <c r="Q231" i="3"/>
  <c r="AD42" i="3"/>
  <c r="F305" i="3"/>
  <c r="I334" i="3"/>
  <c r="H339" i="3"/>
  <c r="N358" i="3"/>
  <c r="Q354" i="3"/>
  <c r="H354" i="3"/>
  <c r="AB12" i="3"/>
  <c r="R231" i="3"/>
  <c r="O325" i="3"/>
  <c r="O339" i="3"/>
  <c r="P354" i="3"/>
  <c r="G354" i="3"/>
  <c r="N364" i="3"/>
  <c r="D364" i="3"/>
  <c r="M358" i="3"/>
  <c r="K358" i="3"/>
  <c r="J358" i="3"/>
  <c r="G358" i="3"/>
  <c r="F358" i="3"/>
  <c r="D358" i="3"/>
  <c r="R357" i="3"/>
  <c r="N357" i="3"/>
  <c r="M357" i="3"/>
  <c r="J357" i="3"/>
  <c r="F357" i="3"/>
  <c r="D357" i="3"/>
  <c r="K364" i="3"/>
  <c r="O352" i="3"/>
  <c r="G352" i="3"/>
  <c r="R364" i="3"/>
  <c r="J364" i="3"/>
  <c r="K357" i="3"/>
  <c r="F352" i="3"/>
  <c r="K349" i="3"/>
  <c r="Q357" i="3"/>
  <c r="I357" i="3"/>
  <c r="Q364" i="3"/>
  <c r="I364" i="3"/>
  <c r="P364" i="3"/>
  <c r="H364" i="3"/>
  <c r="O364" i="3"/>
  <c r="G364" i="3"/>
  <c r="Q358" i="3"/>
  <c r="I358" i="3"/>
  <c r="P357" i="3"/>
  <c r="H357" i="3"/>
  <c r="N354" i="3"/>
  <c r="K352" i="3"/>
  <c r="P349" i="3"/>
  <c r="H349" i="3"/>
  <c r="M364" i="3"/>
  <c r="P358" i="3"/>
  <c r="O357" i="3"/>
  <c r="R352" i="3"/>
  <c r="O349" i="3"/>
  <c r="O338" i="3"/>
  <c r="F338" i="3"/>
  <c r="J334" i="3"/>
  <c r="H333" i="3"/>
  <c r="I333" i="3"/>
  <c r="J333" i="3"/>
  <c r="K333" i="3"/>
  <c r="R333" i="3"/>
  <c r="N329" i="3"/>
  <c r="O324" i="3"/>
  <c r="P324" i="3"/>
  <c r="D324" i="3"/>
  <c r="Q324" i="3"/>
  <c r="F324" i="3"/>
  <c r="R324" i="3"/>
  <c r="G324" i="3"/>
  <c r="H324" i="3"/>
  <c r="F325" i="3"/>
  <c r="P325" i="3"/>
  <c r="G330" i="3"/>
  <c r="O333" i="3"/>
  <c r="K334" i="3"/>
  <c r="D330" i="3"/>
  <c r="N324" i="3"/>
  <c r="G325" i="3"/>
  <c r="Q325" i="3"/>
  <c r="D329" i="3"/>
  <c r="N330" i="3"/>
  <c r="F333" i="3"/>
  <c r="P333" i="3"/>
  <c r="Q334" i="3"/>
  <c r="F330" i="3"/>
  <c r="H325" i="3"/>
  <c r="R325" i="3"/>
  <c r="F329" i="3"/>
  <c r="G333" i="3"/>
  <c r="Q333" i="3"/>
  <c r="R334" i="3"/>
  <c r="I325" i="3"/>
  <c r="O330" i="3"/>
  <c r="J325" i="3"/>
  <c r="K335" i="3"/>
  <c r="G329" i="3"/>
  <c r="O329" i="3"/>
  <c r="H330" i="3"/>
  <c r="P330" i="3"/>
  <c r="M334" i="3"/>
  <c r="D335" i="3"/>
  <c r="N335" i="3"/>
  <c r="H338" i="3"/>
  <c r="P338" i="3"/>
  <c r="I339" i="3"/>
  <c r="Q339" i="3"/>
  <c r="K324" i="3"/>
  <c r="M325" i="3"/>
  <c r="H329" i="3"/>
  <c r="P329" i="3"/>
  <c r="I330" i="3"/>
  <c r="Q330" i="3"/>
  <c r="M333" i="3"/>
  <c r="D334" i="3"/>
  <c r="N334" i="3"/>
  <c r="F335" i="3"/>
  <c r="I338" i="3"/>
  <c r="Q338" i="3"/>
  <c r="J339" i="3"/>
  <c r="R339" i="3"/>
  <c r="M335" i="3"/>
  <c r="D325" i="3"/>
  <c r="I329" i="3"/>
  <c r="Q329" i="3"/>
  <c r="J330" i="3"/>
  <c r="R330" i="3"/>
  <c r="D333" i="3"/>
  <c r="F334" i="3"/>
  <c r="G335" i="3"/>
  <c r="O335" i="3"/>
  <c r="J338" i="3"/>
  <c r="R338" i="3"/>
  <c r="K339" i="3"/>
  <c r="J329" i="3"/>
  <c r="R329" i="3"/>
  <c r="K330" i="3"/>
  <c r="G334" i="3"/>
  <c r="O334" i="3"/>
  <c r="H335" i="3"/>
  <c r="P335" i="3"/>
  <c r="K338" i="3"/>
  <c r="M339" i="3"/>
  <c r="K329" i="3"/>
  <c r="I335" i="3"/>
  <c r="Q335" i="3"/>
  <c r="M338" i="3"/>
  <c r="D339" i="3"/>
  <c r="N339" i="3"/>
  <c r="J335" i="3"/>
  <c r="D338" i="3"/>
  <c r="F339" i="3"/>
  <c r="J309" i="3"/>
  <c r="N309" i="3"/>
  <c r="R306" i="3"/>
  <c r="D306" i="3"/>
  <c r="G306" i="3"/>
  <c r="H306" i="3"/>
  <c r="N301" i="3"/>
  <c r="F298" i="3"/>
  <c r="D301" i="3"/>
  <c r="F306" i="3"/>
  <c r="P306" i="3"/>
  <c r="K309" i="3"/>
  <c r="G298" i="3"/>
  <c r="Q301" i="3"/>
  <c r="H301" i="3"/>
  <c r="R301" i="3"/>
  <c r="J306" i="3"/>
  <c r="D309" i="3"/>
  <c r="P309" i="3"/>
  <c r="F301" i="3"/>
  <c r="G301" i="3"/>
  <c r="O298" i="3"/>
  <c r="I301" i="3"/>
  <c r="K306" i="3"/>
  <c r="F309" i="3"/>
  <c r="Q309" i="3"/>
  <c r="J301" i="3"/>
  <c r="R305" i="3"/>
  <c r="N306" i="3"/>
  <c r="H309" i="3"/>
  <c r="R309" i="3"/>
  <c r="P301" i="3"/>
  <c r="K298" i="3"/>
  <c r="K301" i="3"/>
  <c r="I309" i="3"/>
  <c r="G307" i="3"/>
  <c r="O307" i="3"/>
  <c r="J298" i="3"/>
  <c r="R298" i="3"/>
  <c r="K307" i="3"/>
  <c r="O301" i="3"/>
  <c r="K305" i="3"/>
  <c r="M306" i="3"/>
  <c r="D307" i="3"/>
  <c r="N307" i="3"/>
  <c r="G309" i="3"/>
  <c r="O309" i="3"/>
  <c r="M307" i="3"/>
  <c r="M298" i="3"/>
  <c r="D298" i="3"/>
  <c r="N298" i="3"/>
  <c r="M305" i="3"/>
  <c r="F307" i="3"/>
  <c r="H307" i="3"/>
  <c r="P307" i="3"/>
  <c r="H298" i="3"/>
  <c r="P298" i="3"/>
  <c r="G305" i="3"/>
  <c r="O305" i="3"/>
  <c r="I307" i="3"/>
  <c r="Q307" i="3"/>
  <c r="I298" i="3"/>
  <c r="H305" i="3"/>
  <c r="I306" i="3"/>
  <c r="J307" i="3"/>
  <c r="H281" i="3"/>
  <c r="J281" i="3"/>
  <c r="O281" i="3"/>
  <c r="R281" i="3"/>
  <c r="F281" i="3"/>
  <c r="K277" i="3"/>
  <c r="K273" i="3"/>
  <c r="O273" i="3"/>
  <c r="N272" i="3"/>
  <c r="Q272" i="3"/>
  <c r="H272" i="3"/>
  <c r="J272" i="3"/>
  <c r="K272" i="3"/>
  <c r="F273" i="3"/>
  <c r="P273" i="3"/>
  <c r="O274" i="3"/>
  <c r="Q275" i="3"/>
  <c r="D279" i="3"/>
  <c r="P283" i="3"/>
  <c r="F279" i="3"/>
  <c r="D272" i="3"/>
  <c r="H273" i="3"/>
  <c r="R273" i="3"/>
  <c r="Q274" i="3"/>
  <c r="N279" i="3"/>
  <c r="P281" i="3"/>
  <c r="R283" i="3"/>
  <c r="J285" i="3"/>
  <c r="Q273" i="3"/>
  <c r="F272" i="3"/>
  <c r="O272" i="3"/>
  <c r="I273" i="3"/>
  <c r="K285" i="3"/>
  <c r="G273" i="3"/>
  <c r="G272" i="3"/>
  <c r="P272" i="3"/>
  <c r="J273" i="3"/>
  <c r="R285" i="3"/>
  <c r="I272" i="3"/>
  <c r="R272" i="3"/>
  <c r="F277" i="3"/>
  <c r="H279" i="3"/>
  <c r="P279" i="3"/>
  <c r="M274" i="3"/>
  <c r="D275" i="3"/>
  <c r="N275" i="3"/>
  <c r="D283" i="3"/>
  <c r="N283" i="3"/>
  <c r="G285" i="3"/>
  <c r="O285" i="3"/>
  <c r="G277" i="3"/>
  <c r="O277" i="3"/>
  <c r="I279" i="3"/>
  <c r="M281" i="3"/>
  <c r="F283" i="3"/>
  <c r="H285" i="3"/>
  <c r="P285" i="3"/>
  <c r="M275" i="3"/>
  <c r="Q279" i="3"/>
  <c r="M273" i="3"/>
  <c r="D274" i="3"/>
  <c r="N274" i="3"/>
  <c r="F275" i="3"/>
  <c r="H277" i="3"/>
  <c r="P277" i="3"/>
  <c r="J279" i="3"/>
  <c r="R279" i="3"/>
  <c r="D273" i="3"/>
  <c r="F274" i="3"/>
  <c r="G275" i="3"/>
  <c r="O275" i="3"/>
  <c r="I277" i="3"/>
  <c r="Q277" i="3"/>
  <c r="K279" i="3"/>
  <c r="D281" i="3"/>
  <c r="N281" i="3"/>
  <c r="G283" i="3"/>
  <c r="O283" i="3"/>
  <c r="I285" i="3"/>
  <c r="Q285" i="3"/>
  <c r="J277" i="3"/>
  <c r="R277" i="3"/>
  <c r="M279" i="3"/>
  <c r="M285" i="3"/>
  <c r="M277" i="3"/>
  <c r="J274" i="3"/>
  <c r="D277" i="3"/>
  <c r="G279" i="3"/>
  <c r="I281" i="3"/>
  <c r="K283" i="3"/>
  <c r="D285" i="3"/>
  <c r="N285" i="3"/>
  <c r="F285" i="3"/>
  <c r="R255" i="3"/>
  <c r="D255" i="3"/>
  <c r="F255" i="3"/>
  <c r="J255" i="3"/>
  <c r="N255" i="3"/>
  <c r="P253" i="3"/>
  <c r="H253" i="3"/>
  <c r="G249" i="3"/>
  <c r="K261" i="3"/>
  <c r="O259" i="3"/>
  <c r="F259" i="3"/>
  <c r="P259" i="3"/>
  <c r="G259" i="3"/>
  <c r="Q259" i="3"/>
  <c r="H259" i="3"/>
  <c r="R259" i="3"/>
  <c r="I259" i="3"/>
  <c r="J259" i="3"/>
  <c r="K259" i="3"/>
  <c r="I258" i="3"/>
  <c r="J258" i="3"/>
  <c r="N258" i="3"/>
  <c r="D258" i="3"/>
  <c r="O258" i="3"/>
  <c r="F258" i="3"/>
  <c r="P258" i="3"/>
  <c r="G258" i="3"/>
  <c r="Q258" i="3"/>
  <c r="H258" i="3"/>
  <c r="R258" i="3"/>
  <c r="D256" i="3"/>
  <c r="F256" i="3"/>
  <c r="G256" i="3"/>
  <c r="K256" i="3"/>
  <c r="N256" i="3"/>
  <c r="O256" i="3"/>
  <c r="O252" i="3"/>
  <c r="P252" i="3"/>
  <c r="Q252" i="3"/>
  <c r="G252" i="3"/>
  <c r="R252" i="3"/>
  <c r="H252" i="3"/>
  <c r="I252" i="3"/>
  <c r="J252" i="3"/>
  <c r="K252" i="3"/>
  <c r="O249" i="3"/>
  <c r="I246" i="3"/>
  <c r="Q246" i="3"/>
  <c r="M249" i="3"/>
  <c r="J246" i="3"/>
  <c r="R246" i="3"/>
  <c r="D249" i="3"/>
  <c r="N249" i="3"/>
  <c r="I253" i="3"/>
  <c r="Q253" i="3"/>
  <c r="K255" i="3"/>
  <c r="M256" i="3"/>
  <c r="I261" i="3"/>
  <c r="Q261" i="3"/>
  <c r="K246" i="3"/>
  <c r="F249" i="3"/>
  <c r="J253" i="3"/>
  <c r="R253" i="3"/>
  <c r="M255" i="3"/>
  <c r="J261" i="3"/>
  <c r="R261" i="3"/>
  <c r="F246" i="3"/>
  <c r="I249" i="3"/>
  <c r="Q249" i="3"/>
  <c r="M252" i="3"/>
  <c r="D253" i="3"/>
  <c r="N253" i="3"/>
  <c r="G255" i="3"/>
  <c r="O255" i="3"/>
  <c r="H256" i="3"/>
  <c r="P256" i="3"/>
  <c r="D261" i="3"/>
  <c r="N261" i="3"/>
  <c r="M261" i="3"/>
  <c r="G246" i="3"/>
  <c r="O246" i="3"/>
  <c r="J249" i="3"/>
  <c r="R249" i="3"/>
  <c r="D252" i="3"/>
  <c r="N252" i="3"/>
  <c r="F253" i="3"/>
  <c r="H255" i="3"/>
  <c r="P255" i="3"/>
  <c r="I256" i="3"/>
  <c r="Q256" i="3"/>
  <c r="K258" i="3"/>
  <c r="M259" i="3"/>
  <c r="F261" i="3"/>
  <c r="M246" i="3"/>
  <c r="D246" i="3"/>
  <c r="N246" i="3"/>
  <c r="H249" i="3"/>
  <c r="P249" i="3"/>
  <c r="M253" i="3"/>
  <c r="H246" i="3"/>
  <c r="F252" i="3"/>
  <c r="G253" i="3"/>
  <c r="I255" i="3"/>
  <c r="J256" i="3"/>
  <c r="D259" i="3"/>
  <c r="G261" i="3"/>
  <c r="O261" i="3"/>
  <c r="H261" i="3"/>
  <c r="J232" i="3"/>
  <c r="Q232" i="3"/>
  <c r="R232" i="3"/>
  <c r="G229" i="3"/>
  <c r="H229" i="3"/>
  <c r="O228" i="3"/>
  <c r="R228" i="3"/>
  <c r="D228" i="3"/>
  <c r="F228" i="3"/>
  <c r="G228" i="3"/>
  <c r="I228" i="3"/>
  <c r="K225" i="3"/>
  <c r="Q222" i="3"/>
  <c r="J233" i="3"/>
  <c r="K233" i="3"/>
  <c r="R233" i="3"/>
  <c r="K229" i="3"/>
  <c r="O229" i="3"/>
  <c r="F229" i="3"/>
  <c r="P229" i="3"/>
  <c r="Q229" i="3"/>
  <c r="R229" i="3"/>
  <c r="I229" i="3"/>
  <c r="J229" i="3"/>
  <c r="H228" i="3"/>
  <c r="Q228" i="3"/>
  <c r="K228" i="3"/>
  <c r="N228" i="3"/>
  <c r="P228" i="3"/>
  <c r="H223" i="3"/>
  <c r="J223" i="3"/>
  <c r="K223" i="3"/>
  <c r="I223" i="3"/>
  <c r="P223" i="3"/>
  <c r="Q223" i="3"/>
  <c r="R223" i="3"/>
  <c r="I222" i="3"/>
  <c r="J222" i="3"/>
  <c r="K222" i="3"/>
  <c r="O222" i="3"/>
  <c r="H222" i="3"/>
  <c r="P222" i="3"/>
  <c r="G222" i="3"/>
  <c r="R222" i="3"/>
  <c r="O221" i="3"/>
  <c r="P221" i="3"/>
  <c r="G221" i="3"/>
  <c r="Q221" i="3"/>
  <c r="H221" i="3"/>
  <c r="R221" i="3"/>
  <c r="I221" i="3"/>
  <c r="J221" i="3"/>
  <c r="I220" i="3"/>
  <c r="R220" i="3"/>
  <c r="J220" i="3"/>
  <c r="K220" i="3"/>
  <c r="N220" i="3"/>
  <c r="D220" i="3"/>
  <c r="F220" i="3"/>
  <c r="O220" i="3"/>
  <c r="G220" i="3"/>
  <c r="P220" i="3"/>
  <c r="M225" i="3"/>
  <c r="D225" i="3"/>
  <c r="M222" i="3"/>
  <c r="D223" i="3"/>
  <c r="N223" i="3"/>
  <c r="G225" i="3"/>
  <c r="O225" i="3"/>
  <c r="D231" i="3"/>
  <c r="N231" i="3"/>
  <c r="F232" i="3"/>
  <c r="G233" i="3"/>
  <c r="O233" i="3"/>
  <c r="N225" i="3"/>
  <c r="M229" i="3"/>
  <c r="F231" i="3"/>
  <c r="G232" i="3"/>
  <c r="O232" i="3"/>
  <c r="H233" i="3"/>
  <c r="P233" i="3"/>
  <c r="M221" i="3"/>
  <c r="D222" i="3"/>
  <c r="N222" i="3"/>
  <c r="F223" i="3"/>
  <c r="H225" i="3"/>
  <c r="P225" i="3"/>
  <c r="D221" i="3"/>
  <c r="F222" i="3"/>
  <c r="G223" i="3"/>
  <c r="O223" i="3"/>
  <c r="I225" i="3"/>
  <c r="Q225" i="3"/>
  <c r="D229" i="3"/>
  <c r="G231" i="3"/>
  <c r="O231" i="3"/>
  <c r="H232" i="3"/>
  <c r="P232" i="3"/>
  <c r="I233" i="3"/>
  <c r="Q233" i="3"/>
  <c r="J225" i="3"/>
  <c r="R225" i="3"/>
  <c r="M233" i="3"/>
  <c r="K231" i="3"/>
  <c r="M232" i="3"/>
  <c r="D233" i="3"/>
  <c r="N233" i="3"/>
  <c r="F225" i="3"/>
  <c r="D232" i="3"/>
  <c r="F233" i="3"/>
  <c r="AD24" i="3"/>
  <c r="AE25" i="3"/>
  <c r="AF18" i="3"/>
  <c r="AD25" i="3"/>
  <c r="AD18" i="3"/>
  <c r="D22" i="3"/>
  <c r="AD17" i="3"/>
  <c r="AG17" i="3"/>
  <c r="AF16" i="3"/>
  <c r="AG16" i="3"/>
  <c r="AF17" i="3"/>
  <c r="AE16" i="3"/>
  <c r="AF42" i="3"/>
  <c r="AC42" i="3"/>
  <c r="AG42" i="3"/>
  <c r="AE42" i="3"/>
  <c r="AG18" i="3"/>
  <c r="AD16" i="3"/>
  <c r="AE18" i="3"/>
  <c r="D14" i="3"/>
  <c r="AE27" i="3"/>
  <c r="AD12" i="3"/>
  <c r="AB27" i="3"/>
  <c r="AG27" i="3"/>
  <c r="AF27" i="3"/>
  <c r="AG12" i="3"/>
  <c r="AF12" i="3"/>
  <c r="Z101" i="5"/>
  <c r="Z87" i="5"/>
  <c r="Z53" i="5"/>
  <c r="Z62" i="5"/>
  <c r="Z34" i="5"/>
  <c r="Z106" i="5"/>
  <c r="Z99" i="5"/>
  <c r="Z166" i="5"/>
  <c r="Z181" i="5"/>
  <c r="Z139" i="5"/>
  <c r="Z85" i="5"/>
  <c r="Z52" i="5"/>
  <c r="Z13" i="5"/>
  <c r="Z35" i="5"/>
  <c r="Z128" i="5"/>
  <c r="Z72" i="5"/>
  <c r="Z20" i="5"/>
  <c r="Z119" i="5"/>
  <c r="Z90" i="5"/>
  <c r="Z66" i="5"/>
  <c r="Z142" i="5"/>
  <c r="Z73" i="5"/>
  <c r="Z56" i="5"/>
  <c r="Z83" i="5"/>
  <c r="Z24" i="5"/>
  <c r="Z45" i="5"/>
  <c r="Z136" i="5"/>
  <c r="Z156" i="5"/>
  <c r="Z149" i="5"/>
  <c r="Z141" i="5"/>
  <c r="Z41" i="5"/>
  <c r="Z167" i="5"/>
  <c r="Z103" i="5"/>
  <c r="Z33" i="5"/>
  <c r="Z18" i="5"/>
  <c r="Z104" i="5"/>
  <c r="Z29" i="5"/>
  <c r="Z26" i="5"/>
  <c r="Z61" i="5"/>
  <c r="Z175" i="5"/>
  <c r="Z22" i="5"/>
  <c r="Z173" i="5"/>
  <c r="Z46" i="5"/>
  <c r="Z81" i="5"/>
  <c r="Z150" i="5"/>
  <c r="Z51" i="5"/>
  <c r="Z16" i="5"/>
  <c r="Z67" i="5"/>
  <c r="Z169" i="5"/>
  <c r="Z91" i="5"/>
  <c r="Z37" i="5"/>
  <c r="Z165" i="5"/>
  <c r="Z77" i="5"/>
  <c r="Z76" i="5"/>
  <c r="Z68" i="5"/>
  <c r="Z157" i="5"/>
  <c r="Z31" i="5"/>
  <c r="Z114" i="5"/>
  <c r="Z75" i="5"/>
  <c r="Z151" i="5"/>
  <c r="Z163" i="5"/>
  <c r="Z49" i="5"/>
  <c r="Z172" i="5"/>
  <c r="Z127" i="5"/>
  <c r="Z115" i="5"/>
  <c r="Z57" i="5"/>
  <c r="Z153" i="5"/>
  <c r="Z178" i="5"/>
  <c r="Z23" i="5"/>
  <c r="Z118" i="5"/>
  <c r="Z69" i="5"/>
  <c r="Z177" i="5"/>
  <c r="Z121" i="5"/>
  <c r="Z48" i="5"/>
  <c r="Z36" i="5"/>
  <c r="Z78" i="5"/>
  <c r="Z82" i="5"/>
  <c r="Z65" i="5"/>
  <c r="Z79" i="5"/>
  <c r="Z50" i="5"/>
  <c r="Z123" i="5"/>
  <c r="Z146" i="5"/>
  <c r="Z116" i="5"/>
  <c r="Z64" i="5"/>
  <c r="Z152" i="5"/>
  <c r="Z44" i="5"/>
  <c r="Z130" i="5"/>
  <c r="Z182" i="5"/>
  <c r="Z131" i="5"/>
  <c r="Z63" i="5"/>
  <c r="Z14" i="5"/>
  <c r="Z107" i="5"/>
  <c r="Z30" i="5"/>
  <c r="Z183" i="5"/>
  <c r="Z140" i="5"/>
  <c r="Z88" i="5"/>
  <c r="Z179" i="5"/>
  <c r="Z138" i="5"/>
  <c r="Z117" i="5"/>
  <c r="Z148" i="5"/>
  <c r="Z161" i="5"/>
  <c r="Z126" i="5"/>
  <c r="Z84" i="5"/>
  <c r="Z27" i="5"/>
  <c r="Z135" i="5"/>
  <c r="Z17" i="5"/>
  <c r="Z100" i="5"/>
  <c r="Z180" i="5"/>
  <c r="Z184" i="5"/>
  <c r="Z170" i="5"/>
  <c r="Z80" i="5"/>
  <c r="Z55" i="5"/>
  <c r="Z144" i="5"/>
  <c r="Z108" i="5"/>
  <c r="Z168" i="5"/>
  <c r="Z132" i="5"/>
  <c r="Z25" i="5"/>
  <c r="Z74" i="5"/>
  <c r="Z54" i="5"/>
  <c r="Z171" i="5"/>
  <c r="Z6" i="5"/>
  <c r="Z134" i="5"/>
  <c r="Z155" i="5"/>
  <c r="Z120" i="5"/>
  <c r="Z110" i="5"/>
  <c r="Z89" i="5"/>
  <c r="Z94" i="5"/>
  <c r="Z160" i="5"/>
  <c r="Z59" i="5"/>
  <c r="Z176" i="5"/>
  <c r="Z38" i="5"/>
  <c r="Z7" i="5"/>
  <c r="Z32" i="5"/>
  <c r="Z11" i="5"/>
  <c r="Z154" i="5"/>
  <c r="Z122" i="5"/>
  <c r="Z143" i="5"/>
  <c r="Z10" i="5"/>
  <c r="Z40" i="5"/>
  <c r="Z147" i="5"/>
  <c r="Z109" i="5"/>
  <c r="Z9" i="5"/>
  <c r="Z47" i="5"/>
  <c r="Z93" i="5"/>
  <c r="Z133" i="5"/>
  <c r="Z105" i="5"/>
  <c r="Z162" i="5"/>
  <c r="Z60" i="5"/>
  <c r="Z164" i="5"/>
  <c r="Z39" i="5"/>
  <c r="Z185" i="5"/>
  <c r="Z97" i="5"/>
  <c r="Z145" i="5"/>
  <c r="Z8" i="5"/>
  <c r="Z137" i="5"/>
  <c r="Z158" i="5"/>
  <c r="Z43" i="5"/>
  <c r="Z12" i="5"/>
  <c r="Z71" i="5"/>
  <c r="Z111" i="5"/>
  <c r="Z15" i="5"/>
  <c r="Z112" i="5"/>
  <c r="Z86" i="5"/>
  <c r="Z96" i="5"/>
  <c r="Z21" i="5"/>
  <c r="Z42" i="5"/>
  <c r="Z98" i="5"/>
  <c r="Z174" i="5"/>
  <c r="Z113" i="5"/>
  <c r="Z124" i="5"/>
  <c r="Z159" i="5"/>
  <c r="Z95" i="5"/>
  <c r="Z129" i="5"/>
  <c r="Z58" i="5"/>
  <c r="Z70" i="5"/>
  <c r="Z102" i="5"/>
  <c r="D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M191" i="5"/>
  <c r="J191" i="5"/>
  <c r="G191" i="5"/>
  <c r="B61" i="8"/>
  <c r="C61" i="8" s="1"/>
  <c r="D29" i="2"/>
  <c r="U29" i="2" s="1"/>
  <c r="D30" i="2"/>
  <c r="D31" i="2"/>
  <c r="D32" i="2"/>
  <c r="D33" i="2"/>
  <c r="D34" i="2"/>
  <c r="D35" i="2"/>
  <c r="D36" i="2"/>
  <c r="D37" i="2"/>
  <c r="U37" i="2" s="1"/>
  <c r="D38" i="2"/>
  <c r="D39" i="2"/>
  <c r="D40" i="2"/>
  <c r="D41" i="2"/>
  <c r="D42" i="2"/>
  <c r="D43" i="2"/>
  <c r="U43" i="2" s="1"/>
  <c r="D44" i="2"/>
  <c r="D45" i="2"/>
  <c r="U45" i="2" s="1"/>
  <c r="D46" i="2"/>
  <c r="D47" i="2"/>
  <c r="D48" i="2"/>
  <c r="D49" i="2"/>
  <c r="D50" i="2"/>
  <c r="D51" i="2"/>
  <c r="U51" i="2" s="1"/>
  <c r="D52" i="2"/>
  <c r="D53" i="2"/>
  <c r="U53" i="2" s="1"/>
  <c r="D54" i="2"/>
  <c r="D55" i="2"/>
  <c r="D24" i="2"/>
  <c r="D25" i="2"/>
  <c r="D26" i="2"/>
  <c r="U26" i="2" s="1"/>
  <c r="D27" i="2"/>
  <c r="D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6" i="2"/>
  <c r="AE8" i="2"/>
  <c r="AE9" i="2"/>
  <c r="AE10" i="2"/>
  <c r="AE11" i="2"/>
  <c r="AE12" i="2"/>
  <c r="AE13" i="2"/>
  <c r="AE14" i="2"/>
  <c r="D15" i="3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7" i="2"/>
  <c r="AD9" i="2"/>
  <c r="AD8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B8" i="8"/>
  <c r="B10" i="8"/>
  <c r="B11" i="8"/>
  <c r="C11" i="8" s="1"/>
  <c r="B15" i="8"/>
  <c r="B16" i="8"/>
  <c r="B17" i="8"/>
  <c r="B20" i="8"/>
  <c r="B23" i="8"/>
  <c r="C23" i="8" s="1"/>
  <c r="B24" i="8"/>
  <c r="B25" i="8"/>
  <c r="C25" i="8" s="1"/>
  <c r="B26" i="8"/>
  <c r="C26" i="8" s="1"/>
  <c r="B29" i="8"/>
  <c r="C29" i="8" s="1"/>
  <c r="B31" i="8"/>
  <c r="C31" i="8" s="1"/>
  <c r="B33" i="8"/>
  <c r="C33" i="8" s="1"/>
  <c r="B41" i="8"/>
  <c r="C41" i="8" s="1"/>
  <c r="B42" i="8"/>
  <c r="C42" i="8" s="1"/>
  <c r="B46" i="8"/>
  <c r="C46" i="8" s="1"/>
  <c r="B47" i="8"/>
  <c r="C47" i="8" s="1"/>
  <c r="B48" i="8"/>
  <c r="C48" i="8" s="1"/>
  <c r="B51" i="8"/>
  <c r="C51" i="8" s="1"/>
  <c r="B54" i="8"/>
  <c r="C54" i="8" s="1"/>
  <c r="B55" i="8"/>
  <c r="C55" i="8" s="1"/>
  <c r="B56" i="8"/>
  <c r="C56" i="8" s="1"/>
  <c r="B57" i="8"/>
  <c r="C57" i="8" s="1"/>
  <c r="B60" i="8"/>
  <c r="C60" i="8" s="1"/>
  <c r="B63" i="8"/>
  <c r="C63" i="8" s="1"/>
  <c r="B65" i="8"/>
  <c r="C65" i="8" s="1"/>
  <c r="B72" i="8"/>
  <c r="C72" i="8" s="1"/>
  <c r="B74" i="8"/>
  <c r="C74" i="8" s="1"/>
  <c r="B75" i="8"/>
  <c r="C75" i="8" s="1"/>
  <c r="B79" i="8"/>
  <c r="C79" i="8" s="1"/>
  <c r="B80" i="8"/>
  <c r="C80" i="8" s="1"/>
  <c r="B81" i="8"/>
  <c r="C81" i="8" s="1"/>
  <c r="B84" i="8"/>
  <c r="C84" i="8" s="1"/>
  <c r="B87" i="8"/>
  <c r="C87" i="8" s="1"/>
  <c r="B88" i="8"/>
  <c r="C88" i="8" s="1"/>
  <c r="B89" i="8"/>
  <c r="C89" i="8" s="1"/>
  <c r="B90" i="8"/>
  <c r="C90" i="8" s="1"/>
  <c r="B93" i="8"/>
  <c r="C93" i="8" s="1"/>
  <c r="B95" i="8"/>
  <c r="C95" i="8" s="1"/>
  <c r="B97" i="8"/>
  <c r="C97" i="8" s="1"/>
  <c r="B104" i="8"/>
  <c r="C104" i="8" s="1"/>
  <c r="B106" i="8"/>
  <c r="C106" i="8" s="1"/>
  <c r="B107" i="8"/>
  <c r="C107" i="8" s="1"/>
  <c r="B111" i="8"/>
  <c r="C111" i="8" s="1"/>
  <c r="B112" i="8"/>
  <c r="C112" i="8" s="1"/>
  <c r="B113" i="8"/>
  <c r="C113" i="8" s="1"/>
  <c r="B119" i="8"/>
  <c r="C119" i="8" s="1"/>
  <c r="B120" i="8"/>
  <c r="C120" i="8" s="1"/>
  <c r="B121" i="8"/>
  <c r="C121" i="8" s="1"/>
  <c r="B127" i="8"/>
  <c r="C127" i="8" s="1"/>
  <c r="B128" i="8"/>
  <c r="C128" i="8" s="1"/>
  <c r="B129" i="8"/>
  <c r="C129" i="8" s="1"/>
  <c r="B135" i="8"/>
  <c r="C135" i="8" s="1"/>
  <c r="B136" i="8"/>
  <c r="C136" i="8" s="1"/>
  <c r="B137" i="8"/>
  <c r="C137" i="8" s="1"/>
  <c r="B138" i="8"/>
  <c r="C138" i="8" s="1"/>
  <c r="B143" i="8"/>
  <c r="C143" i="8" s="1"/>
  <c r="B144" i="8"/>
  <c r="C144" i="8" s="1"/>
  <c r="B145" i="8"/>
  <c r="C145" i="8" s="1"/>
  <c r="B151" i="8"/>
  <c r="C151" i="8" s="1"/>
  <c r="B152" i="8"/>
  <c r="C152" i="8" s="1"/>
  <c r="B153" i="8"/>
  <c r="C153" i="8" s="1"/>
  <c r="B159" i="8"/>
  <c r="C159" i="8" s="1"/>
  <c r="B160" i="8"/>
  <c r="C160" i="8" s="1"/>
  <c r="B161" i="8"/>
  <c r="C161" i="8" s="1"/>
  <c r="B167" i="8"/>
  <c r="C167" i="8" s="1"/>
  <c r="B168" i="8"/>
  <c r="C168" i="8" s="1"/>
  <c r="B169" i="8"/>
  <c r="C169" i="8" s="1"/>
  <c r="B170" i="8"/>
  <c r="C170" i="8" s="1"/>
  <c r="B175" i="8"/>
  <c r="C175" i="8" s="1"/>
  <c r="B176" i="8"/>
  <c r="C176" i="8" s="1"/>
  <c r="B177" i="8"/>
  <c r="C177" i="8" s="1"/>
  <c r="C183" i="8"/>
  <c r="C184" i="8"/>
  <c r="C185" i="8"/>
  <c r="AM12" i="3"/>
  <c r="AM14" i="3"/>
  <c r="AM16" i="3"/>
  <c r="AM17" i="3"/>
  <c r="AM18" i="3"/>
  <c r="AM20" i="3"/>
  <c r="AM24" i="3"/>
  <c r="AM8" i="3"/>
  <c r="AA8" i="2"/>
  <c r="AA9" i="2"/>
  <c r="AM10" i="3" s="1"/>
  <c r="AA10" i="2"/>
  <c r="AA11" i="2"/>
  <c r="AA12" i="2"/>
  <c r="AA13" i="2"/>
  <c r="AA14" i="2"/>
  <c r="AA15" i="2"/>
  <c r="AA16" i="2"/>
  <c r="AA17" i="2"/>
  <c r="AA18" i="2"/>
  <c r="AA19" i="2"/>
  <c r="D20" i="3" s="1"/>
  <c r="AA20" i="2"/>
  <c r="AA21" i="2"/>
  <c r="AA22" i="2"/>
  <c r="AA23" i="2"/>
  <c r="AA24" i="2"/>
  <c r="AA25" i="2"/>
  <c r="AA26" i="2"/>
  <c r="AA7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D27" i="3" s="1"/>
  <c r="F191" i="5"/>
  <c r="I191" i="5"/>
  <c r="K191" i="5"/>
  <c r="L191" i="5"/>
  <c r="N191" i="5"/>
  <c r="O191" i="5"/>
  <c r="P191" i="5"/>
  <c r="R191" i="5"/>
  <c r="S191" i="5"/>
  <c r="T191" i="5"/>
  <c r="U191" i="5"/>
  <c r="V191" i="5"/>
  <c r="W191" i="5"/>
  <c r="X191" i="5"/>
  <c r="C56" i="6"/>
  <c r="D56" i="6"/>
  <c r="E56" i="6"/>
  <c r="F56" i="6"/>
  <c r="G56" i="6"/>
  <c r="H56" i="6"/>
  <c r="I56" i="6"/>
  <c r="J56" i="6"/>
  <c r="K56" i="6"/>
  <c r="C69" i="6"/>
  <c r="D69" i="6"/>
  <c r="E69" i="6"/>
  <c r="F69" i="6"/>
  <c r="G69" i="6"/>
  <c r="H69" i="6"/>
  <c r="I69" i="6"/>
  <c r="J69" i="6"/>
  <c r="K69" i="6"/>
  <c r="P107" i="3" l="1"/>
  <c r="L107" i="3"/>
  <c r="R107" i="3"/>
  <c r="E107" i="3"/>
  <c r="I107" i="3"/>
  <c r="M107" i="3"/>
  <c r="S107" i="3"/>
  <c r="O107" i="3"/>
  <c r="J107" i="3"/>
  <c r="F107" i="3"/>
  <c r="N107" i="3"/>
  <c r="G107" i="3"/>
  <c r="D107" i="3"/>
  <c r="K107" i="3"/>
  <c r="H107" i="3"/>
  <c r="G81" i="3"/>
  <c r="R185" i="3"/>
  <c r="P185" i="3"/>
  <c r="S133" i="3"/>
  <c r="Q133" i="3"/>
  <c r="K159" i="3"/>
  <c r="G159" i="3"/>
  <c r="I185" i="3"/>
  <c r="G185" i="3"/>
  <c r="D133" i="3"/>
  <c r="J133" i="3"/>
  <c r="S159" i="3"/>
  <c r="O159" i="3"/>
  <c r="S185" i="3"/>
  <c r="Q185" i="3"/>
  <c r="N133" i="3"/>
  <c r="K133" i="3"/>
  <c r="D159" i="3"/>
  <c r="H159" i="3"/>
  <c r="J185" i="3"/>
  <c r="E185" i="3"/>
  <c r="E133" i="3"/>
  <c r="L133" i="3"/>
  <c r="L159" i="3"/>
  <c r="P159" i="3"/>
  <c r="K185" i="3"/>
  <c r="M185" i="3"/>
  <c r="P133" i="3"/>
  <c r="M133" i="3"/>
  <c r="E159" i="3"/>
  <c r="I159" i="3"/>
  <c r="G55" i="3"/>
  <c r="Q107" i="3"/>
  <c r="L185" i="3"/>
  <c r="F185" i="3"/>
  <c r="F133" i="3"/>
  <c r="G133" i="3"/>
  <c r="M159" i="3"/>
  <c r="Q159" i="3"/>
  <c r="O185" i="3"/>
  <c r="N185" i="3"/>
  <c r="R133" i="3"/>
  <c r="O133" i="3"/>
  <c r="F159" i="3"/>
  <c r="J159" i="3"/>
  <c r="H185" i="3"/>
  <c r="D185" i="3"/>
  <c r="H133" i="3"/>
  <c r="I133" i="3"/>
  <c r="N159" i="3"/>
  <c r="R159" i="3"/>
  <c r="O81" i="3"/>
  <c r="K81" i="3"/>
  <c r="P81" i="3"/>
  <c r="N81" i="3"/>
  <c r="S81" i="3"/>
  <c r="M81" i="3"/>
  <c r="J81" i="3"/>
  <c r="F81" i="3"/>
  <c r="R81" i="3"/>
  <c r="H81" i="3"/>
  <c r="Q81" i="3"/>
  <c r="I81" i="3"/>
  <c r="E81" i="3"/>
  <c r="D81" i="3"/>
  <c r="L81" i="3"/>
  <c r="M55" i="3"/>
  <c r="F55" i="3"/>
  <c r="R55" i="3"/>
  <c r="N55" i="3"/>
  <c r="H55" i="3"/>
  <c r="S55" i="3"/>
  <c r="D55" i="3"/>
  <c r="O55" i="3"/>
  <c r="K55" i="3"/>
  <c r="Q55" i="3"/>
  <c r="P55" i="3"/>
  <c r="J55" i="3"/>
  <c r="E55" i="3"/>
  <c r="L55" i="3"/>
  <c r="U8" i="2"/>
  <c r="U16" i="2"/>
  <c r="U34" i="2"/>
  <c r="U55" i="2"/>
  <c r="U47" i="2"/>
  <c r="U7" i="2"/>
  <c r="U23" i="2"/>
  <c r="U28" i="2"/>
  <c r="U52" i="2"/>
  <c r="U44" i="2"/>
  <c r="U36" i="2"/>
  <c r="U15" i="2"/>
  <c r="U19" i="2"/>
  <c r="U11" i="2"/>
  <c r="U25" i="2"/>
  <c r="U49" i="2"/>
  <c r="U41" i="2"/>
  <c r="U17" i="2"/>
  <c r="U6" i="2"/>
  <c r="U14" i="2"/>
  <c r="U22" i="2"/>
  <c r="U50" i="2"/>
  <c r="U42" i="2"/>
  <c r="U48" i="2"/>
  <c r="U40" i="2"/>
  <c r="U54" i="2"/>
  <c r="U46" i="2"/>
  <c r="U33" i="2"/>
  <c r="U32" i="2"/>
  <c r="U39" i="2"/>
  <c r="U31" i="2"/>
  <c r="U38" i="2"/>
  <c r="U30" i="2"/>
  <c r="U27" i="2"/>
  <c r="U35" i="2"/>
  <c r="U21" i="2"/>
  <c r="U12" i="2"/>
  <c r="U18" i="2"/>
  <c r="U24" i="2"/>
  <c r="U20" i="2"/>
  <c r="U13" i="2"/>
  <c r="U10" i="2"/>
  <c r="U9" i="2"/>
  <c r="N29" i="3"/>
  <c r="Q191" i="2"/>
  <c r="Q29" i="3"/>
  <c r="E29" i="3"/>
  <c r="I29" i="3"/>
  <c r="H29" i="3"/>
  <c r="O29" i="3"/>
  <c r="P29" i="3"/>
  <c r="M29" i="3"/>
  <c r="G29" i="3"/>
  <c r="K29" i="3"/>
  <c r="L29" i="3"/>
  <c r="R29" i="3"/>
  <c r="F29" i="3"/>
  <c r="J29" i="3"/>
  <c r="C17" i="8"/>
  <c r="E17" i="8" s="1"/>
  <c r="C16" i="8"/>
  <c r="E16" i="8" s="1"/>
  <c r="C15" i="8"/>
  <c r="E15" i="8" s="1"/>
  <c r="D191" i="2"/>
  <c r="AH11" i="3"/>
  <c r="C20" i="8"/>
  <c r="E20" i="8" s="1"/>
  <c r="H517" i="3"/>
  <c r="M517" i="3"/>
  <c r="R517" i="3"/>
  <c r="P465" i="3"/>
  <c r="N517" i="3"/>
  <c r="R465" i="3"/>
  <c r="D517" i="3"/>
  <c r="F517" i="3"/>
  <c r="P517" i="3"/>
  <c r="Q517" i="3"/>
  <c r="I517" i="3"/>
  <c r="G517" i="3"/>
  <c r="O517" i="3"/>
  <c r="D465" i="3"/>
  <c r="Q465" i="3"/>
  <c r="K465" i="3"/>
  <c r="K517" i="3"/>
  <c r="F465" i="3"/>
  <c r="M465" i="3"/>
  <c r="N465" i="3"/>
  <c r="J465" i="3"/>
  <c r="O465" i="3"/>
  <c r="I465" i="3"/>
  <c r="G465" i="3"/>
  <c r="J517" i="3"/>
  <c r="H465" i="3"/>
  <c r="K417" i="3"/>
  <c r="F443" i="3"/>
  <c r="P313" i="3"/>
  <c r="P443" i="3"/>
  <c r="P235" i="3"/>
  <c r="D443" i="3"/>
  <c r="J417" i="3"/>
  <c r="I417" i="3"/>
  <c r="N443" i="3"/>
  <c r="K443" i="3"/>
  <c r="Q417" i="3"/>
  <c r="M443" i="3"/>
  <c r="M417" i="3"/>
  <c r="N417" i="3"/>
  <c r="R417" i="3"/>
  <c r="O417" i="3"/>
  <c r="D417" i="3"/>
  <c r="J443" i="3"/>
  <c r="P417" i="3"/>
  <c r="I443" i="3"/>
  <c r="R443" i="3"/>
  <c r="G443" i="3"/>
  <c r="H443" i="3"/>
  <c r="G417" i="3"/>
  <c r="F417" i="3"/>
  <c r="R313" i="3"/>
  <c r="D313" i="3"/>
  <c r="O313" i="3"/>
  <c r="Q443" i="3"/>
  <c r="F313" i="3"/>
  <c r="N313" i="3"/>
  <c r="I313" i="3"/>
  <c r="H313" i="3"/>
  <c r="O443" i="3"/>
  <c r="K313" i="3"/>
  <c r="H417" i="3"/>
  <c r="Q235" i="3"/>
  <c r="J235" i="3"/>
  <c r="M235" i="3"/>
  <c r="G313" i="3"/>
  <c r="R235" i="3"/>
  <c r="G235" i="3"/>
  <c r="D235" i="3"/>
  <c r="O235" i="3"/>
  <c r="N235" i="3"/>
  <c r="Q313" i="3"/>
  <c r="K235" i="3"/>
  <c r="J313" i="3"/>
  <c r="M313" i="3"/>
  <c r="F235" i="3"/>
  <c r="H235" i="3"/>
  <c r="I235" i="3"/>
  <c r="P435" i="3"/>
  <c r="P227" i="3"/>
  <c r="J435" i="3"/>
  <c r="M435" i="3"/>
  <c r="O435" i="3"/>
  <c r="R435" i="3"/>
  <c r="F435" i="3"/>
  <c r="H435" i="3"/>
  <c r="I435" i="3"/>
  <c r="N435" i="3"/>
  <c r="Q435" i="3"/>
  <c r="F227" i="3"/>
  <c r="D435" i="3"/>
  <c r="K435" i="3"/>
  <c r="G435" i="3"/>
  <c r="K227" i="3"/>
  <c r="N227" i="3"/>
  <c r="G227" i="3"/>
  <c r="D227" i="3"/>
  <c r="H227" i="3"/>
  <c r="I227" i="3"/>
  <c r="O227" i="3"/>
  <c r="Q227" i="3"/>
  <c r="J227" i="3"/>
  <c r="R227" i="3"/>
  <c r="M227" i="3"/>
  <c r="K401" i="3"/>
  <c r="P427" i="3"/>
  <c r="Q401" i="3"/>
  <c r="D427" i="3"/>
  <c r="M401" i="3"/>
  <c r="H401" i="3"/>
  <c r="I427" i="3"/>
  <c r="I401" i="3"/>
  <c r="N401" i="3"/>
  <c r="H427" i="3"/>
  <c r="K427" i="3"/>
  <c r="R401" i="3"/>
  <c r="D401" i="3"/>
  <c r="F427" i="3"/>
  <c r="J427" i="3"/>
  <c r="Q427" i="3"/>
  <c r="G427" i="3"/>
  <c r="P401" i="3"/>
  <c r="O401" i="3"/>
  <c r="J401" i="3"/>
  <c r="R427" i="3"/>
  <c r="M427" i="3"/>
  <c r="O427" i="3"/>
  <c r="N427" i="3"/>
  <c r="G401" i="3"/>
  <c r="F401" i="3"/>
  <c r="AE13" i="3"/>
  <c r="M484" i="3"/>
  <c r="K276" i="3"/>
  <c r="N224" i="3"/>
  <c r="M276" i="3"/>
  <c r="M250" i="3"/>
  <c r="J224" i="3"/>
  <c r="F484" i="3"/>
  <c r="R276" i="3"/>
  <c r="N484" i="3"/>
  <c r="I484" i="3"/>
  <c r="D276" i="3"/>
  <c r="Q484" i="3"/>
  <c r="J276" i="3"/>
  <c r="J484" i="3"/>
  <c r="R484" i="3"/>
  <c r="K484" i="3"/>
  <c r="G484" i="3"/>
  <c r="H484" i="3"/>
  <c r="D328" i="3"/>
  <c r="O484" i="3"/>
  <c r="N328" i="3"/>
  <c r="H328" i="3"/>
  <c r="J328" i="3"/>
  <c r="K328" i="3"/>
  <c r="K224" i="3"/>
  <c r="I276" i="3"/>
  <c r="P328" i="3"/>
  <c r="R328" i="3"/>
  <c r="M328" i="3"/>
  <c r="I328" i="3"/>
  <c r="F328" i="3"/>
  <c r="Q328" i="3"/>
  <c r="P484" i="3"/>
  <c r="G328" i="3"/>
  <c r="N276" i="3"/>
  <c r="N250" i="3"/>
  <c r="Q250" i="3"/>
  <c r="O224" i="3"/>
  <c r="D224" i="3"/>
  <c r="F276" i="3"/>
  <c r="Q276" i="3"/>
  <c r="D250" i="3"/>
  <c r="I250" i="3"/>
  <c r="I224" i="3"/>
  <c r="H276" i="3"/>
  <c r="R250" i="3"/>
  <c r="M224" i="3"/>
  <c r="H224" i="3"/>
  <c r="Q224" i="3"/>
  <c r="P276" i="3"/>
  <c r="F250" i="3"/>
  <c r="J250" i="3"/>
  <c r="P224" i="3"/>
  <c r="O250" i="3"/>
  <c r="K250" i="3"/>
  <c r="D484" i="3"/>
  <c r="G250" i="3"/>
  <c r="O328" i="3"/>
  <c r="G276" i="3"/>
  <c r="P250" i="3"/>
  <c r="F224" i="3"/>
  <c r="R224" i="3"/>
  <c r="O276" i="3"/>
  <c r="H250" i="3"/>
  <c r="G224" i="3"/>
  <c r="AB15" i="3"/>
  <c r="D353" i="3"/>
  <c r="R327" i="3"/>
  <c r="M353" i="3"/>
  <c r="I353" i="3"/>
  <c r="K353" i="3"/>
  <c r="O327" i="3"/>
  <c r="Q327" i="3"/>
  <c r="AN15" i="3"/>
  <c r="R353" i="3"/>
  <c r="J353" i="3"/>
  <c r="H327" i="3"/>
  <c r="Q353" i="3"/>
  <c r="H353" i="3"/>
  <c r="O353" i="3"/>
  <c r="D327" i="3"/>
  <c r="P327" i="3"/>
  <c r="G353" i="3"/>
  <c r="N327" i="3"/>
  <c r="F327" i="3"/>
  <c r="P353" i="3"/>
  <c r="K327" i="3"/>
  <c r="J327" i="3"/>
  <c r="F353" i="3"/>
  <c r="G327" i="3"/>
  <c r="AE15" i="3"/>
  <c r="I327" i="3"/>
  <c r="N353" i="3"/>
  <c r="M327" i="3"/>
  <c r="AD15" i="3"/>
  <c r="H331" i="3"/>
  <c r="D513" i="3"/>
  <c r="I513" i="3"/>
  <c r="N513" i="3"/>
  <c r="G513" i="3"/>
  <c r="O513" i="3"/>
  <c r="G461" i="3"/>
  <c r="M513" i="3"/>
  <c r="F513" i="3"/>
  <c r="H513" i="3"/>
  <c r="H461" i="3"/>
  <c r="AD19" i="3"/>
  <c r="R513" i="3"/>
  <c r="J513" i="3"/>
  <c r="Q513" i="3"/>
  <c r="P513" i="3"/>
  <c r="M461" i="3"/>
  <c r="I461" i="3"/>
  <c r="P461" i="3"/>
  <c r="K461" i="3"/>
  <c r="K513" i="3"/>
  <c r="R461" i="3"/>
  <c r="O461" i="3"/>
  <c r="G331" i="3"/>
  <c r="N461" i="3"/>
  <c r="N331" i="3"/>
  <c r="D461" i="3"/>
  <c r="F461" i="3"/>
  <c r="Q461" i="3"/>
  <c r="M331" i="3"/>
  <c r="O331" i="3"/>
  <c r="F331" i="3"/>
  <c r="I331" i="3"/>
  <c r="J461" i="3"/>
  <c r="AN19" i="3"/>
  <c r="Q331" i="3"/>
  <c r="J331" i="3"/>
  <c r="D331" i="3"/>
  <c r="R331" i="3"/>
  <c r="P331" i="3"/>
  <c r="K331" i="3"/>
  <c r="AB26" i="3"/>
  <c r="O390" i="3"/>
  <c r="H390" i="3"/>
  <c r="AN26" i="3"/>
  <c r="M390" i="3"/>
  <c r="P390" i="3"/>
  <c r="J390" i="3"/>
  <c r="G390" i="3"/>
  <c r="R390" i="3"/>
  <c r="I390" i="3"/>
  <c r="K390" i="3"/>
  <c r="F390" i="3"/>
  <c r="Q390" i="3"/>
  <c r="D390" i="3"/>
  <c r="N390" i="3"/>
  <c r="AG26" i="3"/>
  <c r="AF26" i="3"/>
  <c r="AE26" i="3"/>
  <c r="AD26" i="3"/>
  <c r="G460" i="3"/>
  <c r="D460" i="3"/>
  <c r="M460" i="3"/>
  <c r="K460" i="3"/>
  <c r="Q460" i="3"/>
  <c r="N460" i="3"/>
  <c r="I460" i="3"/>
  <c r="P460" i="3"/>
  <c r="O460" i="3"/>
  <c r="R460" i="3"/>
  <c r="H460" i="3"/>
  <c r="F460" i="3"/>
  <c r="J460" i="3"/>
  <c r="D400" i="3"/>
  <c r="G452" i="3"/>
  <c r="Q452" i="3"/>
  <c r="K452" i="3"/>
  <c r="H400" i="3"/>
  <c r="J400" i="3"/>
  <c r="Q400" i="3"/>
  <c r="N452" i="3"/>
  <c r="K400" i="3"/>
  <c r="M452" i="3"/>
  <c r="P452" i="3"/>
  <c r="M400" i="3"/>
  <c r="O400" i="3"/>
  <c r="I452" i="3"/>
  <c r="R452" i="3"/>
  <c r="H452" i="3"/>
  <c r="P400" i="3"/>
  <c r="F400" i="3"/>
  <c r="F452" i="3"/>
  <c r="J452" i="3"/>
  <c r="R400" i="3"/>
  <c r="G400" i="3"/>
  <c r="O452" i="3"/>
  <c r="N400" i="3"/>
  <c r="D452" i="3"/>
  <c r="I400" i="3"/>
  <c r="I516" i="3"/>
  <c r="K308" i="3"/>
  <c r="Q516" i="3"/>
  <c r="K516" i="3"/>
  <c r="D516" i="3"/>
  <c r="F516" i="3"/>
  <c r="H516" i="3"/>
  <c r="N516" i="3"/>
  <c r="P516" i="3"/>
  <c r="J516" i="3"/>
  <c r="G516" i="3"/>
  <c r="R516" i="3"/>
  <c r="R282" i="3"/>
  <c r="O516" i="3"/>
  <c r="M516" i="3"/>
  <c r="O282" i="3"/>
  <c r="I308" i="3"/>
  <c r="Q282" i="3"/>
  <c r="N308" i="3"/>
  <c r="G282" i="3"/>
  <c r="P308" i="3"/>
  <c r="H308" i="3"/>
  <c r="Q308" i="3"/>
  <c r="D308" i="3"/>
  <c r="F308" i="3"/>
  <c r="R308" i="3"/>
  <c r="M308" i="3"/>
  <c r="G308" i="3"/>
  <c r="H282" i="3"/>
  <c r="M282" i="3"/>
  <c r="J282" i="3"/>
  <c r="J308" i="3"/>
  <c r="D282" i="3"/>
  <c r="F282" i="3"/>
  <c r="N282" i="3"/>
  <c r="O308" i="3"/>
  <c r="K282" i="3"/>
  <c r="P282" i="3"/>
  <c r="I282" i="3"/>
  <c r="D404" i="3"/>
  <c r="R404" i="3"/>
  <c r="M404" i="3"/>
  <c r="I404" i="3"/>
  <c r="K404" i="3"/>
  <c r="N404" i="3"/>
  <c r="O404" i="3"/>
  <c r="P404" i="3"/>
  <c r="G404" i="3"/>
  <c r="H404" i="3"/>
  <c r="F404" i="3"/>
  <c r="J404" i="3"/>
  <c r="Q404" i="3"/>
  <c r="O234" i="3"/>
  <c r="O286" i="3"/>
  <c r="O312" i="3"/>
  <c r="D312" i="3"/>
  <c r="J312" i="3"/>
  <c r="Q312" i="3"/>
  <c r="R312" i="3"/>
  <c r="K312" i="3"/>
  <c r="H312" i="3"/>
  <c r="N312" i="3"/>
  <c r="F312" i="3"/>
  <c r="H286" i="3"/>
  <c r="Q260" i="3"/>
  <c r="M260" i="3"/>
  <c r="P286" i="3"/>
  <c r="G260" i="3"/>
  <c r="F260" i="3"/>
  <c r="M234" i="3"/>
  <c r="P312" i="3"/>
  <c r="D286" i="3"/>
  <c r="R260" i="3"/>
  <c r="J234" i="3"/>
  <c r="I286" i="3"/>
  <c r="J286" i="3"/>
  <c r="N286" i="3"/>
  <c r="H260" i="3"/>
  <c r="D260" i="3"/>
  <c r="R234" i="3"/>
  <c r="G312" i="3"/>
  <c r="Q286" i="3"/>
  <c r="R286" i="3"/>
  <c r="K286" i="3"/>
  <c r="G286" i="3"/>
  <c r="J260" i="3"/>
  <c r="I260" i="3"/>
  <c r="N260" i="3"/>
  <c r="I312" i="3"/>
  <c r="K260" i="3"/>
  <c r="H234" i="3"/>
  <c r="D234" i="3"/>
  <c r="M286" i="3"/>
  <c r="F286" i="3"/>
  <c r="O260" i="3"/>
  <c r="P234" i="3"/>
  <c r="I234" i="3"/>
  <c r="N234" i="3"/>
  <c r="G234" i="3"/>
  <c r="M312" i="3"/>
  <c r="P260" i="3"/>
  <c r="Q234" i="3"/>
  <c r="F234" i="3"/>
  <c r="K234" i="3"/>
  <c r="D408" i="3"/>
  <c r="O382" i="3"/>
  <c r="O304" i="3"/>
  <c r="R382" i="3"/>
  <c r="K408" i="3"/>
  <c r="O408" i="3"/>
  <c r="J382" i="3"/>
  <c r="R408" i="3"/>
  <c r="F408" i="3"/>
  <c r="I408" i="3"/>
  <c r="N408" i="3"/>
  <c r="P408" i="3"/>
  <c r="M408" i="3"/>
  <c r="Q408" i="3"/>
  <c r="G408" i="3"/>
  <c r="J408" i="3"/>
  <c r="H408" i="3"/>
  <c r="I382" i="3"/>
  <c r="K382" i="3"/>
  <c r="Q382" i="3"/>
  <c r="F382" i="3"/>
  <c r="N304" i="3"/>
  <c r="H382" i="3"/>
  <c r="D382" i="3"/>
  <c r="I304" i="3"/>
  <c r="Q304" i="3"/>
  <c r="P382" i="3"/>
  <c r="N382" i="3"/>
  <c r="M304" i="3"/>
  <c r="H304" i="3"/>
  <c r="K304" i="3"/>
  <c r="P304" i="3"/>
  <c r="M382" i="3"/>
  <c r="F304" i="3"/>
  <c r="G382" i="3"/>
  <c r="J304" i="3"/>
  <c r="R304" i="3"/>
  <c r="G304" i="3"/>
  <c r="D304" i="3"/>
  <c r="AF19" i="3"/>
  <c r="AF15" i="3"/>
  <c r="AG15" i="3"/>
  <c r="D10" i="3"/>
  <c r="D13" i="3"/>
  <c r="P287" i="3"/>
  <c r="N287" i="3"/>
  <c r="G287" i="3"/>
  <c r="O287" i="3"/>
  <c r="I287" i="3"/>
  <c r="Q287" i="3"/>
  <c r="F287" i="3"/>
  <c r="J287" i="3"/>
  <c r="K287" i="3"/>
  <c r="M287" i="3"/>
  <c r="H287" i="3"/>
  <c r="R287" i="3"/>
  <c r="D287" i="3"/>
  <c r="O245" i="3"/>
  <c r="O271" i="3"/>
  <c r="D323" i="3"/>
  <c r="Q505" i="3"/>
  <c r="K505" i="3"/>
  <c r="P297" i="3"/>
  <c r="J505" i="3"/>
  <c r="R505" i="3"/>
  <c r="AD11" i="3"/>
  <c r="D271" i="3"/>
  <c r="P505" i="3"/>
  <c r="M323" i="3"/>
  <c r="M505" i="3"/>
  <c r="D505" i="3"/>
  <c r="N505" i="3"/>
  <c r="F505" i="3"/>
  <c r="G505" i="3"/>
  <c r="O323" i="3"/>
  <c r="P245" i="3"/>
  <c r="H245" i="3"/>
  <c r="R245" i="3"/>
  <c r="I505" i="3"/>
  <c r="J245" i="3"/>
  <c r="O505" i="3"/>
  <c r="H505" i="3"/>
  <c r="K245" i="3"/>
  <c r="G323" i="3"/>
  <c r="H323" i="3"/>
  <c r="J297" i="3"/>
  <c r="N323" i="3"/>
  <c r="I323" i="3"/>
  <c r="K297" i="3"/>
  <c r="M297" i="3"/>
  <c r="G297" i="3"/>
  <c r="F323" i="3"/>
  <c r="D297" i="3"/>
  <c r="N297" i="3"/>
  <c r="P323" i="3"/>
  <c r="Q297" i="3"/>
  <c r="K323" i="3"/>
  <c r="AN11" i="3"/>
  <c r="Q323" i="3"/>
  <c r="R297" i="3"/>
  <c r="J323" i="3"/>
  <c r="F297" i="3"/>
  <c r="O297" i="3"/>
  <c r="F271" i="3"/>
  <c r="R271" i="3"/>
  <c r="M245" i="3"/>
  <c r="I271" i="3"/>
  <c r="J271" i="3"/>
  <c r="N271" i="3"/>
  <c r="Q271" i="3"/>
  <c r="F245" i="3"/>
  <c r="R323" i="3"/>
  <c r="G271" i="3"/>
  <c r="K271" i="3"/>
  <c r="I245" i="3"/>
  <c r="N245" i="3"/>
  <c r="G245" i="3"/>
  <c r="I297" i="3"/>
  <c r="H297" i="3"/>
  <c r="Q245" i="3"/>
  <c r="H271" i="3"/>
  <c r="D245" i="3"/>
  <c r="P271" i="3"/>
  <c r="M271" i="3"/>
  <c r="N302" i="3"/>
  <c r="N432" i="3"/>
  <c r="G302" i="3"/>
  <c r="O302" i="3"/>
  <c r="H432" i="3"/>
  <c r="Q432" i="3"/>
  <c r="P432" i="3"/>
  <c r="G432" i="3"/>
  <c r="M432" i="3"/>
  <c r="R432" i="3"/>
  <c r="O432" i="3"/>
  <c r="K302" i="3"/>
  <c r="I432" i="3"/>
  <c r="K432" i="3"/>
  <c r="F432" i="3"/>
  <c r="Q302" i="3"/>
  <c r="H302" i="3"/>
  <c r="M302" i="3"/>
  <c r="P302" i="3"/>
  <c r="I302" i="3"/>
  <c r="J432" i="3"/>
  <c r="D432" i="3"/>
  <c r="J302" i="3"/>
  <c r="F302" i="3"/>
  <c r="R302" i="3"/>
  <c r="D302" i="3"/>
  <c r="D363" i="3"/>
  <c r="R363" i="3"/>
  <c r="Q363" i="3"/>
  <c r="M363" i="3"/>
  <c r="I363" i="3"/>
  <c r="K363" i="3"/>
  <c r="N363" i="3"/>
  <c r="F363" i="3"/>
  <c r="J363" i="3"/>
  <c r="P363" i="3"/>
  <c r="O363" i="3"/>
  <c r="H363" i="3"/>
  <c r="G363" i="3"/>
  <c r="H511" i="3"/>
  <c r="G511" i="3"/>
  <c r="M511" i="3"/>
  <c r="D355" i="3"/>
  <c r="J511" i="3"/>
  <c r="F511" i="3"/>
  <c r="O511" i="3"/>
  <c r="I511" i="3"/>
  <c r="K511" i="3"/>
  <c r="Q511" i="3"/>
  <c r="D511" i="3"/>
  <c r="N251" i="3"/>
  <c r="N511" i="3"/>
  <c r="R511" i="3"/>
  <c r="P511" i="3"/>
  <c r="P355" i="3"/>
  <c r="F355" i="3"/>
  <c r="H355" i="3"/>
  <c r="N355" i="3"/>
  <c r="Q355" i="3"/>
  <c r="O355" i="3"/>
  <c r="I355" i="3"/>
  <c r="G355" i="3"/>
  <c r="R355" i="3"/>
  <c r="J355" i="3"/>
  <c r="K355" i="3"/>
  <c r="H251" i="3"/>
  <c r="D251" i="3"/>
  <c r="R251" i="3"/>
  <c r="M355" i="3"/>
  <c r="I251" i="3"/>
  <c r="J251" i="3"/>
  <c r="K251" i="3"/>
  <c r="M251" i="3"/>
  <c r="O251" i="3"/>
  <c r="G251" i="3"/>
  <c r="F251" i="3"/>
  <c r="Q251" i="3"/>
  <c r="P251" i="3"/>
  <c r="F451" i="3"/>
  <c r="J399" i="3"/>
  <c r="H451" i="3"/>
  <c r="P451" i="3"/>
  <c r="N451" i="3"/>
  <c r="M451" i="3"/>
  <c r="I451" i="3"/>
  <c r="D451" i="3"/>
  <c r="N399" i="3"/>
  <c r="R451" i="3"/>
  <c r="F399" i="3"/>
  <c r="D399" i="3"/>
  <c r="J451" i="3"/>
  <c r="O399" i="3"/>
  <c r="M399" i="3"/>
  <c r="P399" i="3"/>
  <c r="G399" i="3"/>
  <c r="Q399" i="3"/>
  <c r="H399" i="3"/>
  <c r="K451" i="3"/>
  <c r="O451" i="3"/>
  <c r="I399" i="3"/>
  <c r="G451" i="3"/>
  <c r="Q451" i="3"/>
  <c r="K399" i="3"/>
  <c r="R399" i="3"/>
  <c r="O217" i="3"/>
  <c r="P217" i="3"/>
  <c r="I217" i="3"/>
  <c r="D217" i="3"/>
  <c r="Q217" i="3"/>
  <c r="M217" i="3"/>
  <c r="N217" i="3"/>
  <c r="K217" i="3"/>
  <c r="J217" i="3"/>
  <c r="R217" i="3"/>
  <c r="F217" i="3"/>
  <c r="G217" i="3"/>
  <c r="H217" i="3"/>
  <c r="K230" i="3"/>
  <c r="H230" i="3"/>
  <c r="J230" i="3"/>
  <c r="I230" i="3"/>
  <c r="F230" i="3"/>
  <c r="R230" i="3"/>
  <c r="O230" i="3"/>
  <c r="P230" i="3"/>
  <c r="Q230" i="3"/>
  <c r="G230" i="3"/>
  <c r="M230" i="3"/>
  <c r="D230" i="3"/>
  <c r="N230" i="3"/>
  <c r="AM9" i="3"/>
  <c r="H437" i="3"/>
  <c r="M437" i="3"/>
  <c r="G437" i="3"/>
  <c r="Q437" i="3"/>
  <c r="N437" i="3"/>
  <c r="I437" i="3"/>
  <c r="O437" i="3"/>
  <c r="J437" i="3"/>
  <c r="F437" i="3"/>
  <c r="R437" i="3"/>
  <c r="K437" i="3"/>
  <c r="D437" i="3"/>
  <c r="P437" i="3"/>
  <c r="M377" i="3"/>
  <c r="J403" i="3"/>
  <c r="I403" i="3"/>
  <c r="D403" i="3"/>
  <c r="K377" i="3"/>
  <c r="R377" i="3"/>
  <c r="O377" i="3"/>
  <c r="P403" i="3"/>
  <c r="P377" i="3"/>
  <c r="N377" i="3"/>
  <c r="K403" i="3"/>
  <c r="H403" i="3"/>
  <c r="Q377" i="3"/>
  <c r="R299" i="3"/>
  <c r="G377" i="3"/>
  <c r="R403" i="3"/>
  <c r="J377" i="3"/>
  <c r="Q403" i="3"/>
  <c r="O403" i="3"/>
  <c r="F403" i="3"/>
  <c r="F377" i="3"/>
  <c r="H377" i="3"/>
  <c r="M299" i="3"/>
  <c r="J299" i="3"/>
  <c r="G403" i="3"/>
  <c r="N403" i="3"/>
  <c r="G299" i="3"/>
  <c r="O299" i="3"/>
  <c r="D299" i="3"/>
  <c r="F299" i="3"/>
  <c r="H299" i="3"/>
  <c r="D377" i="3"/>
  <c r="N299" i="3"/>
  <c r="I377" i="3"/>
  <c r="K299" i="3"/>
  <c r="Q299" i="3"/>
  <c r="P299" i="3"/>
  <c r="I299" i="3"/>
  <c r="M403" i="3"/>
  <c r="F467" i="3"/>
  <c r="M337" i="3"/>
  <c r="N493" i="3"/>
  <c r="F493" i="3"/>
  <c r="O467" i="3"/>
  <c r="M493" i="3"/>
  <c r="H467" i="3"/>
  <c r="D467" i="3"/>
  <c r="Q467" i="3"/>
  <c r="G467" i="3"/>
  <c r="D493" i="3"/>
  <c r="R467" i="3"/>
  <c r="M467" i="3"/>
  <c r="J467" i="3"/>
  <c r="I467" i="3"/>
  <c r="G493" i="3"/>
  <c r="I493" i="3"/>
  <c r="J493" i="3"/>
  <c r="K493" i="3"/>
  <c r="O493" i="3"/>
  <c r="H493" i="3"/>
  <c r="Q493" i="3"/>
  <c r="R493" i="3"/>
  <c r="P493" i="3"/>
  <c r="N467" i="3"/>
  <c r="F337" i="3"/>
  <c r="Q337" i="3"/>
  <c r="J337" i="3"/>
  <c r="K467" i="3"/>
  <c r="R337" i="3"/>
  <c r="K337" i="3"/>
  <c r="I311" i="3"/>
  <c r="F311" i="3"/>
  <c r="G337" i="3"/>
  <c r="Q311" i="3"/>
  <c r="J311" i="3"/>
  <c r="O337" i="3"/>
  <c r="H311" i="3"/>
  <c r="R311" i="3"/>
  <c r="D311" i="3"/>
  <c r="M311" i="3"/>
  <c r="P467" i="3"/>
  <c r="P311" i="3"/>
  <c r="N311" i="3"/>
  <c r="D337" i="3"/>
  <c r="H337" i="3"/>
  <c r="G311" i="3"/>
  <c r="K311" i="3"/>
  <c r="P337" i="3"/>
  <c r="O311" i="3"/>
  <c r="I337" i="3"/>
  <c r="N337" i="3"/>
  <c r="H303" i="3"/>
  <c r="G303" i="3"/>
  <c r="J303" i="3"/>
  <c r="P303" i="3"/>
  <c r="O303" i="3"/>
  <c r="R303" i="3"/>
  <c r="K303" i="3"/>
  <c r="I303" i="3"/>
  <c r="N303" i="3"/>
  <c r="F303" i="3"/>
  <c r="Q303" i="3"/>
  <c r="M303" i="3"/>
  <c r="D303" i="3"/>
  <c r="R425" i="3"/>
  <c r="M425" i="3"/>
  <c r="P425" i="3"/>
  <c r="N425" i="3"/>
  <c r="J425" i="3"/>
  <c r="D425" i="3"/>
  <c r="K425" i="3"/>
  <c r="G425" i="3"/>
  <c r="F425" i="3"/>
  <c r="O425" i="3"/>
  <c r="I425" i="3"/>
  <c r="H425" i="3"/>
  <c r="Q425" i="3"/>
  <c r="AG20" i="3"/>
  <c r="AB19" i="3"/>
  <c r="D23" i="3"/>
  <c r="D26" i="3"/>
  <c r="D21" i="3"/>
  <c r="N372" i="3"/>
  <c r="H372" i="3"/>
  <c r="N294" i="3"/>
  <c r="N216" i="3"/>
  <c r="F372" i="3"/>
  <c r="M268" i="3"/>
  <c r="N268" i="3"/>
  <c r="O294" i="3"/>
  <c r="Q268" i="3"/>
  <c r="G372" i="3"/>
  <c r="P372" i="3"/>
  <c r="J216" i="3"/>
  <c r="O372" i="3"/>
  <c r="R372" i="3"/>
  <c r="M372" i="3"/>
  <c r="R216" i="3"/>
  <c r="J294" i="3"/>
  <c r="H294" i="3"/>
  <c r="K216" i="3"/>
  <c r="F294" i="3"/>
  <c r="G294" i="3"/>
  <c r="R294" i="3"/>
  <c r="I294" i="3"/>
  <c r="I216" i="3"/>
  <c r="P294" i="3"/>
  <c r="Q294" i="3"/>
  <c r="Q216" i="3"/>
  <c r="M294" i="3"/>
  <c r="D294" i="3"/>
  <c r="I372" i="3"/>
  <c r="K372" i="3"/>
  <c r="K294" i="3"/>
  <c r="Q372" i="3"/>
  <c r="D372" i="3"/>
  <c r="D268" i="3"/>
  <c r="F268" i="3"/>
  <c r="P216" i="3"/>
  <c r="R268" i="3"/>
  <c r="J268" i="3"/>
  <c r="M216" i="3"/>
  <c r="I268" i="3"/>
  <c r="K268" i="3"/>
  <c r="G268" i="3"/>
  <c r="O268" i="3"/>
  <c r="F216" i="3"/>
  <c r="G216" i="3"/>
  <c r="D216" i="3"/>
  <c r="J372" i="3"/>
  <c r="H268" i="3"/>
  <c r="O216" i="3"/>
  <c r="P268" i="3"/>
  <c r="H216" i="3"/>
  <c r="I455" i="3"/>
  <c r="M455" i="3"/>
  <c r="P455" i="3"/>
  <c r="F455" i="3"/>
  <c r="K455" i="3"/>
  <c r="H455" i="3"/>
  <c r="O455" i="3"/>
  <c r="N455" i="3"/>
  <c r="G455" i="3"/>
  <c r="D455" i="3"/>
  <c r="Q455" i="3"/>
  <c r="R455" i="3"/>
  <c r="J455" i="3"/>
  <c r="D8" i="3"/>
  <c r="AE20" i="3"/>
  <c r="AB20" i="3"/>
  <c r="AN20" i="3"/>
  <c r="F402" i="3"/>
  <c r="P402" i="3"/>
  <c r="M402" i="3"/>
  <c r="R402" i="3"/>
  <c r="H402" i="3"/>
  <c r="N402" i="3"/>
  <c r="Q402" i="3"/>
  <c r="O402" i="3"/>
  <c r="I402" i="3"/>
  <c r="D402" i="3"/>
  <c r="G402" i="3"/>
  <c r="K402" i="3"/>
  <c r="J402" i="3"/>
  <c r="N284" i="3"/>
  <c r="N440" i="3"/>
  <c r="K440" i="3"/>
  <c r="F440" i="3"/>
  <c r="O440" i="3"/>
  <c r="J284" i="3"/>
  <c r="M440" i="3"/>
  <c r="I440" i="3"/>
  <c r="Q440" i="3"/>
  <c r="D440" i="3"/>
  <c r="H440" i="3"/>
  <c r="P440" i="3"/>
  <c r="J440" i="3"/>
  <c r="R440" i="3"/>
  <c r="G440" i="3"/>
  <c r="I284" i="3"/>
  <c r="O284" i="3"/>
  <c r="P284" i="3"/>
  <c r="D284" i="3"/>
  <c r="M284" i="3"/>
  <c r="F284" i="3"/>
  <c r="K284" i="3"/>
  <c r="Q284" i="3"/>
  <c r="R284" i="3"/>
  <c r="G284" i="3"/>
  <c r="H284" i="3"/>
  <c r="F406" i="3"/>
  <c r="N406" i="3"/>
  <c r="R406" i="3"/>
  <c r="I406" i="3"/>
  <c r="J406" i="3"/>
  <c r="P406" i="3"/>
  <c r="D406" i="3"/>
  <c r="H406" i="3"/>
  <c r="M406" i="3"/>
  <c r="K406" i="3"/>
  <c r="O406" i="3"/>
  <c r="Q406" i="3"/>
  <c r="G406" i="3"/>
  <c r="AE11" i="3"/>
  <c r="AD20" i="3"/>
  <c r="D18" i="3"/>
  <c r="N518" i="3"/>
  <c r="R518" i="3"/>
  <c r="D24" i="3"/>
  <c r="P362" i="3"/>
  <c r="J518" i="3"/>
  <c r="O518" i="3"/>
  <c r="G362" i="3"/>
  <c r="J362" i="3"/>
  <c r="F518" i="3"/>
  <c r="G518" i="3"/>
  <c r="K518" i="3"/>
  <c r="Q518" i="3"/>
  <c r="D362" i="3"/>
  <c r="M362" i="3"/>
  <c r="K362" i="3"/>
  <c r="I518" i="3"/>
  <c r="H518" i="3"/>
  <c r="D518" i="3"/>
  <c r="I362" i="3"/>
  <c r="H362" i="3"/>
  <c r="O362" i="3"/>
  <c r="P518" i="3"/>
  <c r="F362" i="3"/>
  <c r="M518" i="3"/>
  <c r="R362" i="3"/>
  <c r="Q362" i="3"/>
  <c r="N362" i="3"/>
  <c r="M257" i="3"/>
  <c r="R257" i="3"/>
  <c r="D257" i="3"/>
  <c r="N257" i="3"/>
  <c r="H257" i="3"/>
  <c r="G257" i="3"/>
  <c r="P257" i="3"/>
  <c r="O257" i="3"/>
  <c r="F257" i="3"/>
  <c r="I257" i="3"/>
  <c r="J257" i="3"/>
  <c r="K257" i="3"/>
  <c r="Q257" i="3"/>
  <c r="F502" i="3"/>
  <c r="J502" i="3"/>
  <c r="M502" i="3"/>
  <c r="F476" i="3"/>
  <c r="O502" i="3"/>
  <c r="G502" i="3"/>
  <c r="D450" i="3"/>
  <c r="M242" i="3"/>
  <c r="O450" i="3"/>
  <c r="Q502" i="3"/>
  <c r="H502" i="3"/>
  <c r="D502" i="3"/>
  <c r="R502" i="3"/>
  <c r="P502" i="3"/>
  <c r="K320" i="3"/>
  <c r="AB8" i="3"/>
  <c r="M450" i="3"/>
  <c r="N502" i="3"/>
  <c r="J450" i="3"/>
  <c r="G346" i="3"/>
  <c r="R242" i="3"/>
  <c r="D346" i="3"/>
  <c r="N476" i="3"/>
  <c r="I476" i="3"/>
  <c r="P450" i="3"/>
  <c r="F450" i="3"/>
  <c r="N450" i="3"/>
  <c r="M346" i="3"/>
  <c r="K346" i="3"/>
  <c r="J346" i="3"/>
  <c r="M476" i="3"/>
  <c r="Q476" i="3"/>
  <c r="H450" i="3"/>
  <c r="AN8" i="3"/>
  <c r="K476" i="3"/>
  <c r="G476" i="3"/>
  <c r="H476" i="3"/>
  <c r="G450" i="3"/>
  <c r="R346" i="3"/>
  <c r="Q346" i="3"/>
  <c r="R476" i="3"/>
  <c r="O476" i="3"/>
  <c r="D476" i="3"/>
  <c r="P476" i="3"/>
  <c r="K450" i="3"/>
  <c r="Q450" i="3"/>
  <c r="I346" i="3"/>
  <c r="H346" i="3"/>
  <c r="K502" i="3"/>
  <c r="I450" i="3"/>
  <c r="O346" i="3"/>
  <c r="I242" i="3"/>
  <c r="F346" i="3"/>
  <c r="I502" i="3"/>
  <c r="G320" i="3"/>
  <c r="D320" i="3"/>
  <c r="O320" i="3"/>
  <c r="P346" i="3"/>
  <c r="F320" i="3"/>
  <c r="J476" i="3"/>
  <c r="R450" i="3"/>
  <c r="M320" i="3"/>
  <c r="J320" i="3"/>
  <c r="N320" i="3"/>
  <c r="I320" i="3"/>
  <c r="R320" i="3"/>
  <c r="N346" i="3"/>
  <c r="H320" i="3"/>
  <c r="Q320" i="3"/>
  <c r="H242" i="3"/>
  <c r="O242" i="3"/>
  <c r="Q242" i="3"/>
  <c r="J242" i="3"/>
  <c r="K242" i="3"/>
  <c r="N242" i="3"/>
  <c r="D242" i="3"/>
  <c r="AG8" i="3"/>
  <c r="G242" i="3"/>
  <c r="P320" i="3"/>
  <c r="P242" i="3"/>
  <c r="F242" i="3"/>
  <c r="AD8" i="3"/>
  <c r="AE8" i="3"/>
  <c r="AF8" i="3"/>
  <c r="N454" i="3"/>
  <c r="Q376" i="3"/>
  <c r="J454" i="3"/>
  <c r="K454" i="3"/>
  <c r="I454" i="3"/>
  <c r="R454" i="3"/>
  <c r="M454" i="3"/>
  <c r="Q454" i="3"/>
  <c r="H454" i="3"/>
  <c r="P454" i="3"/>
  <c r="O454" i="3"/>
  <c r="K376" i="3"/>
  <c r="G454" i="3"/>
  <c r="F454" i="3"/>
  <c r="J376" i="3"/>
  <c r="F376" i="3"/>
  <c r="I376" i="3"/>
  <c r="G376" i="3"/>
  <c r="H376" i="3"/>
  <c r="O376" i="3"/>
  <c r="P376" i="3"/>
  <c r="R376" i="3"/>
  <c r="D376" i="3"/>
  <c r="D454" i="3"/>
  <c r="M376" i="3"/>
  <c r="N376" i="3"/>
  <c r="Q521" i="3"/>
  <c r="R521" i="3"/>
  <c r="H521" i="3"/>
  <c r="I521" i="3"/>
  <c r="M521" i="3"/>
  <c r="G365" i="3"/>
  <c r="K521" i="3"/>
  <c r="G521" i="3"/>
  <c r="D521" i="3"/>
  <c r="F521" i="3"/>
  <c r="O521" i="3"/>
  <c r="N521" i="3"/>
  <c r="N365" i="3"/>
  <c r="P521" i="3"/>
  <c r="J521" i="3"/>
  <c r="J365" i="3"/>
  <c r="R365" i="3"/>
  <c r="P365" i="3"/>
  <c r="H365" i="3"/>
  <c r="Q365" i="3"/>
  <c r="O365" i="3"/>
  <c r="I365" i="3"/>
  <c r="F365" i="3"/>
  <c r="D365" i="3"/>
  <c r="K365" i="3"/>
  <c r="M365" i="3"/>
  <c r="D413" i="3"/>
  <c r="M439" i="3"/>
  <c r="AB23" i="3"/>
  <c r="K491" i="3"/>
  <c r="M387" i="3"/>
  <c r="Q439" i="3"/>
  <c r="N491" i="3"/>
  <c r="D491" i="3"/>
  <c r="F491" i="3"/>
  <c r="O491" i="3"/>
  <c r="P491" i="3"/>
  <c r="Q491" i="3"/>
  <c r="I413" i="3"/>
  <c r="H439" i="3"/>
  <c r="K439" i="3"/>
  <c r="R413" i="3"/>
  <c r="P413" i="3"/>
  <c r="K413" i="3"/>
  <c r="M491" i="3"/>
  <c r="G439" i="3"/>
  <c r="J413" i="3"/>
  <c r="H413" i="3"/>
  <c r="O439" i="3"/>
  <c r="P387" i="3"/>
  <c r="R439" i="3"/>
  <c r="O413" i="3"/>
  <c r="F413" i="3"/>
  <c r="H387" i="3"/>
  <c r="D387" i="3"/>
  <c r="F439" i="3"/>
  <c r="M413" i="3"/>
  <c r="G413" i="3"/>
  <c r="N413" i="3"/>
  <c r="I387" i="3"/>
  <c r="N387" i="3"/>
  <c r="J491" i="3"/>
  <c r="I439" i="3"/>
  <c r="P439" i="3"/>
  <c r="D439" i="3"/>
  <c r="Q387" i="3"/>
  <c r="I491" i="3"/>
  <c r="J439" i="3"/>
  <c r="J387" i="3"/>
  <c r="K387" i="3"/>
  <c r="R387" i="3"/>
  <c r="G491" i="3"/>
  <c r="R491" i="3"/>
  <c r="Q413" i="3"/>
  <c r="G387" i="3"/>
  <c r="O387" i="3"/>
  <c r="N439" i="3"/>
  <c r="F387" i="3"/>
  <c r="AN23" i="3"/>
  <c r="H491" i="3"/>
  <c r="AE23" i="3"/>
  <c r="AD23" i="3"/>
  <c r="M509" i="3"/>
  <c r="I509" i="3"/>
  <c r="R509" i="3"/>
  <c r="F509" i="3"/>
  <c r="O509" i="3"/>
  <c r="N509" i="3"/>
  <c r="K509" i="3"/>
  <c r="M379" i="3"/>
  <c r="J509" i="3"/>
  <c r="P509" i="3"/>
  <c r="D509" i="3"/>
  <c r="Q509" i="3"/>
  <c r="R379" i="3"/>
  <c r="G379" i="3"/>
  <c r="J379" i="3"/>
  <c r="Q379" i="3"/>
  <c r="D379" i="3"/>
  <c r="H379" i="3"/>
  <c r="N379" i="3"/>
  <c r="I379" i="3"/>
  <c r="O379" i="3"/>
  <c r="G509" i="3"/>
  <c r="P379" i="3"/>
  <c r="K379" i="3"/>
  <c r="H509" i="3"/>
  <c r="F379" i="3"/>
  <c r="AG11" i="3"/>
  <c r="AF23" i="3"/>
  <c r="AE21" i="3"/>
  <c r="D11" i="3"/>
  <c r="P490" i="3"/>
  <c r="Q490" i="3"/>
  <c r="J360" i="3"/>
  <c r="H490" i="3"/>
  <c r="R490" i="3"/>
  <c r="G490" i="3"/>
  <c r="I490" i="3"/>
  <c r="M490" i="3"/>
  <c r="J490" i="3"/>
  <c r="K490" i="3"/>
  <c r="O490" i="3"/>
  <c r="D360" i="3"/>
  <c r="D490" i="3"/>
  <c r="F490" i="3"/>
  <c r="O360" i="3"/>
  <c r="N360" i="3"/>
  <c r="P360" i="3"/>
  <c r="M360" i="3"/>
  <c r="I360" i="3"/>
  <c r="H360" i="3"/>
  <c r="F360" i="3"/>
  <c r="R360" i="3"/>
  <c r="G360" i="3"/>
  <c r="N490" i="3"/>
  <c r="Q360" i="3"/>
  <c r="K360" i="3"/>
  <c r="R248" i="3"/>
  <c r="K482" i="3"/>
  <c r="M482" i="3"/>
  <c r="N456" i="3"/>
  <c r="M456" i="3"/>
  <c r="O482" i="3"/>
  <c r="N482" i="3"/>
  <c r="F456" i="3"/>
  <c r="AF14" i="3"/>
  <c r="Q456" i="3"/>
  <c r="P482" i="3"/>
  <c r="K456" i="3"/>
  <c r="R456" i="3"/>
  <c r="P456" i="3"/>
  <c r="O456" i="3"/>
  <c r="H482" i="3"/>
  <c r="Q482" i="3"/>
  <c r="G482" i="3"/>
  <c r="I482" i="3"/>
  <c r="J456" i="3"/>
  <c r="H456" i="3"/>
  <c r="G456" i="3"/>
  <c r="I456" i="3"/>
  <c r="R482" i="3"/>
  <c r="J482" i="3"/>
  <c r="D482" i="3"/>
  <c r="F482" i="3"/>
  <c r="D456" i="3"/>
  <c r="AN14" i="3"/>
  <c r="M326" i="3"/>
  <c r="D326" i="3"/>
  <c r="H326" i="3"/>
  <c r="K326" i="3"/>
  <c r="G326" i="3"/>
  <c r="N326" i="3"/>
  <c r="I326" i="3"/>
  <c r="P326" i="3"/>
  <c r="R326" i="3"/>
  <c r="J326" i="3"/>
  <c r="F326" i="3"/>
  <c r="N248" i="3"/>
  <c r="I248" i="3"/>
  <c r="O326" i="3"/>
  <c r="M248" i="3"/>
  <c r="H248" i="3"/>
  <c r="Q248" i="3"/>
  <c r="O248" i="3"/>
  <c r="P248" i="3"/>
  <c r="AE14" i="3"/>
  <c r="Q326" i="3"/>
  <c r="D248" i="3"/>
  <c r="F248" i="3"/>
  <c r="G248" i="3"/>
  <c r="K248" i="3"/>
  <c r="AG14" i="3"/>
  <c r="J248" i="3"/>
  <c r="AD14" i="3"/>
  <c r="AB14" i="3"/>
  <c r="P383" i="3"/>
  <c r="I383" i="3"/>
  <c r="R383" i="3"/>
  <c r="Q383" i="3"/>
  <c r="K383" i="3"/>
  <c r="J383" i="3"/>
  <c r="M383" i="3"/>
  <c r="G383" i="3"/>
  <c r="F383" i="3"/>
  <c r="O383" i="3"/>
  <c r="D383" i="3"/>
  <c r="N383" i="3"/>
  <c r="H383" i="3"/>
  <c r="C10" i="8"/>
  <c r="E10" i="8" s="1"/>
  <c r="G468" i="3"/>
  <c r="M468" i="3"/>
  <c r="F468" i="3"/>
  <c r="D468" i="3"/>
  <c r="J468" i="3"/>
  <c r="K468" i="3"/>
  <c r="I468" i="3"/>
  <c r="O468" i="3"/>
  <c r="Q468" i="3"/>
  <c r="P468" i="3"/>
  <c r="N468" i="3"/>
  <c r="H468" i="3"/>
  <c r="R468" i="3"/>
  <c r="D486" i="3"/>
  <c r="G486" i="3"/>
  <c r="M486" i="3"/>
  <c r="F486" i="3"/>
  <c r="N486" i="3"/>
  <c r="P486" i="3"/>
  <c r="Q486" i="3"/>
  <c r="F356" i="3"/>
  <c r="O486" i="3"/>
  <c r="N356" i="3"/>
  <c r="I486" i="3"/>
  <c r="J486" i="3"/>
  <c r="O226" i="3"/>
  <c r="R486" i="3"/>
  <c r="H486" i="3"/>
  <c r="K486" i="3"/>
  <c r="D356" i="3"/>
  <c r="I356" i="3"/>
  <c r="R356" i="3"/>
  <c r="P356" i="3"/>
  <c r="J356" i="3"/>
  <c r="H356" i="3"/>
  <c r="M356" i="3"/>
  <c r="K356" i="3"/>
  <c r="O356" i="3"/>
  <c r="M278" i="3"/>
  <c r="N278" i="3"/>
  <c r="N226" i="3"/>
  <c r="M226" i="3"/>
  <c r="G278" i="3"/>
  <c r="I278" i="3"/>
  <c r="K278" i="3"/>
  <c r="H226" i="3"/>
  <c r="G226" i="3"/>
  <c r="Q356" i="3"/>
  <c r="O278" i="3"/>
  <c r="Q278" i="3"/>
  <c r="P226" i="3"/>
  <c r="I226" i="3"/>
  <c r="F226" i="3"/>
  <c r="G356" i="3"/>
  <c r="Q226" i="3"/>
  <c r="H278" i="3"/>
  <c r="K226" i="3"/>
  <c r="P278" i="3"/>
  <c r="J278" i="3"/>
  <c r="F278" i="3"/>
  <c r="J226" i="3"/>
  <c r="R278" i="3"/>
  <c r="D278" i="3"/>
  <c r="D226" i="3"/>
  <c r="R226" i="3"/>
  <c r="D412" i="3"/>
  <c r="AE22" i="3"/>
  <c r="M412" i="3"/>
  <c r="R412" i="3"/>
  <c r="P412" i="3"/>
  <c r="J412" i="3"/>
  <c r="H412" i="3"/>
  <c r="AG22" i="3"/>
  <c r="Q412" i="3"/>
  <c r="O412" i="3"/>
  <c r="I412" i="3"/>
  <c r="G412" i="3"/>
  <c r="N412" i="3"/>
  <c r="AN22" i="3"/>
  <c r="K412" i="3"/>
  <c r="AD22" i="3"/>
  <c r="F412" i="3"/>
  <c r="AB22" i="3"/>
  <c r="K300" i="3"/>
  <c r="O430" i="3"/>
  <c r="R430" i="3"/>
  <c r="K430" i="3"/>
  <c r="M430" i="3"/>
  <c r="J430" i="3"/>
  <c r="P430" i="3"/>
  <c r="F430" i="3"/>
  <c r="Q430" i="3"/>
  <c r="G430" i="3"/>
  <c r="D430" i="3"/>
  <c r="F300" i="3"/>
  <c r="R300" i="3"/>
  <c r="D300" i="3"/>
  <c r="H300" i="3"/>
  <c r="Q300" i="3"/>
  <c r="N430" i="3"/>
  <c r="I300" i="3"/>
  <c r="P300" i="3"/>
  <c r="I430" i="3"/>
  <c r="H430" i="3"/>
  <c r="N300" i="3"/>
  <c r="G300" i="3"/>
  <c r="M300" i="3"/>
  <c r="O300" i="3"/>
  <c r="J300" i="3"/>
  <c r="AE19" i="3"/>
  <c r="AG19" i="3"/>
  <c r="AF22" i="3"/>
  <c r="D12" i="3"/>
  <c r="D19" i="3"/>
  <c r="C24" i="8"/>
  <c r="E24" i="8" s="1"/>
  <c r="C8" i="8"/>
  <c r="E8" i="8" s="1"/>
  <c r="H519" i="3"/>
  <c r="I519" i="3"/>
  <c r="J519" i="3"/>
  <c r="D519" i="3"/>
  <c r="G519" i="3"/>
  <c r="Q519" i="3"/>
  <c r="R519" i="3"/>
  <c r="N519" i="3"/>
  <c r="M519" i="3"/>
  <c r="P519" i="3"/>
  <c r="K519" i="3"/>
  <c r="O519" i="3"/>
  <c r="M441" i="3"/>
  <c r="F519" i="3"/>
  <c r="H441" i="3"/>
  <c r="J441" i="3"/>
  <c r="G441" i="3"/>
  <c r="P441" i="3"/>
  <c r="R441" i="3"/>
  <c r="D441" i="3"/>
  <c r="O441" i="3"/>
  <c r="N441" i="3"/>
  <c r="F441" i="3"/>
  <c r="I441" i="3"/>
  <c r="K441" i="3"/>
  <c r="Q441" i="3"/>
  <c r="K407" i="3"/>
  <c r="P407" i="3"/>
  <c r="D407" i="3"/>
  <c r="Q407" i="3"/>
  <c r="M407" i="3"/>
  <c r="G407" i="3"/>
  <c r="O407" i="3"/>
  <c r="R407" i="3"/>
  <c r="H407" i="3"/>
  <c r="N407" i="3"/>
  <c r="I407" i="3"/>
  <c r="J407" i="3"/>
  <c r="Q381" i="3"/>
  <c r="K381" i="3"/>
  <c r="D381" i="3"/>
  <c r="J381" i="3"/>
  <c r="N381" i="3"/>
  <c r="F407" i="3"/>
  <c r="I381" i="3"/>
  <c r="R381" i="3"/>
  <c r="G381" i="3"/>
  <c r="P381" i="3"/>
  <c r="O381" i="3"/>
  <c r="M381" i="3"/>
  <c r="F381" i="3"/>
  <c r="H381" i="3"/>
  <c r="O296" i="3"/>
  <c r="O218" i="3"/>
  <c r="P426" i="3"/>
  <c r="J426" i="3"/>
  <c r="D426" i="3"/>
  <c r="I426" i="3"/>
  <c r="R426" i="3"/>
  <c r="F426" i="3"/>
  <c r="N426" i="3"/>
  <c r="Q426" i="3"/>
  <c r="K426" i="3"/>
  <c r="O426" i="3"/>
  <c r="G426" i="3"/>
  <c r="M426" i="3"/>
  <c r="K296" i="3"/>
  <c r="J296" i="3"/>
  <c r="M296" i="3"/>
  <c r="H296" i="3"/>
  <c r="R296" i="3"/>
  <c r="P296" i="3"/>
  <c r="I296" i="3"/>
  <c r="Q296" i="3"/>
  <c r="H426" i="3"/>
  <c r="D296" i="3"/>
  <c r="G296" i="3"/>
  <c r="P270" i="3"/>
  <c r="H218" i="3"/>
  <c r="I218" i="3"/>
  <c r="J270" i="3"/>
  <c r="F270" i="3"/>
  <c r="M218" i="3"/>
  <c r="P218" i="3"/>
  <c r="Q218" i="3"/>
  <c r="R270" i="3"/>
  <c r="J218" i="3"/>
  <c r="G270" i="3"/>
  <c r="D270" i="3"/>
  <c r="D218" i="3"/>
  <c r="F218" i="3"/>
  <c r="R218" i="3"/>
  <c r="N296" i="3"/>
  <c r="O270" i="3"/>
  <c r="N218" i="3"/>
  <c r="I270" i="3"/>
  <c r="K270" i="3"/>
  <c r="F296" i="3"/>
  <c r="N270" i="3"/>
  <c r="H270" i="3"/>
  <c r="M270" i="3"/>
  <c r="Q270" i="3"/>
  <c r="K218" i="3"/>
  <c r="G218" i="3"/>
  <c r="D515" i="3"/>
  <c r="G515" i="3"/>
  <c r="M515" i="3"/>
  <c r="N515" i="3"/>
  <c r="O515" i="3"/>
  <c r="I359" i="3"/>
  <c r="K515" i="3"/>
  <c r="I515" i="3"/>
  <c r="F515" i="3"/>
  <c r="Q515" i="3"/>
  <c r="D411" i="3"/>
  <c r="J515" i="3"/>
  <c r="H515" i="3"/>
  <c r="R515" i="3"/>
  <c r="K411" i="3"/>
  <c r="N411" i="3"/>
  <c r="I411" i="3"/>
  <c r="Q411" i="3"/>
  <c r="P515" i="3"/>
  <c r="M411" i="3"/>
  <c r="O411" i="3"/>
  <c r="R411" i="3"/>
  <c r="G411" i="3"/>
  <c r="P411" i="3"/>
  <c r="J411" i="3"/>
  <c r="H411" i="3"/>
  <c r="F411" i="3"/>
  <c r="G359" i="3"/>
  <c r="M359" i="3"/>
  <c r="R359" i="3"/>
  <c r="P359" i="3"/>
  <c r="J359" i="3"/>
  <c r="K359" i="3"/>
  <c r="O359" i="3"/>
  <c r="F359" i="3"/>
  <c r="N359" i="3"/>
  <c r="Q359" i="3"/>
  <c r="D359" i="3"/>
  <c r="H359" i="3"/>
  <c r="AF20" i="3"/>
  <c r="AG23" i="3"/>
  <c r="N219" i="3"/>
  <c r="H479" i="3"/>
  <c r="F479" i="3"/>
  <c r="O479" i="3"/>
  <c r="H219" i="3"/>
  <c r="G479" i="3"/>
  <c r="P479" i="3"/>
  <c r="J479" i="3"/>
  <c r="R479" i="3"/>
  <c r="K479" i="3"/>
  <c r="D479" i="3"/>
  <c r="N479" i="3"/>
  <c r="I479" i="3"/>
  <c r="M479" i="3"/>
  <c r="Q479" i="3"/>
  <c r="F219" i="3"/>
  <c r="D219" i="3"/>
  <c r="M219" i="3"/>
  <c r="P219" i="3"/>
  <c r="I219" i="3"/>
  <c r="J219" i="3"/>
  <c r="Q219" i="3"/>
  <c r="R219" i="3"/>
  <c r="K219" i="3"/>
  <c r="G219" i="3"/>
  <c r="O219" i="3"/>
  <c r="AD21" i="3"/>
  <c r="AN21" i="3"/>
  <c r="AB21" i="3"/>
  <c r="AF21" i="3"/>
  <c r="AG21" i="3"/>
  <c r="H481" i="3"/>
  <c r="I481" i="3"/>
  <c r="P481" i="3"/>
  <c r="Q247" i="3"/>
  <c r="J481" i="3"/>
  <c r="K481" i="3"/>
  <c r="Q481" i="3"/>
  <c r="N481" i="3"/>
  <c r="I351" i="3"/>
  <c r="R481" i="3"/>
  <c r="F481" i="3"/>
  <c r="G481" i="3"/>
  <c r="O481" i="3"/>
  <c r="M481" i="3"/>
  <c r="D481" i="3"/>
  <c r="AD13" i="3"/>
  <c r="N247" i="3"/>
  <c r="P351" i="3"/>
  <c r="D351" i="3"/>
  <c r="O351" i="3"/>
  <c r="M351" i="3"/>
  <c r="H351" i="3"/>
  <c r="F351" i="3"/>
  <c r="AN13" i="3"/>
  <c r="AB13" i="3"/>
  <c r="G351" i="3"/>
  <c r="R351" i="3"/>
  <c r="Q351" i="3"/>
  <c r="K351" i="3"/>
  <c r="J351" i="3"/>
  <c r="D247" i="3"/>
  <c r="K247" i="3"/>
  <c r="O247" i="3"/>
  <c r="N351" i="3"/>
  <c r="J247" i="3"/>
  <c r="R247" i="3"/>
  <c r="F247" i="3"/>
  <c r="H247" i="3"/>
  <c r="I247" i="3"/>
  <c r="AF13" i="3"/>
  <c r="M247" i="3"/>
  <c r="G247" i="3"/>
  <c r="P247" i="3"/>
  <c r="AG13" i="3"/>
  <c r="J504" i="3"/>
  <c r="AB10" i="3"/>
  <c r="H504" i="3"/>
  <c r="P504" i="3"/>
  <c r="R504" i="3"/>
  <c r="M322" i="3"/>
  <c r="Q504" i="3"/>
  <c r="O504" i="3"/>
  <c r="K504" i="3"/>
  <c r="M504" i="3"/>
  <c r="D504" i="3"/>
  <c r="F504" i="3"/>
  <c r="N504" i="3"/>
  <c r="I504" i="3"/>
  <c r="G504" i="3"/>
  <c r="D322" i="3"/>
  <c r="F348" i="3"/>
  <c r="N322" i="3"/>
  <c r="G322" i="3"/>
  <c r="O322" i="3"/>
  <c r="P322" i="3"/>
  <c r="K322" i="3"/>
  <c r="R348" i="3"/>
  <c r="O348" i="3"/>
  <c r="J322" i="3"/>
  <c r="K348" i="3"/>
  <c r="J348" i="3"/>
  <c r="Q348" i="3"/>
  <c r="G348" i="3"/>
  <c r="R322" i="3"/>
  <c r="N348" i="3"/>
  <c r="I348" i="3"/>
  <c r="I322" i="3"/>
  <c r="I244" i="3"/>
  <c r="M348" i="3"/>
  <c r="Q322" i="3"/>
  <c r="AN10" i="3"/>
  <c r="D348" i="3"/>
  <c r="P348" i="3"/>
  <c r="J244" i="3"/>
  <c r="D244" i="3"/>
  <c r="K244" i="3"/>
  <c r="N244" i="3"/>
  <c r="O244" i="3"/>
  <c r="P244" i="3"/>
  <c r="M244" i="3"/>
  <c r="F244" i="3"/>
  <c r="F322" i="3"/>
  <c r="Q244" i="3"/>
  <c r="G244" i="3"/>
  <c r="H348" i="3"/>
  <c r="R244" i="3"/>
  <c r="H322" i="3"/>
  <c r="H244" i="3"/>
  <c r="AF10" i="3"/>
  <c r="AD10" i="3"/>
  <c r="AE10" i="3"/>
  <c r="AG10" i="3"/>
  <c r="Q462" i="3"/>
  <c r="M462" i="3"/>
  <c r="G462" i="3"/>
  <c r="K462" i="3"/>
  <c r="I462" i="3"/>
  <c r="D462" i="3"/>
  <c r="M332" i="3"/>
  <c r="O462" i="3"/>
  <c r="F462" i="3"/>
  <c r="J462" i="3"/>
  <c r="N462" i="3"/>
  <c r="Q254" i="3"/>
  <c r="P462" i="3"/>
  <c r="H462" i="3"/>
  <c r="R462" i="3"/>
  <c r="R332" i="3"/>
  <c r="N332" i="3"/>
  <c r="F332" i="3"/>
  <c r="J332" i="3"/>
  <c r="G332" i="3"/>
  <c r="P332" i="3"/>
  <c r="I332" i="3"/>
  <c r="D332" i="3"/>
  <c r="H332" i="3"/>
  <c r="O332" i="3"/>
  <c r="K332" i="3"/>
  <c r="F254" i="3"/>
  <c r="D254" i="3"/>
  <c r="G254" i="3"/>
  <c r="N254" i="3"/>
  <c r="M254" i="3"/>
  <c r="O254" i="3"/>
  <c r="H254" i="3"/>
  <c r="Q332" i="3"/>
  <c r="K254" i="3"/>
  <c r="P254" i="3"/>
  <c r="I254" i="3"/>
  <c r="J254" i="3"/>
  <c r="R254" i="3"/>
  <c r="R350" i="3"/>
  <c r="Q506" i="3"/>
  <c r="N506" i="3"/>
  <c r="O480" i="3"/>
  <c r="M506" i="3"/>
  <c r="K350" i="3"/>
  <c r="P480" i="3"/>
  <c r="N480" i="3"/>
  <c r="M350" i="3"/>
  <c r="F506" i="3"/>
  <c r="H506" i="3"/>
  <c r="D506" i="3"/>
  <c r="R480" i="3"/>
  <c r="H480" i="3"/>
  <c r="J506" i="3"/>
  <c r="D480" i="3"/>
  <c r="Q480" i="3"/>
  <c r="O350" i="3"/>
  <c r="F350" i="3"/>
  <c r="I506" i="3"/>
  <c r="K506" i="3"/>
  <c r="F480" i="3"/>
  <c r="H350" i="3"/>
  <c r="N350" i="3"/>
  <c r="G506" i="3"/>
  <c r="R506" i="3"/>
  <c r="G480" i="3"/>
  <c r="J480" i="3"/>
  <c r="M480" i="3"/>
  <c r="P506" i="3"/>
  <c r="J350" i="3"/>
  <c r="O506" i="3"/>
  <c r="K480" i="3"/>
  <c r="D350" i="3"/>
  <c r="I480" i="3"/>
  <c r="G350" i="3"/>
  <c r="P350" i="3"/>
  <c r="Q350" i="3"/>
  <c r="I350" i="3"/>
  <c r="M321" i="3"/>
  <c r="J503" i="3"/>
  <c r="G503" i="3"/>
  <c r="K503" i="3"/>
  <c r="N477" i="3"/>
  <c r="O503" i="3"/>
  <c r="P503" i="3"/>
  <c r="N269" i="3"/>
  <c r="H503" i="3"/>
  <c r="D503" i="3"/>
  <c r="D347" i="3"/>
  <c r="J243" i="3"/>
  <c r="M503" i="3"/>
  <c r="N503" i="3"/>
  <c r="G477" i="3"/>
  <c r="H477" i="3"/>
  <c r="P295" i="3"/>
  <c r="R503" i="3"/>
  <c r="O477" i="3"/>
  <c r="M477" i="3"/>
  <c r="N243" i="3"/>
  <c r="F503" i="3"/>
  <c r="I503" i="3"/>
  <c r="Q503" i="3"/>
  <c r="K477" i="3"/>
  <c r="D477" i="3"/>
  <c r="J477" i="3"/>
  <c r="R477" i="3"/>
  <c r="P477" i="3"/>
  <c r="F477" i="3"/>
  <c r="I477" i="3"/>
  <c r="Q477" i="3"/>
  <c r="O347" i="3"/>
  <c r="N347" i="3"/>
  <c r="I321" i="3"/>
  <c r="R321" i="3"/>
  <c r="G295" i="3"/>
  <c r="Q295" i="3"/>
  <c r="G347" i="3"/>
  <c r="Q321" i="3"/>
  <c r="O295" i="3"/>
  <c r="N321" i="3"/>
  <c r="F321" i="3"/>
  <c r="H321" i="3"/>
  <c r="P321" i="3"/>
  <c r="R347" i="3"/>
  <c r="Q347" i="3"/>
  <c r="J347" i="3"/>
  <c r="I347" i="3"/>
  <c r="P347" i="3"/>
  <c r="F347" i="3"/>
  <c r="G321" i="3"/>
  <c r="M295" i="3"/>
  <c r="H295" i="3"/>
  <c r="K347" i="3"/>
  <c r="H347" i="3"/>
  <c r="O321" i="3"/>
  <c r="K321" i="3"/>
  <c r="K295" i="3"/>
  <c r="J295" i="3"/>
  <c r="N295" i="3"/>
  <c r="J321" i="3"/>
  <c r="H269" i="3"/>
  <c r="I269" i="3"/>
  <c r="P243" i="3"/>
  <c r="AN9" i="3"/>
  <c r="Q269" i="3"/>
  <c r="D269" i="3"/>
  <c r="G243" i="3"/>
  <c r="M347" i="3"/>
  <c r="K269" i="3"/>
  <c r="F269" i="3"/>
  <c r="Q243" i="3"/>
  <c r="D243" i="3"/>
  <c r="J269" i="3"/>
  <c r="R269" i="3"/>
  <c r="H243" i="3"/>
  <c r="AB9" i="3"/>
  <c r="AF9" i="3"/>
  <c r="I295" i="3"/>
  <c r="F295" i="3"/>
  <c r="R243" i="3"/>
  <c r="G269" i="3"/>
  <c r="P269" i="3"/>
  <c r="K243" i="3"/>
  <c r="I243" i="3"/>
  <c r="R295" i="3"/>
  <c r="D295" i="3"/>
  <c r="M269" i="3"/>
  <c r="O269" i="3"/>
  <c r="O243" i="3"/>
  <c r="D321" i="3"/>
  <c r="F243" i="3"/>
  <c r="M243" i="3"/>
  <c r="AD9" i="3"/>
  <c r="AG9" i="3"/>
  <c r="AE9" i="3"/>
  <c r="K336" i="3"/>
  <c r="F310" i="3"/>
  <c r="N310" i="3"/>
  <c r="M336" i="3"/>
  <c r="F336" i="3"/>
  <c r="R336" i="3"/>
  <c r="P310" i="3"/>
  <c r="I310" i="3"/>
  <c r="D310" i="3"/>
  <c r="G310" i="3"/>
  <c r="Q310" i="3"/>
  <c r="M310" i="3"/>
  <c r="D336" i="3"/>
  <c r="G336" i="3"/>
  <c r="N336" i="3"/>
  <c r="O336" i="3"/>
  <c r="H336" i="3"/>
  <c r="R310" i="3"/>
  <c r="K310" i="3"/>
  <c r="P336" i="3"/>
  <c r="I336" i="3"/>
  <c r="O310" i="3"/>
  <c r="Q336" i="3"/>
  <c r="H310" i="3"/>
  <c r="J310" i="3"/>
  <c r="J336" i="3"/>
  <c r="R424" i="3"/>
  <c r="Q424" i="3"/>
  <c r="D424" i="3"/>
  <c r="I424" i="3"/>
  <c r="K424" i="3"/>
  <c r="J424" i="3"/>
  <c r="M424" i="3"/>
  <c r="N424" i="3"/>
  <c r="F424" i="3"/>
  <c r="H424" i="3"/>
  <c r="G424" i="3"/>
  <c r="P424" i="3"/>
  <c r="O424" i="3"/>
  <c r="N514" i="3"/>
  <c r="F514" i="3"/>
  <c r="G514" i="3"/>
  <c r="M514" i="3"/>
  <c r="O514" i="3"/>
  <c r="P514" i="3"/>
  <c r="I514" i="3"/>
  <c r="R514" i="3"/>
  <c r="K514" i="3"/>
  <c r="M280" i="3"/>
  <c r="G280" i="3"/>
  <c r="H514" i="3"/>
  <c r="D514" i="3"/>
  <c r="J514" i="3"/>
  <c r="Q384" i="3"/>
  <c r="Q514" i="3"/>
  <c r="R384" i="3"/>
  <c r="M384" i="3"/>
  <c r="O280" i="3"/>
  <c r="K384" i="3"/>
  <c r="D384" i="3"/>
  <c r="J384" i="3"/>
  <c r="N384" i="3"/>
  <c r="D280" i="3"/>
  <c r="H384" i="3"/>
  <c r="G384" i="3"/>
  <c r="P384" i="3"/>
  <c r="O384" i="3"/>
  <c r="F280" i="3"/>
  <c r="F384" i="3"/>
  <c r="H280" i="3"/>
  <c r="Q280" i="3"/>
  <c r="J280" i="3"/>
  <c r="I280" i="3"/>
  <c r="I384" i="3"/>
  <c r="P280" i="3"/>
  <c r="R280" i="3"/>
  <c r="K280" i="3"/>
  <c r="N280" i="3"/>
  <c r="AF11" i="3"/>
  <c r="AB11" i="3"/>
  <c r="AM27" i="3"/>
  <c r="AM26" i="3"/>
  <c r="AM25" i="3"/>
  <c r="AM23" i="3"/>
  <c r="AM22" i="3"/>
  <c r="AM21" i="3"/>
  <c r="AM19" i="3"/>
  <c r="AM15" i="3"/>
  <c r="AM13" i="3"/>
  <c r="AM11" i="3"/>
  <c r="AI14" i="3"/>
  <c r="AL16" i="3"/>
  <c r="AM42" i="3"/>
  <c r="AJ8" i="3"/>
  <c r="AJ26" i="3"/>
  <c r="AK24" i="3"/>
  <c r="AH24" i="3"/>
  <c r="AL23" i="3"/>
  <c r="AI23" i="3"/>
  <c r="AJ22" i="3"/>
  <c r="AH14" i="3"/>
  <c r="AK11" i="3"/>
  <c r="AK10" i="3"/>
  <c r="AH10" i="3"/>
  <c r="AL9" i="3"/>
  <c r="AI9" i="3"/>
  <c r="AL8" i="3"/>
  <c r="AI8" i="3"/>
  <c r="AJ25" i="3"/>
  <c r="AK23" i="3"/>
  <c r="AH23" i="3"/>
  <c r="AI22" i="3"/>
  <c r="AJ20" i="3"/>
  <c r="AI17" i="3"/>
  <c r="AJ15" i="3"/>
  <c r="AL14" i="3"/>
  <c r="AJ12" i="3"/>
  <c r="AJ11" i="3"/>
  <c r="AK9" i="3"/>
  <c r="AH9" i="3"/>
  <c r="AK8" i="3"/>
  <c r="AH8" i="3"/>
  <c r="AL25" i="3"/>
  <c r="AI25" i="3"/>
  <c r="AJ24" i="3"/>
  <c r="AL20" i="3"/>
  <c r="AI20" i="3"/>
  <c r="AL18" i="3"/>
  <c r="AH17" i="3"/>
  <c r="AK14" i="3"/>
  <c r="AJ10" i="3"/>
  <c r="AK25" i="3"/>
  <c r="AH25" i="3"/>
  <c r="AL24" i="3"/>
  <c r="AI24" i="3"/>
  <c r="AJ23" i="3"/>
  <c r="AK20" i="3"/>
  <c r="AH20" i="3"/>
  <c r="AJ14" i="3"/>
  <c r="AJ13" i="3"/>
  <c r="AL11" i="3"/>
  <c r="AL10" i="3"/>
  <c r="AI10" i="3"/>
  <c r="AJ9" i="3"/>
  <c r="AI27" i="3"/>
  <c r="AH27" i="3"/>
  <c r="AL27" i="3"/>
  <c r="AK27" i="3"/>
  <c r="AJ27" i="3"/>
  <c r="AI26" i="3"/>
  <c r="AH26" i="3"/>
  <c r="AL26" i="3"/>
  <c r="AK26" i="3"/>
  <c r="AK22" i="3"/>
  <c r="AH22" i="3"/>
  <c r="AL22" i="3"/>
  <c r="AL21" i="3"/>
  <c r="AK21" i="3"/>
  <c r="AJ21" i="3"/>
  <c r="AI21" i="3"/>
  <c r="AH21" i="3"/>
  <c r="AJ19" i="3"/>
  <c r="AI19" i="3"/>
  <c r="AH19" i="3"/>
  <c r="AL19" i="3"/>
  <c r="AK19" i="3"/>
  <c r="AK18" i="3"/>
  <c r="AJ18" i="3"/>
  <c r="AI18" i="3"/>
  <c r="AH18" i="3"/>
  <c r="AJ17" i="3"/>
  <c r="AL17" i="3"/>
  <c r="AK17" i="3"/>
  <c r="AK16" i="3"/>
  <c r="AJ16" i="3"/>
  <c r="AI16" i="3"/>
  <c r="AH16" i="3"/>
  <c r="AI15" i="3"/>
  <c r="AH15" i="3"/>
  <c r="AL15" i="3"/>
  <c r="AK15" i="3"/>
  <c r="AI13" i="3"/>
  <c r="AH13" i="3"/>
  <c r="AL13" i="3"/>
  <c r="AK13" i="3"/>
  <c r="AK12" i="3"/>
  <c r="AI12" i="3"/>
  <c r="AH12" i="3"/>
  <c r="AL12" i="3"/>
  <c r="AI11" i="3"/>
  <c r="Q191" i="5"/>
  <c r="H191" i="5"/>
  <c r="E151" i="8"/>
  <c r="E119" i="8"/>
  <c r="E79" i="8"/>
  <c r="E175" i="8"/>
  <c r="E143" i="8"/>
  <c r="E111" i="8"/>
  <c r="E63" i="8"/>
  <c r="E167" i="8"/>
  <c r="E135" i="8"/>
  <c r="E95" i="8"/>
  <c r="E55" i="8"/>
  <c r="E159" i="8"/>
  <c r="E127" i="8"/>
  <c r="E87" i="8"/>
  <c r="E47" i="8"/>
  <c r="E93" i="8"/>
  <c r="E61" i="8"/>
  <c r="E84" i="8"/>
  <c r="E107" i="8"/>
  <c r="E75" i="8"/>
  <c r="E170" i="8"/>
  <c r="E138" i="8"/>
  <c r="E106" i="8"/>
  <c r="E90" i="8"/>
  <c r="E74" i="8"/>
  <c r="E42" i="8"/>
  <c r="E177" i="8"/>
  <c r="E169" i="8"/>
  <c r="E161" i="8"/>
  <c r="E153" i="8"/>
  <c r="E145" i="8"/>
  <c r="E137" i="8"/>
  <c r="E129" i="8"/>
  <c r="E121" i="8"/>
  <c r="E113" i="8"/>
  <c r="E97" i="8"/>
  <c r="E89" i="8"/>
  <c r="E81" i="8"/>
  <c r="E65" i="8"/>
  <c r="E57" i="8"/>
  <c r="E176" i="8"/>
  <c r="E168" i="8"/>
  <c r="E160" i="8"/>
  <c r="E152" i="8"/>
  <c r="E144" i="8"/>
  <c r="E136" i="8"/>
  <c r="E128" i="8"/>
  <c r="E120" i="8"/>
  <c r="E112" i="8"/>
  <c r="E104" i="8"/>
  <c r="E88" i="8"/>
  <c r="E80" i="8"/>
  <c r="E72" i="8"/>
  <c r="E56" i="8"/>
  <c r="E48" i="8"/>
  <c r="E191" i="5"/>
  <c r="D191" i="5"/>
  <c r="AL42" i="3"/>
  <c r="AI42" i="3"/>
  <c r="AH42" i="3"/>
  <c r="AK42" i="3"/>
  <c r="AJ42" i="3"/>
  <c r="E31" i="8"/>
  <c r="B92" i="8"/>
  <c r="C92" i="8" s="1"/>
  <c r="B69" i="8"/>
  <c r="C69" i="8" s="1"/>
  <c r="B28" i="8"/>
  <c r="B5" i="8"/>
  <c r="E185" i="8"/>
  <c r="B174" i="8"/>
  <c r="C174" i="8" s="1"/>
  <c r="B165" i="8"/>
  <c r="C165" i="8" s="1"/>
  <c r="B156" i="8"/>
  <c r="C156" i="8" s="1"/>
  <c r="B147" i="8"/>
  <c r="C147" i="8" s="1"/>
  <c r="B142" i="8"/>
  <c r="C142" i="8" s="1"/>
  <c r="B133" i="8"/>
  <c r="C133" i="8" s="1"/>
  <c r="B124" i="8"/>
  <c r="C124" i="8" s="1"/>
  <c r="B115" i="8"/>
  <c r="C115" i="8" s="1"/>
  <c r="B110" i="8"/>
  <c r="C110" i="8" s="1"/>
  <c r="B100" i="8"/>
  <c r="C100" i="8" s="1"/>
  <c r="B58" i="8"/>
  <c r="B53" i="8"/>
  <c r="C53" i="8" s="1"/>
  <c r="B50" i="8"/>
  <c r="C50" i="8" s="1"/>
  <c r="B45" i="8"/>
  <c r="C45" i="8" s="1"/>
  <c r="B36" i="8"/>
  <c r="B103" i="8"/>
  <c r="C103" i="8" s="1"/>
  <c r="B77" i="8"/>
  <c r="C77" i="8" s="1"/>
  <c r="B64" i="8"/>
  <c r="C64" i="8" s="1"/>
  <c r="B39" i="8"/>
  <c r="B13" i="8"/>
  <c r="B172" i="8"/>
  <c r="C172" i="8" s="1"/>
  <c r="B163" i="8"/>
  <c r="C163" i="8" s="1"/>
  <c r="B158" i="8"/>
  <c r="C158" i="8" s="1"/>
  <c r="B149" i="8"/>
  <c r="C149" i="8" s="1"/>
  <c r="B140" i="8"/>
  <c r="C140" i="8" s="1"/>
  <c r="B131" i="8"/>
  <c r="C131" i="8" s="1"/>
  <c r="B126" i="8"/>
  <c r="C126" i="8" s="1"/>
  <c r="B117" i="8"/>
  <c r="C117" i="8" s="1"/>
  <c r="B105" i="8"/>
  <c r="C105" i="8" s="1"/>
  <c r="B66" i="8"/>
  <c r="C66" i="8" s="1"/>
  <c r="B40" i="8"/>
  <c r="C40" i="8" s="1"/>
  <c r="B166" i="8"/>
  <c r="C166" i="8" s="1"/>
  <c r="B150" i="8"/>
  <c r="C150" i="8" s="1"/>
  <c r="B134" i="8"/>
  <c r="C134" i="8" s="1"/>
  <c r="B118" i="8"/>
  <c r="C118" i="8" s="1"/>
  <c r="B101" i="8"/>
  <c r="C101" i="8" s="1"/>
  <c r="B98" i="8"/>
  <c r="C98" i="8" s="1"/>
  <c r="B86" i="8"/>
  <c r="C86" i="8" s="1"/>
  <c r="B83" i="8"/>
  <c r="C83" i="8" s="1"/>
  <c r="B78" i="8"/>
  <c r="C78" i="8" s="1"/>
  <c r="B59" i="8"/>
  <c r="C59" i="8" s="1"/>
  <c r="B37" i="8"/>
  <c r="B34" i="8"/>
  <c r="B22" i="8"/>
  <c r="B19" i="8"/>
  <c r="B14" i="8"/>
  <c r="E184" i="8"/>
  <c r="B108" i="8"/>
  <c r="C108" i="8" s="1"/>
  <c r="B85" i="8"/>
  <c r="C85" i="8" s="1"/>
  <c r="B82" i="8"/>
  <c r="C82" i="8" s="1"/>
  <c r="B70" i="8"/>
  <c r="C70" i="8" s="1"/>
  <c r="B67" i="8"/>
  <c r="C67" i="8" s="1"/>
  <c r="B62" i="8"/>
  <c r="C62" i="8" s="1"/>
  <c r="B43" i="8"/>
  <c r="C43" i="8" s="1"/>
  <c r="E29" i="8"/>
  <c r="B21" i="8"/>
  <c r="B18" i="8"/>
  <c r="E11" i="8"/>
  <c r="B6" i="8"/>
  <c r="B154" i="8"/>
  <c r="C154" i="8" s="1"/>
  <c r="E183" i="8"/>
  <c r="B173" i="8"/>
  <c r="C173" i="8" s="1"/>
  <c r="B171" i="8"/>
  <c r="C171" i="8" s="1"/>
  <c r="B164" i="8"/>
  <c r="C164" i="8" s="1"/>
  <c r="B162" i="8"/>
  <c r="C162" i="8" s="1"/>
  <c r="B157" i="8"/>
  <c r="C157" i="8" s="1"/>
  <c r="B155" i="8"/>
  <c r="C155" i="8" s="1"/>
  <c r="B148" i="8"/>
  <c r="C148" i="8" s="1"/>
  <c r="B146" i="8"/>
  <c r="C146" i="8" s="1"/>
  <c r="B141" i="8"/>
  <c r="C141" i="8" s="1"/>
  <c r="B139" i="8"/>
  <c r="C139" i="8" s="1"/>
  <c r="B132" i="8"/>
  <c r="C132" i="8" s="1"/>
  <c r="B130" i="8"/>
  <c r="C130" i="8" s="1"/>
  <c r="B125" i="8"/>
  <c r="C125" i="8" s="1"/>
  <c r="B123" i="8"/>
  <c r="C123" i="8" s="1"/>
  <c r="B116" i="8"/>
  <c r="C116" i="8" s="1"/>
  <c r="B114" i="8"/>
  <c r="C114" i="8" s="1"/>
  <c r="B109" i="8"/>
  <c r="C109" i="8" s="1"/>
  <c r="B102" i="8"/>
  <c r="C102" i="8" s="1"/>
  <c r="B99" i="8"/>
  <c r="C99" i="8" s="1"/>
  <c r="B96" i="8"/>
  <c r="C96" i="8" s="1"/>
  <c r="B94" i="8"/>
  <c r="C94" i="8" s="1"/>
  <c r="B91" i="8"/>
  <c r="C91" i="8" s="1"/>
  <c r="B76" i="8"/>
  <c r="C76" i="8" s="1"/>
  <c r="B73" i="8"/>
  <c r="C73" i="8" s="1"/>
  <c r="B71" i="8"/>
  <c r="C71" i="8" s="1"/>
  <c r="B68" i="8"/>
  <c r="C68" i="8" s="1"/>
  <c r="B52" i="8"/>
  <c r="C52" i="8" s="1"/>
  <c r="B49" i="8"/>
  <c r="B44" i="8"/>
  <c r="C44" i="8" s="1"/>
  <c r="B38" i="8"/>
  <c r="B35" i="8"/>
  <c r="B32" i="8"/>
  <c r="B30" i="8"/>
  <c r="B27" i="8"/>
  <c r="E25" i="8"/>
  <c r="E23" i="8"/>
  <c r="B12" i="8"/>
  <c r="B9" i="8"/>
  <c r="B7" i="8"/>
  <c r="B4" i="8"/>
  <c r="B2" i="8"/>
  <c r="C2" i="8" s="1"/>
  <c r="B122" i="8"/>
  <c r="C122" i="8" s="1"/>
  <c r="E33" i="8"/>
  <c r="E26" i="8"/>
  <c r="B3" i="8"/>
  <c r="Q419" i="3" l="1"/>
  <c r="F367" i="3"/>
  <c r="AF29" i="3"/>
  <c r="J393" i="3"/>
  <c r="AN29" i="3"/>
  <c r="J289" i="3"/>
  <c r="R497" i="3"/>
  <c r="AC29" i="3"/>
  <c r="N315" i="3"/>
  <c r="F315" i="3"/>
  <c r="H497" i="3"/>
  <c r="AG29" i="3"/>
  <c r="AE29" i="3"/>
  <c r="AD29" i="3"/>
  <c r="K341" i="3"/>
  <c r="P341" i="3"/>
  <c r="I523" i="3"/>
  <c r="R523" i="3"/>
  <c r="G263" i="3"/>
  <c r="N523" i="3"/>
  <c r="J523" i="3"/>
  <c r="H237" i="3"/>
  <c r="P419" i="3"/>
  <c r="P471" i="3"/>
  <c r="D29" i="3"/>
  <c r="F393" i="3"/>
  <c r="O393" i="3"/>
  <c r="R471" i="3"/>
  <c r="R341" i="3"/>
  <c r="G497" i="3"/>
  <c r="R263" i="3"/>
  <c r="I289" i="3"/>
  <c r="D393" i="3"/>
  <c r="K237" i="3"/>
  <c r="G237" i="3"/>
  <c r="D237" i="3"/>
  <c r="M341" i="3"/>
  <c r="K419" i="3"/>
  <c r="Q471" i="3"/>
  <c r="Q237" i="3"/>
  <c r="N445" i="3"/>
  <c r="Q341" i="3"/>
  <c r="O289" i="3"/>
  <c r="N497" i="3"/>
  <c r="G471" i="3"/>
  <c r="I471" i="3"/>
  <c r="R419" i="3"/>
  <c r="J419" i="3"/>
  <c r="H419" i="3"/>
  <c r="M237" i="3"/>
  <c r="H445" i="3"/>
  <c r="J237" i="3"/>
  <c r="I419" i="3"/>
  <c r="R315" i="3"/>
  <c r="D445" i="3"/>
  <c r="G289" i="3"/>
  <c r="O445" i="3"/>
  <c r="K263" i="3"/>
  <c r="M315" i="3"/>
  <c r="K367" i="3"/>
  <c r="M445" i="3"/>
  <c r="O341" i="3"/>
  <c r="J445" i="3"/>
  <c r="G341" i="3"/>
  <c r="P315" i="3"/>
  <c r="M263" i="3"/>
  <c r="I263" i="3"/>
  <c r="K289" i="3"/>
  <c r="H289" i="3"/>
  <c r="H367" i="3"/>
  <c r="J367" i="3"/>
  <c r="N341" i="3"/>
  <c r="N367" i="3"/>
  <c r="J497" i="3"/>
  <c r="M497" i="3"/>
  <c r="Q367" i="3"/>
  <c r="D497" i="3"/>
  <c r="H263" i="3"/>
  <c r="F263" i="3"/>
  <c r="J263" i="3"/>
  <c r="I367" i="3"/>
  <c r="O367" i="3"/>
  <c r="P263" i="3"/>
  <c r="G367" i="3"/>
  <c r="D367" i="3"/>
  <c r="F497" i="3"/>
  <c r="P367" i="3"/>
  <c r="N289" i="3"/>
  <c r="D315" i="3"/>
  <c r="J315" i="3"/>
  <c r="Q445" i="3"/>
  <c r="O237" i="3"/>
  <c r="N419" i="3"/>
  <c r="H315" i="3"/>
  <c r="F445" i="3"/>
  <c r="K315" i="3"/>
  <c r="O419" i="3"/>
  <c r="F237" i="3"/>
  <c r="O497" i="3"/>
  <c r="P393" i="3"/>
  <c r="D263" i="3"/>
  <c r="Q263" i="3"/>
  <c r="F341" i="3"/>
  <c r="R393" i="3"/>
  <c r="D289" i="3"/>
  <c r="Q393" i="3"/>
  <c r="G445" i="3"/>
  <c r="H341" i="3"/>
  <c r="I497" i="3"/>
  <c r="P497" i="3"/>
  <c r="N471" i="3"/>
  <c r="M367" i="3"/>
  <c r="K497" i="3"/>
  <c r="G393" i="3"/>
  <c r="Q497" i="3"/>
  <c r="M393" i="3"/>
  <c r="O471" i="3"/>
  <c r="O263" i="3"/>
  <c r="J341" i="3"/>
  <c r="D341" i="3"/>
  <c r="H471" i="3"/>
  <c r="F471" i="3"/>
  <c r="J471" i="3"/>
  <c r="M419" i="3"/>
  <c r="F419" i="3"/>
  <c r="R445" i="3"/>
  <c r="G419" i="3"/>
  <c r="R289" i="3"/>
  <c r="K393" i="3"/>
  <c r="I237" i="3"/>
  <c r="R237" i="3"/>
  <c r="Q289" i="3"/>
  <c r="I445" i="3"/>
  <c r="P445" i="3"/>
  <c r="G315" i="3"/>
  <c r="D471" i="3"/>
  <c r="I393" i="3"/>
  <c r="O315" i="3"/>
  <c r="N393" i="3"/>
  <c r="N237" i="3"/>
  <c r="P237" i="3"/>
  <c r="K471" i="3"/>
  <c r="D419" i="3"/>
  <c r="M471" i="3"/>
  <c r="R367" i="3"/>
  <c r="I315" i="3"/>
  <c r="M289" i="3"/>
  <c r="N263" i="3"/>
  <c r="Q315" i="3"/>
  <c r="I341" i="3"/>
  <c r="P289" i="3"/>
  <c r="M523" i="3"/>
  <c r="F523" i="3"/>
  <c r="H523" i="3"/>
  <c r="P523" i="3"/>
  <c r="K523" i="3"/>
  <c r="D523" i="3"/>
  <c r="O523" i="3"/>
  <c r="G523" i="3"/>
  <c r="AB29" i="3"/>
  <c r="H393" i="3"/>
  <c r="Q523" i="3"/>
  <c r="K445" i="3"/>
  <c r="F289" i="3"/>
  <c r="C7" i="8"/>
  <c r="E7" i="8" s="1"/>
  <c r="C30" i="8"/>
  <c r="E30" i="8" s="1"/>
  <c r="C9" i="8"/>
  <c r="E9" i="8" s="1"/>
  <c r="C32" i="8"/>
  <c r="E32" i="8" s="1"/>
  <c r="C21" i="8"/>
  <c r="E21" i="8" s="1"/>
  <c r="C39" i="8"/>
  <c r="E39" i="8" s="1"/>
  <c r="C58" i="8"/>
  <c r="E58" i="8" s="1"/>
  <c r="C35" i="8"/>
  <c r="E35" i="8" s="1"/>
  <c r="C14" i="8"/>
  <c r="E14" i="8" s="1"/>
  <c r="C19" i="8"/>
  <c r="E19" i="8" s="1"/>
  <c r="C38" i="8"/>
  <c r="E38" i="8" s="1"/>
  <c r="C49" i="8"/>
  <c r="E49" i="8" s="1"/>
  <c r="C6" i="8"/>
  <c r="E6" i="8" s="1"/>
  <c r="C22" i="8"/>
  <c r="E22" i="8" s="1"/>
  <c r="C36" i="8"/>
  <c r="E36" i="8" s="1"/>
  <c r="C34" i="8"/>
  <c r="E34" i="8" s="1"/>
  <c r="C5" i="8"/>
  <c r="E5" i="8" s="1"/>
  <c r="C3" i="8"/>
  <c r="E3" i="8" s="1"/>
  <c r="C4" i="8"/>
  <c r="E4" i="8" s="1"/>
  <c r="C27" i="8"/>
  <c r="E27" i="8" s="1"/>
  <c r="C37" i="8"/>
  <c r="E37" i="8" s="1"/>
  <c r="C28" i="8"/>
  <c r="E28" i="8" s="1"/>
  <c r="C12" i="8"/>
  <c r="E12" i="8" s="1"/>
  <c r="C18" i="8"/>
  <c r="E18" i="8" s="1"/>
  <c r="C13" i="8"/>
  <c r="E13" i="8" s="1"/>
  <c r="E2" i="8"/>
  <c r="E54" i="8"/>
  <c r="E46" i="8"/>
  <c r="E41" i="8"/>
  <c r="C180" i="8"/>
  <c r="E180" i="8" s="1"/>
  <c r="C182" i="8"/>
  <c r="E182" i="8" s="1"/>
  <c r="C181" i="8"/>
  <c r="E181" i="8" s="1"/>
  <c r="C178" i="8"/>
  <c r="E178" i="8" s="1"/>
  <c r="C179" i="8"/>
  <c r="E179" i="8" s="1"/>
  <c r="AL29" i="3"/>
  <c r="E40" i="8"/>
  <c r="E110" i="8"/>
  <c r="E109" i="8"/>
  <c r="E101" i="8"/>
  <c r="E172" i="8"/>
  <c r="E130" i="8"/>
  <c r="E148" i="8"/>
  <c r="E154" i="8"/>
  <c r="E146" i="8"/>
  <c r="E45" i="8"/>
  <c r="E102" i="8"/>
  <c r="E98" i="8"/>
  <c r="E174" i="8"/>
  <c r="E44" i="8"/>
  <c r="E105" i="8"/>
  <c r="E91" i="8"/>
  <c r="E114" i="8"/>
  <c r="E132" i="8"/>
  <c r="E51" i="8"/>
  <c r="E142" i="8"/>
  <c r="E134" i="8"/>
  <c r="E163" i="8"/>
  <c r="E83" i="8"/>
  <c r="E67" i="8"/>
  <c r="E100" i="8"/>
  <c r="E164" i="8"/>
  <c r="E53" i="8"/>
  <c r="E117" i="8"/>
  <c r="E115" i="8"/>
  <c r="E99" i="8"/>
  <c r="E133" i="8"/>
  <c r="E108" i="8"/>
  <c r="E76" i="8"/>
  <c r="E62" i="8"/>
  <c r="E165" i="8"/>
  <c r="E123" i="8"/>
  <c r="E158" i="8"/>
  <c r="E141" i="8"/>
  <c r="E50" i="8"/>
  <c r="E66" i="8"/>
  <c r="E103" i="8"/>
  <c r="E125" i="8"/>
  <c r="E71" i="8"/>
  <c r="E94" i="8"/>
  <c r="E171" i="8"/>
  <c r="E60" i="8"/>
  <c r="E150" i="8"/>
  <c r="E131" i="8"/>
  <c r="E147" i="8"/>
  <c r="E73" i="8"/>
  <c r="E96" i="8"/>
  <c r="E173" i="8"/>
  <c r="E166" i="8"/>
  <c r="E59" i="8"/>
  <c r="E156" i="8"/>
  <c r="E92" i="8"/>
  <c r="E162" i="8"/>
  <c r="E64" i="8"/>
  <c r="E157" i="8"/>
  <c r="E155" i="8"/>
  <c r="E82" i="8"/>
  <c r="E139" i="8"/>
  <c r="E118" i="8"/>
  <c r="E116" i="8"/>
  <c r="E52" i="8"/>
  <c r="E70" i="8"/>
  <c r="E43" i="8"/>
  <c r="E124" i="8"/>
  <c r="E69" i="8"/>
  <c r="E78" i="8"/>
  <c r="E77" i="8"/>
  <c r="E86" i="8"/>
  <c r="E122" i="8"/>
  <c r="E149" i="8"/>
  <c r="E68" i="8"/>
  <c r="E140" i="8"/>
  <c r="E85" i="8"/>
  <c r="E126" i="8"/>
  <c r="AM29" i="3"/>
  <c r="AJ29" i="3"/>
  <c r="AH29" i="3"/>
  <c r="AK29" i="3"/>
  <c r="AI29" i="3"/>
</calcChain>
</file>

<file path=xl/sharedStrings.xml><?xml version="1.0" encoding="utf-8"?>
<sst xmlns="http://schemas.openxmlformats.org/spreadsheetml/2006/main" count="2132" uniqueCount="320">
  <si>
    <t>Blad 1: De teams</t>
  </si>
  <si>
    <t>Deelnemer:</t>
  </si>
  <si>
    <t>Renner</t>
  </si>
  <si>
    <t>Tadej Pogacar</t>
  </si>
  <si>
    <t>Jasper Stuyven</t>
  </si>
  <si>
    <t>Guillaume Martin</t>
  </si>
  <si>
    <t>Tiesj Benoot</t>
  </si>
  <si>
    <t>Jasper Philipsen</t>
  </si>
  <si>
    <t>Matej Mohoric</t>
  </si>
  <si>
    <t>Jonas Vingegaard</t>
  </si>
  <si>
    <t>Geel</t>
  </si>
  <si>
    <t>Groen</t>
  </si>
  <si>
    <t>Bolletjes</t>
  </si>
  <si>
    <t>Wit</t>
  </si>
  <si>
    <t>Rode Lantaarn</t>
  </si>
  <si>
    <t>Ploegenklass.</t>
  </si>
  <si>
    <t>Uitvaller</t>
  </si>
  <si>
    <t>Cat. HC</t>
  </si>
  <si>
    <t>Cat. 1</t>
  </si>
  <si>
    <t>Cat. 2</t>
  </si>
  <si>
    <t>Cat. 3</t>
  </si>
  <si>
    <t>Cat. 4</t>
  </si>
  <si>
    <t>#gekozen</t>
  </si>
  <si>
    <t>Warren Barguil</t>
  </si>
  <si>
    <t>Ion Izagirre</t>
  </si>
  <si>
    <t>Blad 3: De Uitslagen</t>
  </si>
  <si>
    <t>Thomas</t>
  </si>
  <si>
    <t>Fokke</t>
  </si>
  <si>
    <t>Martijn</t>
  </si>
  <si>
    <t>William</t>
  </si>
  <si>
    <t>Andreas</t>
  </si>
  <si>
    <t>Diana</t>
  </si>
  <si>
    <t>TOTAAL</t>
  </si>
  <si>
    <t>Gl</t>
  </si>
  <si>
    <t>Gn</t>
  </si>
  <si>
    <t>Bol</t>
  </si>
  <si>
    <t>RL</t>
  </si>
  <si>
    <t>Plg</t>
  </si>
  <si>
    <t>Blad 4: Het Klassement</t>
  </si>
  <si>
    <t>Et. 2</t>
  </si>
  <si>
    <t>Et. 3</t>
  </si>
  <si>
    <t>Et. 4</t>
  </si>
  <si>
    <t>Et. 5</t>
  </si>
  <si>
    <t>Et. 6</t>
  </si>
  <si>
    <t>Et. 7</t>
  </si>
  <si>
    <t>Et. 8</t>
  </si>
  <si>
    <t>Et. 9</t>
  </si>
  <si>
    <t>Et. 10</t>
  </si>
  <si>
    <t>Et. 11</t>
  </si>
  <si>
    <t>Et. 12</t>
  </si>
  <si>
    <t>Et. 13</t>
  </si>
  <si>
    <t>Et. 14</t>
  </si>
  <si>
    <t>Et. 15</t>
  </si>
  <si>
    <t>Et. 16</t>
  </si>
  <si>
    <t>Et. 17</t>
  </si>
  <si>
    <t>Et. 18</t>
  </si>
  <si>
    <t>Et. 19</t>
  </si>
  <si>
    <t>Et. 20</t>
  </si>
  <si>
    <t>Et. 21</t>
  </si>
  <si>
    <t>Truien</t>
  </si>
  <si>
    <t>Eindkl.</t>
  </si>
  <si>
    <t>Gele trui (meeste punten)</t>
  </si>
  <si>
    <t>Dagwinst</t>
  </si>
  <si>
    <t>Groene trui (meeste dagwinsten)</t>
  </si>
  <si>
    <t>Gedeelde dagwinst</t>
  </si>
  <si>
    <t>Bolletjestrui (meeste punten in 1 etappe)</t>
  </si>
  <si>
    <t>Blad 5: Scores van renners</t>
  </si>
  <si>
    <t>K</t>
  </si>
  <si>
    <t>Totaal</t>
  </si>
  <si>
    <t>Tour de Friends (Tourpoule 2011)</t>
  </si>
  <si>
    <t>Blad 5: Sjablonen / Under Construction</t>
  </si>
  <si>
    <t>BERG/KLASSEMENT</t>
  </si>
  <si>
    <t>Theo</t>
  </si>
  <si>
    <t>Petra</t>
  </si>
  <si>
    <t>Paul</t>
  </si>
  <si>
    <t>Belangrijkste troeven: Cunego, Danielson, Roche, Martin</t>
  </si>
  <si>
    <t>Gevaarlijkste tegenstanders: Basso, Klöden, Leipheimer, Gadret</t>
  </si>
  <si>
    <t>SPRINT</t>
  </si>
  <si>
    <t>Belangrijkste troeven: Bozic, Boasson Hagen, Greipel</t>
  </si>
  <si>
    <t>Gevaarlijkste tegenstanders: Farrar, Feillu, Ciolek</t>
  </si>
  <si>
    <t>AANVAL/OVERIG</t>
  </si>
  <si>
    <t>Troeven: Pineau, Porte</t>
  </si>
  <si>
    <t>Tegenstanders: Cancellara, Chavanel, Mollema, Gusev,</t>
  </si>
  <si>
    <t>(Popovych, Karpets, Sieberg)</t>
  </si>
  <si>
    <t>Eindklassement</t>
  </si>
  <si>
    <t>Truivoorspellingen</t>
  </si>
  <si>
    <t>Grn</t>
  </si>
  <si>
    <t>R nr</t>
  </si>
  <si>
    <t>Cat</t>
  </si>
  <si>
    <t>HC</t>
  </si>
  <si>
    <t>Blad 2: Shortlist teams + Scorevoet</t>
  </si>
  <si>
    <t>1e?</t>
  </si>
  <si>
    <t>Scoretabel</t>
  </si>
  <si>
    <t>Shortlist teams</t>
  </si>
  <si>
    <t>Invoer plaats + wielrenner</t>
  </si>
  <si>
    <t>Daguitslag</t>
  </si>
  <si>
    <t>Klassement uitslag</t>
  </si>
  <si>
    <t>Voer in kolom A plaats 1 t/m 20 in, in kolom B de namen. (Kolom C niet verwijderen) Scores van renners per dag te vinden in "Dagscore uitvoer"</t>
  </si>
  <si>
    <t>Mathieu van der Poel</t>
  </si>
  <si>
    <t>Adam Yates</t>
  </si>
  <si>
    <t>(wijkt af van formule, dit is een bewuste keuze)</t>
  </si>
  <si>
    <t>Matteo Jorgenson</t>
  </si>
  <si>
    <t>Nils Politt</t>
  </si>
  <si>
    <t>Fred Wright</t>
  </si>
  <si>
    <t>Georg Zimmermann</t>
  </si>
  <si>
    <t>Biniam Girmay</t>
  </si>
  <si>
    <t>Alex Aranburu</t>
  </si>
  <si>
    <t>Magnus Cort</t>
  </si>
  <si>
    <t>Victor Campenaerts</t>
  </si>
  <si>
    <t>Tobias H Johannessen</t>
  </si>
  <si>
    <t>Jonas Rickaert</t>
  </si>
  <si>
    <t>Harold Tejada</t>
  </si>
  <si>
    <t>Mike Teunissen</t>
  </si>
  <si>
    <t>Superstrijdlust</t>
  </si>
  <si>
    <t>SS</t>
  </si>
  <si>
    <t>Tussenstand</t>
  </si>
  <si>
    <t>Remco Evenepoel</t>
  </si>
  <si>
    <t>Arnaud de Lie</t>
  </si>
  <si>
    <t>Lenny Martinez</t>
  </si>
  <si>
    <t>Pascal Ackermann</t>
  </si>
  <si>
    <t>Ben Healy</t>
  </si>
  <si>
    <t>Tim Wellens</t>
  </si>
  <si>
    <t>Bruno Armirail</t>
  </si>
  <si>
    <t>Frank van den Broek</t>
  </si>
  <si>
    <t>Jordan Jegat</t>
  </si>
  <si>
    <t>Hugo Page</t>
  </si>
  <si>
    <t>Jake Stewart</t>
  </si>
  <si>
    <t>Kevin Vauquelin</t>
  </si>
  <si>
    <t>Ilan van Wilder</t>
  </si>
  <si>
    <t>Aurel</t>
  </si>
  <si>
    <t>Emma</t>
  </si>
  <si>
    <t>Fokke Jan</t>
  </si>
  <si>
    <t>Stefan</t>
  </si>
  <si>
    <t>Jolan</t>
  </si>
  <si>
    <t>Steven</t>
  </si>
  <si>
    <t>Maarten</t>
  </si>
  <si>
    <t>Jesse</t>
  </si>
  <si>
    <t>Uitslag Etappe 3</t>
  </si>
  <si>
    <t>Uitslag Etappe 4</t>
  </si>
  <si>
    <t>Uitslag Etappe 5</t>
  </si>
  <si>
    <t>Uitslag Etappe 6</t>
  </si>
  <si>
    <t>Uitslag Etappe 7</t>
  </si>
  <si>
    <t>Uitslag Etappe 8</t>
  </si>
  <si>
    <t>Uitslag Etappe 9</t>
  </si>
  <si>
    <t>Uitslag Etappe 10</t>
  </si>
  <si>
    <t>Uitslag Etappe 11</t>
  </si>
  <si>
    <t>Uitslag Etappe 12</t>
  </si>
  <si>
    <t>Uitslag Etappe 13</t>
  </si>
  <si>
    <t>Uitslag Etappe 14</t>
  </si>
  <si>
    <t>Uitslag Etappe 15</t>
  </si>
  <si>
    <t>Uitslag Etappe 16</t>
  </si>
  <si>
    <t>Uitslag Etappe 17</t>
  </si>
  <si>
    <t>Uitslag Etappe 18</t>
  </si>
  <si>
    <t>Uitslag Etappe 19</t>
  </si>
  <si>
    <t>Uitslag Etappe 20</t>
  </si>
  <si>
    <t>Uitslag Etappe 21</t>
  </si>
  <si>
    <t>Tim Merlier</t>
  </si>
  <si>
    <t>Filippo Ganna</t>
  </si>
  <si>
    <t>Julian Alaphilippe</t>
  </si>
  <si>
    <t>Thymen Arensman</t>
  </si>
  <si>
    <t>Florian Lipowitz</t>
  </si>
  <si>
    <t>Mattias Skjelmose</t>
  </si>
  <si>
    <t>Michael Storer</t>
  </si>
  <si>
    <t>Lennert van Eetvelt</t>
  </si>
  <si>
    <t>Sepp Kuss</t>
  </si>
  <si>
    <t>Einer Rubio</t>
  </si>
  <si>
    <t>Matteo Trentin</t>
  </si>
  <si>
    <t>Edoardo Affini</t>
  </si>
  <si>
    <t>Kasper Asgreen</t>
  </si>
  <si>
    <t>Alex Baudin</t>
  </si>
  <si>
    <t>Pavel Bittner</t>
  </si>
  <si>
    <t>Pablo Castrillo</t>
  </si>
  <si>
    <t>Mattia Cattaneo</t>
  </si>
  <si>
    <t>Sergio Higuita</t>
  </si>
  <si>
    <t>Bert van Lerberghe</t>
  </si>
  <si>
    <t>Valentin Paret-Peintre</t>
  </si>
  <si>
    <t>Luke Plapp</t>
  </si>
  <si>
    <t>Mauro Schmid</t>
  </si>
  <si>
    <t>Quinn Simmons</t>
  </si>
  <si>
    <t>Benjamin Thomas</t>
  </si>
  <si>
    <t>Emiel Verstrynge</t>
  </si>
  <si>
    <t>Virtueel</t>
  </si>
  <si>
    <t>Mailen?</t>
  </si>
  <si>
    <t>Nee</t>
  </si>
  <si>
    <t>Ja</t>
  </si>
  <si>
    <t>Tour de Friends 2026</t>
  </si>
  <si>
    <t>Uitslag Etappe 2 [noot: etappe 1 is een ploegentijdrit en telt dus niet mee]</t>
  </si>
  <si>
    <t>Paul Seixas</t>
  </si>
  <si>
    <t>Juan Ayuso</t>
  </si>
  <si>
    <t>Isaac Del Toro</t>
  </si>
  <si>
    <t>Jai Hindley</t>
  </si>
  <si>
    <t>Olav Kooij</t>
  </si>
  <si>
    <t>Mads Pedersen</t>
  </si>
  <si>
    <t>Tom Pidcock</t>
  </si>
  <si>
    <t>Richard Carapaz</t>
  </si>
  <si>
    <t>Michael Matthews</t>
  </si>
  <si>
    <t>Brandon McNulty</t>
  </si>
  <si>
    <t>Antonio Tiberi</t>
  </si>
  <si>
    <t>Maxim van Gils</t>
  </si>
  <si>
    <t>Dorian Godon</t>
  </si>
  <si>
    <t>Cian Uijtdebroeks</t>
  </si>
  <si>
    <t>Mathias Vacek</t>
  </si>
  <si>
    <t>Piet Allegaert</t>
  </si>
  <si>
    <t>Dylan van Baarle</t>
  </si>
  <si>
    <t>Jenthe Biermans</t>
  </si>
  <si>
    <t>Nico Denz</t>
  </si>
  <si>
    <t>Milan Fretin</t>
  </si>
  <si>
    <t>Quinten Hermans</t>
  </si>
  <si>
    <t>Daan Hoole</t>
  </si>
  <si>
    <t>Alex Kirsch</t>
  </si>
  <si>
    <t>Michal Kwiatkowski</t>
  </si>
  <si>
    <t>Alex Molenaar</t>
  </si>
  <si>
    <t>Rick Pluimers</t>
  </si>
  <si>
    <t>Jan Tratnik</t>
  </si>
  <si>
    <t>Florian Vermeersch</t>
  </si>
  <si>
    <t>Louis Vervaeke</t>
  </si>
  <si>
    <t>Fernando Gaviria</t>
  </si>
  <si>
    <t>Derek Gee</t>
  </si>
  <si>
    <t>Romain Gregoire</t>
  </si>
  <si>
    <t>Ben O’Connor</t>
  </si>
  <si>
    <t>Phil Bauhaus</t>
  </si>
  <si>
    <t>Damiano Caruso</t>
  </si>
  <si>
    <t>Max Kanter</t>
  </si>
  <si>
    <t>Davide Piganzoli</t>
  </si>
  <si>
    <t>Matthew Riccitello</t>
  </si>
  <si>
    <t>Jonas Abrahamsen</t>
  </si>
  <si>
    <t>Huub Artz</t>
  </si>
  <si>
    <t>Tom van Asbroeck</t>
  </si>
  <si>
    <t>Lewis Askey</t>
  </si>
  <si>
    <t>Abel Balderstone</t>
  </si>
  <si>
    <t>Davide Ballerini</t>
  </si>
  <si>
    <t>George Bennett</t>
  </si>
  <si>
    <t>Julius van den Berg</t>
  </si>
  <si>
    <t>Jenno Berckmoes</t>
  </si>
  <si>
    <t>Clement Berthet</t>
  </si>
  <si>
    <t>Sebastian Berwick</t>
  </si>
  <si>
    <t>Frits Biesterbos</t>
  </si>
  <si>
    <t>Cees Bol</t>
  </si>
  <si>
    <t>Clement Braz Afonso</t>
  </si>
  <si>
    <t>Nicolas Breuillard</t>
  </si>
  <si>
    <t>Anthon Charmig</t>
  </si>
  <si>
    <t>Ewen Costiou</t>
  </si>
  <si>
    <t>Lars Craps</t>
  </si>
  <si>
    <t>Ramses Debruyne</t>
  </si>
  <si>
    <t>John Degenkolb</t>
  </si>
  <si>
    <t>Joris Delbove</t>
  </si>
  <si>
    <t>Alexandre Delettre</t>
  </si>
  <si>
    <t>Robbe Dhondt</t>
  </si>
  <si>
    <t>Tim van Dijke</t>
  </si>
  <si>
    <t>Silvan Dillier</t>
  </si>
  <si>
    <t>Luke Durbridge</t>
  </si>
  <si>
    <t>Felix Engelhardt</t>
  </si>
  <si>
    <t>Marco Frigo</t>
  </si>
  <si>
    <t>Aaron Gate</t>
  </si>
  <si>
    <t>Lorenzo Germani</t>
  </si>
  <si>
    <t>Kamil Gradek</t>
  </si>
  <si>
    <t>Felix Grossschartner</t>
  </si>
  <si>
    <t>Thibault Guernalec</t>
  </si>
  <si>
    <t>Per Strand Hagenes</t>
  </si>
  <si>
    <t>Marco Haller</t>
  </si>
  <si>
    <t>Marc Hirschi</t>
  </si>
  <si>
    <t>Anders H Johannessen</t>
  </si>
  <si>
    <t>Arvid de Kleijn</t>
  </si>
  <si>
    <t>Mathis Le Berre</t>
  </si>
  <si>
    <t>Matis Louvel</t>
  </si>
  <si>
    <t>Niklas Märkl</t>
  </si>
  <si>
    <t>Tim Marsman</t>
  </si>
  <si>
    <t>Vlad van Mechelen</t>
  </si>
  <si>
    <t>Krists Neilands</t>
  </si>
  <si>
    <t>Joel Nicolau</t>
  </si>
  <si>
    <t>Kelland O’Brien</t>
  </si>
  <si>
    <t>Stefano Oldani</t>
  </si>
  <si>
    <t>Jakob Otruba</t>
  </si>
  <si>
    <t>Quentin Pacher</t>
  </si>
  <si>
    <t>Aurelien Paret-Peintre</t>
  </si>
  <si>
    <t>José Felix Parra</t>
  </si>
  <si>
    <t>Edward Planckaert</t>
  </si>
  <si>
    <t>Nicolas Prodhomme</t>
  </si>
  <si>
    <t>Sean Quinn</t>
  </si>
  <si>
    <t>Clement Russo</t>
  </si>
  <si>
    <t>Anders Skaarseth</t>
  </si>
  <si>
    <t>Toms Skujins</t>
  </si>
  <si>
    <t>Liam Slock</t>
  </si>
  <si>
    <t>Robert Stannard</t>
  </si>
  <si>
    <t>Georg Steinhauser</t>
  </si>
  <si>
    <t>Torstein Traeen</t>
  </si>
  <si>
    <t>Anthony Turgis</t>
  </si>
  <si>
    <t>Michael Valgren</t>
  </si>
  <si>
    <t>Baptiste Veistroffer</t>
  </si>
  <si>
    <t>Simone Velasco</t>
  </si>
  <si>
    <t>Matteo Vercher</t>
  </si>
  <si>
    <t>Carlos Verona</t>
  </si>
  <si>
    <t>Nicolas Vinokurov</t>
  </si>
  <si>
    <t>Yannis Voisard</t>
  </si>
  <si>
    <t>Sören Waerenskjold</t>
  </si>
  <si>
    <t>Max Walker</t>
  </si>
  <si>
    <t>Egan Bernal</t>
  </si>
  <si>
    <t>Joshua Tarling</t>
  </si>
  <si>
    <t>Jefferson Alveiro Cepeda</t>
  </si>
  <si>
    <t>Pascal Eenkhoorn</t>
  </si>
  <si>
    <t>Tobias Foss</t>
  </si>
  <si>
    <t>Raul Garcia Pierna</t>
  </si>
  <si>
    <t>Michel Hessmann</t>
  </si>
  <si>
    <t>Nelson Oliveira</t>
  </si>
  <si>
    <t>Javier Romo</t>
  </si>
  <si>
    <t>?</t>
  </si>
  <si>
    <t>Stephane</t>
  </si>
  <si>
    <t>Isaac del Toro</t>
  </si>
  <si>
    <t>Lidl-Trek</t>
  </si>
  <si>
    <t>UAE Team Emirates - XRG</t>
  </si>
  <si>
    <t>Team Visma | Lease a Bike</t>
  </si>
  <si>
    <t>Voorlezen</t>
  </si>
  <si>
    <t>Jasper</t>
  </si>
  <si>
    <t>Xabier Azparren</t>
  </si>
  <si>
    <t>Chris Harper</t>
  </si>
  <si>
    <t>Damian Howson</t>
  </si>
  <si>
    <t>Xandro Meurisse</t>
  </si>
  <si>
    <t>Brent van Moer</t>
  </si>
  <si>
    <t>Rutger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</si>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</sst>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0"/>
      <name val="Arial"/>
      <family val="2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1"/>
      <color indexed="10"/>
      <name val="Calibri"/>
      <family val="2"/>
    </font>
    <font>
      <sz val="11"/>
      <color indexed="51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  <charset val="1"/>
    </font>
    <font>
      <sz val="11"/>
      <color indexed="14"/>
      <name val="Calibri"/>
      <family val="2"/>
      <charset val="1"/>
    </font>
    <font>
      <b/>
      <sz val="11"/>
      <color indexed="13"/>
      <name val="Arial"/>
      <family val="2"/>
      <charset val="1"/>
    </font>
    <font>
      <b/>
      <sz val="11"/>
      <color indexed="11"/>
      <name val="Arial"/>
      <family val="2"/>
      <charset val="1"/>
    </font>
    <font>
      <b/>
      <sz val="11"/>
      <color indexed="16"/>
      <name val="Arial"/>
      <family val="2"/>
      <charset val="1"/>
    </font>
    <font>
      <b/>
      <sz val="11"/>
      <color indexed="23"/>
      <name val="Arial"/>
      <family val="2"/>
      <charset val="1"/>
    </font>
    <font>
      <b/>
      <sz val="11"/>
      <color indexed="10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11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2"/>
      <name val="Arial"/>
      <family val="2"/>
      <charset val="1"/>
    </font>
    <font>
      <sz val="10"/>
      <color indexed="57"/>
      <name val="Arial"/>
      <family val="2"/>
      <charset val="1"/>
    </font>
    <font>
      <sz val="10"/>
      <color indexed="30"/>
      <name val="Arial"/>
      <family val="2"/>
      <charset val="1"/>
    </font>
    <font>
      <sz val="10"/>
      <color indexed="25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24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40"/>
      <name val="Arial"/>
      <family val="2"/>
      <charset val="1"/>
    </font>
    <font>
      <sz val="10"/>
      <color indexed="20"/>
      <name val="Arial"/>
      <family val="2"/>
      <charset val="1"/>
    </font>
    <font>
      <b/>
      <sz val="10"/>
      <color indexed="5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50"/>
      <name val="Arial"/>
      <family val="2"/>
      <charset val="1"/>
    </font>
    <font>
      <b/>
      <sz val="10"/>
      <color indexed="49"/>
      <name val="Arial"/>
      <family val="2"/>
      <charset val="1"/>
    </font>
    <font>
      <b/>
      <sz val="10"/>
      <color indexed="57"/>
      <name val="Arial"/>
      <family val="2"/>
      <charset val="1"/>
    </font>
    <font>
      <b/>
      <sz val="10"/>
      <color indexed="30"/>
      <name val="Arial"/>
      <family val="2"/>
      <charset val="1"/>
    </font>
    <font>
      <b/>
      <sz val="10"/>
      <color indexed="56"/>
      <name val="Arial"/>
      <family val="2"/>
      <charset val="1"/>
    </font>
    <font>
      <sz val="10.5"/>
      <name val="Calibri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  <charset val="1"/>
    </font>
    <font>
      <u/>
      <sz val="12"/>
      <name val="Calibri"/>
      <family val="2"/>
    </font>
    <font>
      <u/>
      <sz val="11"/>
      <name val="Arial"/>
      <family val="2"/>
      <charset val="1"/>
    </font>
    <font>
      <sz val="12"/>
      <name val="Calibri"/>
      <family val="2"/>
    </font>
    <font>
      <sz val="10"/>
      <color theme="0"/>
      <name val="Arial"/>
      <family val="2"/>
    </font>
    <font>
      <sz val="11"/>
      <color rgb="FF00B0F0"/>
      <name val="Calibri"/>
      <family val="2"/>
    </font>
    <font>
      <u/>
      <sz val="12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201F1E"/>
      <name val="Calibri"/>
      <family val="2"/>
    </font>
    <font>
      <b/>
      <sz val="12"/>
      <color indexed="13"/>
      <name val="Arial"/>
      <family val="2"/>
      <charset val="1"/>
    </font>
    <font>
      <b/>
      <sz val="12"/>
      <color indexed="11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12"/>
      <color indexed="23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2"/>
      <color indexed="60"/>
      <name val="Arial"/>
      <family val="2"/>
      <charset val="1"/>
    </font>
    <font>
      <b/>
      <sz val="12"/>
      <color indexed="52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52"/>
      <name val="Arial"/>
      <family val="2"/>
      <charset val="1"/>
    </font>
    <font>
      <sz val="12"/>
      <color indexed="57"/>
      <name val="Arial"/>
      <family val="2"/>
      <charset val="1"/>
    </font>
    <font>
      <sz val="12"/>
      <color indexed="25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00B0F0"/>
      <name val="Arial"/>
      <family val="2"/>
      <charset val="1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C000"/>
      <name val="Calibri"/>
      <family val="2"/>
    </font>
    <font>
      <b/>
      <sz val="8"/>
      <color rgb="FF333333"/>
      <name val="Segoe UI"/>
      <family val="2"/>
    </font>
    <font>
      <sz val="12"/>
      <color rgb="FF333333"/>
      <name val="Arial"/>
      <family val="2"/>
    </font>
    <font>
      <sz val="12"/>
      <color rgb="FF201F1E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u/>
      <sz val="12"/>
      <name val="Arial"/>
      <family val="2"/>
    </font>
    <font>
      <b/>
      <sz val="12"/>
      <color indexed="1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u/>
      <sz val="8"/>
      <name val="Calibri"/>
      <family val="2"/>
      <scheme val="minor"/>
    </font>
    <font>
      <u/>
      <sz val="8"/>
      <name val="Calibri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2"/>
      <color theme="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15"/>
        <bgColor indexed="35"/>
      </patternFill>
    </fill>
    <fill>
      <patternFill patternType="solid">
        <fgColor indexed="21"/>
        <bgColor indexed="17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1" fillId="0" borderId="0" xfId="1"/>
    <xf numFmtId="0" fontId="1" fillId="0" borderId="1" xfId="1" applyBorder="1"/>
    <xf numFmtId="0" fontId="1" fillId="2" borderId="0" xfId="1" applyFill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" fillId="0" borderId="1" xfId="1" applyFont="1" applyBorder="1"/>
    <xf numFmtId="0" fontId="21" fillId="2" borderId="0" xfId="1" applyFont="1" applyFill="1"/>
    <xf numFmtId="0" fontId="22" fillId="2" borderId="0" xfId="1" applyFont="1" applyFill="1"/>
    <xf numFmtId="0" fontId="23" fillId="0" borderId="0" xfId="0" applyFont="1"/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vertical="top" wrapText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27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35" fillId="0" borderId="0" xfId="1" applyFont="1" applyAlignment="1">
      <alignment vertical="top" wrapText="1"/>
    </xf>
    <xf numFmtId="0" fontId="36" fillId="0" borderId="0" xfId="1" applyFont="1"/>
    <xf numFmtId="0" fontId="36" fillId="0" borderId="0" xfId="1" applyFont="1" applyAlignment="1">
      <alignment vertical="top" wrapText="1"/>
    </xf>
    <xf numFmtId="0" fontId="37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7" fillId="0" borderId="0" xfId="1" applyFont="1"/>
    <xf numFmtId="0" fontId="3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8" fillId="0" borderId="0" xfId="1" applyFont="1"/>
    <xf numFmtId="0" fontId="38" fillId="0" borderId="0" xfId="1" applyFont="1"/>
    <xf numFmtId="0" fontId="24" fillId="0" borderId="1" xfId="1" applyFont="1" applyBorder="1"/>
    <xf numFmtId="0" fontId="39" fillId="0" borderId="1" xfId="1" applyFont="1" applyBorder="1"/>
    <xf numFmtId="0" fontId="24" fillId="2" borderId="0" xfId="1" applyFont="1" applyFill="1"/>
    <xf numFmtId="0" fontId="1" fillId="3" borderId="0" xfId="1" applyFill="1"/>
    <xf numFmtId="0" fontId="21" fillId="0" borderId="0" xfId="1" applyFont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" fillId="0" borderId="3" xfId="1" applyBorder="1"/>
    <xf numFmtId="0" fontId="22" fillId="0" borderId="0" xfId="1" applyFont="1"/>
    <xf numFmtId="0" fontId="1" fillId="4" borderId="0" xfId="1" applyFill="1"/>
    <xf numFmtId="0" fontId="1" fillId="0" borderId="4" xfId="1" applyBorder="1"/>
    <xf numFmtId="0" fontId="1" fillId="5" borderId="4" xfId="1" applyFill="1" applyBorder="1"/>
    <xf numFmtId="0" fontId="1" fillId="5" borderId="0" xfId="1" applyFill="1"/>
    <xf numFmtId="0" fontId="40" fillId="0" borderId="0" xfId="1" applyFont="1" applyAlignment="1">
      <alignment horizontal="right"/>
    </xf>
    <xf numFmtId="0" fontId="40" fillId="0" borderId="0" xfId="1" applyFont="1"/>
    <xf numFmtId="0" fontId="1" fillId="5" borderId="0" xfId="1" applyFill="1" applyAlignment="1">
      <alignment horizontal="right"/>
    </xf>
    <xf numFmtId="0" fontId="0" fillId="5" borderId="0" xfId="0" applyFill="1"/>
    <xf numFmtId="0" fontId="41" fillId="0" borderId="0" xfId="1" applyFont="1" applyAlignment="1">
      <alignment horizontal="right"/>
    </xf>
    <xf numFmtId="0" fontId="41" fillId="0" borderId="0" xfId="1" applyFont="1"/>
    <xf numFmtId="0" fontId="41" fillId="0" borderId="0" xfId="1" applyFont="1" applyAlignment="1">
      <alignment vertical="top" wrapText="1"/>
    </xf>
    <xf numFmtId="0" fontId="41" fillId="0" borderId="0" xfId="1" applyFont="1" applyAlignment="1">
      <alignment horizontal="left" vertical="top" wrapText="1"/>
    </xf>
    <xf numFmtId="0" fontId="41" fillId="0" borderId="0" xfId="1" applyFont="1" applyAlignment="1">
      <alignment horizontal="left"/>
    </xf>
    <xf numFmtId="0" fontId="41" fillId="0" borderId="0" xfId="1" applyFont="1" applyAlignment="1">
      <alignment horizontal="center"/>
    </xf>
    <xf numFmtId="0" fontId="1" fillId="6" borderId="0" xfId="1" applyFill="1" applyAlignment="1">
      <alignment horizontal="right"/>
    </xf>
    <xf numFmtId="0" fontId="44" fillId="0" borderId="0" xfId="1" applyFont="1"/>
    <xf numFmtId="0" fontId="44" fillId="0" borderId="0" xfId="1" applyFont="1" applyAlignment="1">
      <alignment vertical="top" wrapText="1"/>
    </xf>
    <xf numFmtId="0" fontId="45" fillId="0" borderId="1" xfId="1" applyFont="1" applyBorder="1"/>
    <xf numFmtId="0" fontId="45" fillId="2" borderId="0" xfId="1" applyFont="1" applyFill="1"/>
    <xf numFmtId="0" fontId="45" fillId="0" borderId="0" xfId="1" applyFont="1"/>
    <xf numFmtId="0" fontId="46" fillId="0" borderId="0" xfId="0" applyFont="1"/>
    <xf numFmtId="0" fontId="42" fillId="0" borderId="0" xfId="1" applyFont="1"/>
    <xf numFmtId="0" fontId="42" fillId="0" borderId="0" xfId="1" applyFont="1" applyAlignment="1">
      <alignment vertical="top" wrapText="1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7" fillId="0" borderId="0" xfId="1" applyFont="1"/>
    <xf numFmtId="0" fontId="54" fillId="0" borderId="0" xfId="0" applyFont="1"/>
    <xf numFmtId="0" fontId="53" fillId="3" borderId="0" xfId="1" applyFont="1" applyFill="1"/>
    <xf numFmtId="0" fontId="56" fillId="0" borderId="1" xfId="1" applyFont="1" applyBorder="1"/>
    <xf numFmtId="0" fontId="56" fillId="2" borderId="0" xfId="1" applyFont="1" applyFill="1"/>
    <xf numFmtId="0" fontId="56" fillId="0" borderId="0" xfId="1" applyFont="1"/>
    <xf numFmtId="0" fontId="57" fillId="0" borderId="0" xfId="0" applyFont="1"/>
    <xf numFmtId="0" fontId="56" fillId="0" borderId="2" xfId="1" applyFont="1" applyBorder="1"/>
    <xf numFmtId="0" fontId="56" fillId="2" borderId="0" xfId="1" applyFont="1" applyFill="1" applyAlignment="1">
      <alignment vertical="top" wrapText="1"/>
    </xf>
    <xf numFmtId="0" fontId="56" fillId="0" borderId="0" xfId="1" applyFont="1" applyAlignment="1">
      <alignment vertical="center" wrapText="1"/>
    </xf>
    <xf numFmtId="0" fontId="59" fillId="0" borderId="0" xfId="0" applyFont="1" applyAlignment="1">
      <alignment horizontal="left" vertical="center" wrapText="1" indent="1"/>
    </xf>
    <xf numFmtId="0" fontId="56" fillId="0" borderId="0" xfId="1" applyFont="1" applyAlignment="1">
      <alignment horizontal="right" vertical="center" wrapText="1"/>
    </xf>
    <xf numFmtId="0" fontId="52" fillId="2" borderId="0" xfId="1" applyFont="1" applyFill="1"/>
    <xf numFmtId="0" fontId="58" fillId="2" borderId="0" xfId="1" applyFont="1" applyFill="1"/>
    <xf numFmtId="0" fontId="60" fillId="0" borderId="0" xfId="1" applyFont="1"/>
    <xf numFmtId="0" fontId="61" fillId="0" borderId="0" xfId="1" applyFont="1"/>
    <xf numFmtId="0" fontId="62" fillId="0" borderId="0" xfId="1" applyFont="1"/>
    <xf numFmtId="0" fontId="63" fillId="0" borderId="0" xfId="1" applyFont="1"/>
    <xf numFmtId="0" fontId="64" fillId="0" borderId="0" xfId="1" applyFont="1"/>
    <xf numFmtId="0" fontId="65" fillId="0" borderId="0" xfId="1" applyFont="1"/>
    <xf numFmtId="0" fontId="66" fillId="0" borderId="0" xfId="1" applyFont="1"/>
    <xf numFmtId="0" fontId="67" fillId="0" borderId="0" xfId="1" applyFont="1"/>
    <xf numFmtId="0" fontId="68" fillId="0" borderId="0" xfId="1" applyFont="1"/>
    <xf numFmtId="0" fontId="69" fillId="0" borderId="0" xfId="1" applyFont="1"/>
    <xf numFmtId="0" fontId="52" fillId="0" borderId="0" xfId="0" applyFont="1"/>
    <xf numFmtId="0" fontId="70" fillId="0" borderId="0" xfId="1" applyFont="1"/>
    <xf numFmtId="0" fontId="71" fillId="0" borderId="0" xfId="1" applyFont="1"/>
    <xf numFmtId="0" fontId="3" fillId="0" borderId="0" xfId="1" applyFont="1" applyAlignment="1">
      <alignment horizontal="left"/>
    </xf>
    <xf numFmtId="49" fontId="1" fillId="0" borderId="1" xfId="1" applyNumberFormat="1" applyBorder="1"/>
    <xf numFmtId="49" fontId="1" fillId="2" borderId="0" xfId="1" applyNumberFormat="1" applyFill="1"/>
    <xf numFmtId="49" fontId="1" fillId="0" borderId="0" xfId="1" applyNumberFormat="1"/>
    <xf numFmtId="49" fontId="22" fillId="2" borderId="0" xfId="1" applyNumberFormat="1" applyFont="1" applyFill="1"/>
    <xf numFmtId="0" fontId="1" fillId="7" borderId="0" xfId="1" applyFill="1"/>
    <xf numFmtId="0" fontId="55" fillId="0" borderId="0" xfId="1" applyFont="1" applyAlignment="1">
      <alignment horizontal="center"/>
    </xf>
    <xf numFmtId="0" fontId="55" fillId="0" borderId="0" xfId="0" applyFont="1" applyAlignment="1">
      <alignment horizontal="center"/>
    </xf>
    <xf numFmtId="0" fontId="43" fillId="0" borderId="0" xfId="1" applyFont="1"/>
    <xf numFmtId="0" fontId="73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1" applyFont="1" applyAlignment="1">
      <alignment horizontal="left"/>
    </xf>
    <xf numFmtId="0" fontId="74" fillId="0" borderId="0" xfId="0" applyFont="1"/>
    <xf numFmtId="0" fontId="75" fillId="0" borderId="0" xfId="1" applyFont="1"/>
    <xf numFmtId="0" fontId="0" fillId="8" borderId="0" xfId="0" applyFill="1"/>
    <xf numFmtId="0" fontId="1" fillId="8" borderId="0" xfId="1" applyFill="1"/>
    <xf numFmtId="0" fontId="40" fillId="8" borderId="0" xfId="1" applyFont="1" applyFill="1" applyAlignment="1">
      <alignment horizontal="right"/>
    </xf>
    <xf numFmtId="0" fontId="76" fillId="0" borderId="0" xfId="1" applyFont="1"/>
    <xf numFmtId="0" fontId="54" fillId="0" borderId="0" xfId="1" applyFont="1"/>
    <xf numFmtId="0" fontId="77" fillId="0" borderId="0" xfId="0" applyFont="1"/>
    <xf numFmtId="0" fontId="78" fillId="0" borderId="0" xfId="0" applyFont="1"/>
    <xf numFmtId="0" fontId="79" fillId="0" borderId="0" xfId="0" applyFont="1" applyAlignment="1">
      <alignment vertical="top" wrapText="1"/>
    </xf>
    <xf numFmtId="0" fontId="57" fillId="2" borderId="0" xfId="1" applyFont="1" applyFill="1"/>
    <xf numFmtId="0" fontId="80" fillId="0" borderId="0" xfId="0" applyFont="1" applyAlignment="1">
      <alignment vertical="top" wrapText="1"/>
    </xf>
    <xf numFmtId="0" fontId="57" fillId="0" borderId="0" xfId="1" applyFont="1"/>
    <xf numFmtId="0" fontId="57" fillId="0" borderId="1" xfId="1" applyFont="1" applyBorder="1"/>
    <xf numFmtId="0" fontId="88" fillId="0" borderId="0" xfId="0" applyFont="1" applyAlignment="1">
      <alignment horizontal="center"/>
    </xf>
    <xf numFmtId="0" fontId="89" fillId="0" borderId="0" xfId="1" applyFont="1"/>
    <xf numFmtId="0" fontId="90" fillId="0" borderId="0" xfId="0" applyFont="1" applyAlignment="1">
      <alignment vertical="center" wrapText="1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0" fillId="0" borderId="0" xfId="0" applyFont="1"/>
    <xf numFmtId="0" fontId="57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92" fillId="0" borderId="0" xfId="0" applyFont="1"/>
    <xf numFmtId="0" fontId="91" fillId="0" borderId="0" xfId="0" applyFont="1"/>
    <xf numFmtId="0" fontId="87" fillId="0" borderId="0" xfId="1" applyFont="1"/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93" fillId="0" borderId="0" xfId="1" applyFont="1" applyAlignment="1">
      <alignment horizontal="center"/>
    </xf>
    <xf numFmtId="0" fontId="23" fillId="9" borderId="0" xfId="0" applyFont="1" applyFill="1"/>
    <xf numFmtId="0" fontId="95" fillId="10" borderId="0" xfId="0" applyFont="1" applyFill="1" applyAlignment="1">
      <alignment horizontal="left"/>
    </xf>
    <xf numFmtId="0" fontId="42" fillId="0" borderId="1" xfId="1" applyFont="1" applyBorder="1"/>
    <xf numFmtId="0" fontId="42" fillId="2" borderId="0" xfId="1" applyFont="1" applyFill="1"/>
    <xf numFmtId="0" fontId="23" fillId="2" borderId="0" xfId="1" applyFont="1" applyFill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1" xfId="1" applyFont="1" applyBorder="1"/>
    <xf numFmtId="0" fontId="99" fillId="2" borderId="0" xfId="1" applyFont="1" applyFill="1"/>
    <xf numFmtId="0" fontId="99" fillId="0" borderId="0" xfId="1" applyFont="1"/>
    <xf numFmtId="0" fontId="0" fillId="9" borderId="0" xfId="0" applyFill="1"/>
    <xf numFmtId="0" fontId="85" fillId="11" borderId="0" xfId="0" applyFont="1" applyFill="1"/>
    <xf numFmtId="0" fontId="100" fillId="12" borderId="0" xfId="1" applyFont="1" applyFill="1"/>
    <xf numFmtId="0" fontId="2" fillId="0" borderId="1" xfId="1" applyFont="1" applyBorder="1" applyAlignment="1">
      <alignment horizontal="left"/>
    </xf>
  </cellXfs>
  <cellStyles count="2">
    <cellStyle name="Excel Built-in Normal" xfId="1" xr:uid="{00000000-0005-0000-0000-000000000000}"/>
    <cellStyle name="Standaard" xfId="0" builtinId="0"/>
  </cellStyles>
  <dxfs count="34"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FF0000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CC"/>
      <rgbColor rgb="0000FFFF"/>
      <rgbColor rgb="00C00000"/>
      <rgbColor rgb="0000CC00"/>
      <rgbColor rgb="00000080"/>
      <rgbColor rgb="00808000"/>
      <rgbColor rgb="009900FF"/>
      <rgbColor rgb="0000CC33"/>
      <rgbColor rgb="00B2B2B2"/>
      <rgbColor rgb="00808080"/>
      <rgbColor rgb="00A6A6A6"/>
      <rgbColor rgb="007030A0"/>
      <rgbColor rgb="00FFFFCC"/>
      <rgbColor rgb="0066FFFF"/>
      <rgbColor rgb="00660066"/>
      <rgbColor rgb="00FF8080"/>
      <rgbColor rgb="000070C0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66"/>
      <rgbColor rgb="0093CDDD"/>
      <rgbColor rgb="00FF99CC"/>
      <rgbColor rgb="00CC99FF"/>
      <rgbColor rgb="00FFCC99"/>
      <rgbColor rgb="000066FF"/>
      <rgbColor rgb="0000B0F0"/>
      <rgbColor rgb="0092D050"/>
      <rgbColor rgb="00FFCC00"/>
      <rgbColor rgb="00FFC000"/>
      <rgbColor rgb="00FF6600"/>
      <rgbColor rgb="00666699"/>
      <rgbColor rgb="00999999"/>
      <rgbColor rgb="00002060"/>
      <rgbColor rgb="0000B050"/>
      <rgbColor rgb="00003300"/>
      <rgbColor rgb="00333300"/>
      <rgbColor rgb="0098480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9"/>
  <sheetViews>
    <sheetView zoomScale="70" zoomScaleNormal="70" workbookViewId="0">
      <selection activeCell="A37" sqref="A37"/>
    </sheetView>
  </sheetViews>
  <sheetFormatPr defaultColWidth="11.5546875" defaultRowHeight="15.9" customHeight="1" x14ac:dyDescent="0.25"/>
  <cols>
    <col min="1" max="1" width="18.33203125" style="101" customWidth="1"/>
    <col min="2" max="2" width="25.6640625" style="101" bestFit="1" customWidth="1"/>
    <col min="3" max="3" width="25" style="101" customWidth="1"/>
    <col min="4" max="4" width="26.33203125" style="101" bestFit="1" customWidth="1"/>
    <col min="5" max="5" width="24.109375" style="101" bestFit="1" customWidth="1"/>
    <col min="6" max="6" width="25.5546875" style="101" customWidth="1"/>
    <col min="7" max="7" width="23.77734375" style="101" customWidth="1"/>
    <col min="8" max="8" width="24.6640625" style="101" bestFit="1" customWidth="1"/>
    <col min="9" max="9" width="21.33203125" style="101" customWidth="1"/>
    <col min="10" max="10" width="22.33203125" style="101" customWidth="1"/>
    <col min="11" max="11" width="24.109375" style="101" customWidth="1"/>
    <col min="12" max="12" width="22.33203125" style="101" customWidth="1"/>
    <col min="13" max="13" width="24.109375" style="101" customWidth="1"/>
    <col min="14" max="15" width="21.33203125" style="101" customWidth="1"/>
    <col min="16" max="16" width="21.33203125" style="147" customWidth="1"/>
    <col min="17" max="17" width="22.6640625" style="147" customWidth="1"/>
    <col min="18" max="18" width="3" style="101" customWidth="1"/>
    <col min="19" max="257" width="22" style="101" customWidth="1"/>
    <col min="258" max="16384" width="11.5546875" style="102"/>
  </cols>
  <sheetData>
    <row r="1" spans="1:259" ht="24.6" customHeight="1" thickBot="1" x14ac:dyDescent="0.45">
      <c r="A1" s="181" t="s">
        <v>185</v>
      </c>
      <c r="B1" s="181"/>
      <c r="C1" s="181"/>
      <c r="D1" s="181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48"/>
      <c r="Q1" s="148"/>
      <c r="R1" s="100"/>
    </row>
    <row r="2" spans="1:259" ht="15.9" customHeight="1" thickTop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5"/>
      <c r="Q2" s="145"/>
      <c r="R2" s="100"/>
    </row>
    <row r="3" spans="1:259" ht="20.25" customHeight="1" x14ac:dyDescent="0.4">
      <c r="A3" s="123" t="s">
        <v>0</v>
      </c>
      <c r="B3" s="57"/>
      <c r="C3" s="57"/>
      <c r="R3" s="100"/>
    </row>
    <row r="4" spans="1:259" s="101" customFormat="1" ht="15.9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45"/>
      <c r="Q4" s="145"/>
      <c r="R4" s="100"/>
      <c r="IX4" s="102"/>
      <c r="IY4" s="102"/>
    </row>
    <row r="5" spans="1:259" s="101" customFormat="1" ht="15.9" customHeight="1" x14ac:dyDescent="0.3">
      <c r="A5" s="103" t="s">
        <v>1</v>
      </c>
      <c r="B5" s="130" t="s">
        <v>26</v>
      </c>
      <c r="C5" s="130" t="s">
        <v>306</v>
      </c>
      <c r="D5" s="130" t="s">
        <v>131</v>
      </c>
      <c r="E5" s="94" t="s">
        <v>133</v>
      </c>
      <c r="F5" s="129" t="s">
        <v>130</v>
      </c>
      <c r="G5" s="130" t="s">
        <v>28</v>
      </c>
      <c r="H5" s="130" t="s">
        <v>29</v>
      </c>
      <c r="I5" s="130" t="s">
        <v>312</v>
      </c>
      <c r="J5" s="130" t="s">
        <v>30</v>
      </c>
      <c r="K5" s="130" t="s">
        <v>136</v>
      </c>
      <c r="L5" s="130" t="s">
        <v>31</v>
      </c>
      <c r="M5" s="130" t="s">
        <v>134</v>
      </c>
      <c r="N5" s="130" t="s">
        <v>135</v>
      </c>
      <c r="O5" s="130" t="s">
        <v>132</v>
      </c>
      <c r="P5" s="149" t="s">
        <v>129</v>
      </c>
      <c r="Q5" s="149" t="s">
        <v>318</v>
      </c>
      <c r="R5" s="100"/>
      <c r="S5" s="102"/>
      <c r="IX5" s="102"/>
      <c r="IY5" s="102"/>
    </row>
    <row r="6" spans="1:259" s="101" customFormat="1" ht="15.9" customHeight="1" x14ac:dyDescent="0.3">
      <c r="A6" s="103" t="s">
        <v>2</v>
      </c>
      <c r="B6" s="152" t="s">
        <v>116</v>
      </c>
      <c r="C6" s="152" t="s">
        <v>116</v>
      </c>
      <c r="D6" s="153" t="s">
        <v>188</v>
      </c>
      <c r="E6" s="152" t="s">
        <v>3</v>
      </c>
      <c r="F6" s="152" t="s">
        <v>116</v>
      </c>
      <c r="G6" s="152" t="s">
        <v>116</v>
      </c>
      <c r="H6" s="152" t="s">
        <v>116</v>
      </c>
      <c r="I6" s="152" t="s">
        <v>3</v>
      </c>
      <c r="J6" s="152" t="s">
        <v>116</v>
      </c>
      <c r="K6" s="152" t="s">
        <v>3</v>
      </c>
      <c r="L6" s="152" t="s">
        <v>116</v>
      </c>
      <c r="M6" s="152" t="s">
        <v>116</v>
      </c>
      <c r="N6" s="152" t="s">
        <v>3</v>
      </c>
      <c r="O6" s="152" t="s">
        <v>116</v>
      </c>
      <c r="P6" s="152" t="s">
        <v>3</v>
      </c>
      <c r="Q6" s="152" t="s">
        <v>116</v>
      </c>
      <c r="R6" s="104"/>
      <c r="U6" s="57"/>
      <c r="IX6" s="102"/>
      <c r="IY6" s="102"/>
    </row>
    <row r="7" spans="1:259" s="101" customFormat="1" ht="15.9" customHeight="1" x14ac:dyDescent="0.3">
      <c r="A7" s="103" t="s">
        <v>2</v>
      </c>
      <c r="B7" s="152" t="s">
        <v>3</v>
      </c>
      <c r="C7" s="152" t="s">
        <v>3</v>
      </c>
      <c r="D7" s="153" t="s">
        <v>307</v>
      </c>
      <c r="E7" s="152" t="s">
        <v>9</v>
      </c>
      <c r="F7" s="152" t="s">
        <v>156</v>
      </c>
      <c r="G7" s="152" t="s">
        <v>156</v>
      </c>
      <c r="H7" s="152" t="s">
        <v>156</v>
      </c>
      <c r="I7" s="152" t="s">
        <v>9</v>
      </c>
      <c r="J7" s="152" t="s">
        <v>156</v>
      </c>
      <c r="K7" s="152" t="s">
        <v>9</v>
      </c>
      <c r="L7" s="152" t="s">
        <v>156</v>
      </c>
      <c r="M7" s="152" t="s">
        <v>3</v>
      </c>
      <c r="N7" s="152" t="s">
        <v>187</v>
      </c>
      <c r="O7" s="152" t="s">
        <v>156</v>
      </c>
      <c r="P7" s="152" t="s">
        <v>187</v>
      </c>
      <c r="Q7" s="152" t="s">
        <v>156</v>
      </c>
      <c r="R7" s="100"/>
      <c r="U7" s="57"/>
      <c r="IX7" s="102"/>
      <c r="IY7" s="102"/>
    </row>
    <row r="8" spans="1:259" s="101" customFormat="1" ht="15.9" customHeight="1" x14ac:dyDescent="0.3">
      <c r="A8" s="103" t="s">
        <v>2</v>
      </c>
      <c r="B8" s="152" t="s">
        <v>9</v>
      </c>
      <c r="C8" s="152" t="s">
        <v>9</v>
      </c>
      <c r="D8" s="153" t="s">
        <v>105</v>
      </c>
      <c r="E8" s="152" t="s">
        <v>187</v>
      </c>
      <c r="F8" s="152" t="s">
        <v>3</v>
      </c>
      <c r="G8" s="152" t="s">
        <v>3</v>
      </c>
      <c r="H8" s="152" t="s">
        <v>3</v>
      </c>
      <c r="I8" s="153" t="s">
        <v>188</v>
      </c>
      <c r="J8" s="152" t="s">
        <v>3</v>
      </c>
      <c r="K8" s="153" t="s">
        <v>188</v>
      </c>
      <c r="L8" s="152" t="s">
        <v>3</v>
      </c>
      <c r="M8" s="152" t="s">
        <v>187</v>
      </c>
      <c r="N8" s="152" t="s">
        <v>9</v>
      </c>
      <c r="O8" s="152" t="s">
        <v>3</v>
      </c>
      <c r="P8" s="152" t="s">
        <v>9</v>
      </c>
      <c r="Q8" s="152" t="s">
        <v>3</v>
      </c>
      <c r="R8" s="100"/>
      <c r="U8" s="57"/>
      <c r="IX8" s="102"/>
      <c r="IY8" s="102"/>
    </row>
    <row r="9" spans="1:259" s="101" customFormat="1" ht="15.9" customHeight="1" x14ac:dyDescent="0.3">
      <c r="A9" s="103" t="s">
        <v>2</v>
      </c>
      <c r="B9" s="153" t="s">
        <v>159</v>
      </c>
      <c r="C9" s="152" t="s">
        <v>156</v>
      </c>
      <c r="D9" s="153" t="s">
        <v>109</v>
      </c>
      <c r="E9" s="153" t="s">
        <v>307</v>
      </c>
      <c r="F9" s="152" t="s">
        <v>187</v>
      </c>
      <c r="G9" s="152" t="s">
        <v>187</v>
      </c>
      <c r="H9" s="152" t="s">
        <v>187</v>
      </c>
      <c r="I9" s="153" t="s">
        <v>189</v>
      </c>
      <c r="J9" s="152" t="s">
        <v>187</v>
      </c>
      <c r="K9" s="153" t="s">
        <v>189</v>
      </c>
      <c r="L9" s="152" t="s">
        <v>187</v>
      </c>
      <c r="M9" s="152" t="s">
        <v>9</v>
      </c>
      <c r="N9" s="153" t="s">
        <v>159</v>
      </c>
      <c r="O9" s="152" t="s">
        <v>9</v>
      </c>
      <c r="P9" s="153" t="s">
        <v>188</v>
      </c>
      <c r="Q9" s="153" t="s">
        <v>189</v>
      </c>
      <c r="R9" s="100"/>
      <c r="U9" s="57"/>
      <c r="IX9" s="102"/>
      <c r="IY9" s="102"/>
    </row>
    <row r="10" spans="1:259" s="101" customFormat="1" ht="15.9" customHeight="1" x14ac:dyDescent="0.3">
      <c r="A10" s="103" t="s">
        <v>2</v>
      </c>
      <c r="B10" s="153" t="s">
        <v>188</v>
      </c>
      <c r="C10" s="152" t="s">
        <v>187</v>
      </c>
      <c r="D10" s="153" t="s">
        <v>101</v>
      </c>
      <c r="E10" s="153" t="s">
        <v>191</v>
      </c>
      <c r="F10" s="152" t="s">
        <v>9</v>
      </c>
      <c r="G10" s="152" t="s">
        <v>9</v>
      </c>
      <c r="H10" s="152" t="s">
        <v>9</v>
      </c>
      <c r="I10" s="153" t="s">
        <v>191</v>
      </c>
      <c r="J10" s="152" t="s">
        <v>9</v>
      </c>
      <c r="K10" s="153" t="s">
        <v>109</v>
      </c>
      <c r="L10" s="152" t="s">
        <v>9</v>
      </c>
      <c r="M10" s="153" t="s">
        <v>188</v>
      </c>
      <c r="N10" s="153" t="s">
        <v>188</v>
      </c>
      <c r="O10" s="153" t="s">
        <v>159</v>
      </c>
      <c r="P10" s="153" t="s">
        <v>189</v>
      </c>
      <c r="Q10" s="153" t="s">
        <v>191</v>
      </c>
      <c r="R10" s="100"/>
      <c r="U10" s="57"/>
      <c r="IX10" s="102"/>
      <c r="IY10" s="102"/>
    </row>
    <row r="11" spans="1:259" s="101" customFormat="1" ht="15.9" customHeight="1" x14ac:dyDescent="0.3">
      <c r="A11" s="103" t="s">
        <v>2</v>
      </c>
      <c r="B11" s="153" t="s">
        <v>307</v>
      </c>
      <c r="C11" s="153" t="s">
        <v>188</v>
      </c>
      <c r="D11" s="153" t="s">
        <v>191</v>
      </c>
      <c r="E11" s="153" t="s">
        <v>160</v>
      </c>
      <c r="F11" s="153" t="s">
        <v>189</v>
      </c>
      <c r="G11" s="153" t="s">
        <v>188</v>
      </c>
      <c r="H11" s="153" t="s">
        <v>159</v>
      </c>
      <c r="I11" s="153" t="s">
        <v>160</v>
      </c>
      <c r="J11" s="153" t="s">
        <v>159</v>
      </c>
      <c r="K11" s="153" t="s">
        <v>160</v>
      </c>
      <c r="L11" s="153" t="s">
        <v>159</v>
      </c>
      <c r="M11" s="153" t="s">
        <v>189</v>
      </c>
      <c r="N11" s="153" t="s">
        <v>189</v>
      </c>
      <c r="O11" s="153" t="s">
        <v>188</v>
      </c>
      <c r="P11" s="153" t="s">
        <v>101</v>
      </c>
      <c r="Q11" s="153" t="s">
        <v>7</v>
      </c>
      <c r="R11" s="100"/>
      <c r="U11" s="57"/>
      <c r="IX11" s="102"/>
      <c r="IY11" s="102"/>
    </row>
    <row r="12" spans="1:259" s="101" customFormat="1" ht="15.9" customHeight="1" x14ac:dyDescent="0.3">
      <c r="A12" s="103" t="s">
        <v>2</v>
      </c>
      <c r="B12" s="153" t="s">
        <v>191</v>
      </c>
      <c r="C12" s="153" t="s">
        <v>307</v>
      </c>
      <c r="D12" s="153" t="s">
        <v>7</v>
      </c>
      <c r="E12" s="153" t="s">
        <v>7</v>
      </c>
      <c r="F12" s="153" t="s">
        <v>109</v>
      </c>
      <c r="G12" s="153" t="s">
        <v>109</v>
      </c>
      <c r="H12" s="153" t="s">
        <v>189</v>
      </c>
      <c r="I12" s="153" t="s">
        <v>7</v>
      </c>
      <c r="J12" s="153" t="s">
        <v>188</v>
      </c>
      <c r="K12" s="153" t="s">
        <v>7</v>
      </c>
      <c r="L12" s="153" t="s">
        <v>188</v>
      </c>
      <c r="M12" s="153" t="s">
        <v>109</v>
      </c>
      <c r="N12" s="153" t="s">
        <v>160</v>
      </c>
      <c r="O12" s="153" t="s">
        <v>189</v>
      </c>
      <c r="P12" s="153" t="s">
        <v>191</v>
      </c>
      <c r="Q12" s="153" t="s">
        <v>98</v>
      </c>
      <c r="R12" s="100"/>
      <c r="U12" s="57"/>
      <c r="IX12" s="102"/>
      <c r="IY12" s="102"/>
    </row>
    <row r="13" spans="1:259" s="101" customFormat="1" ht="15.9" customHeight="1" x14ac:dyDescent="0.3">
      <c r="A13" s="103" t="s">
        <v>2</v>
      </c>
      <c r="B13" s="153" t="s">
        <v>192</v>
      </c>
      <c r="C13" s="153" t="s">
        <v>192</v>
      </c>
      <c r="D13" s="153" t="s">
        <v>193</v>
      </c>
      <c r="E13" s="153" t="s">
        <v>193</v>
      </c>
      <c r="F13" s="153" t="s">
        <v>191</v>
      </c>
      <c r="G13" s="153" t="s">
        <v>160</v>
      </c>
      <c r="H13" s="153" t="s">
        <v>105</v>
      </c>
      <c r="I13" s="154" t="s">
        <v>194</v>
      </c>
      <c r="J13" s="153" t="s">
        <v>189</v>
      </c>
      <c r="K13" s="153" t="s">
        <v>98</v>
      </c>
      <c r="L13" s="153" t="s">
        <v>105</v>
      </c>
      <c r="M13" s="153" t="s">
        <v>101</v>
      </c>
      <c r="N13" s="153" t="s">
        <v>192</v>
      </c>
      <c r="O13" s="153" t="s">
        <v>105</v>
      </c>
      <c r="P13" s="153" t="s">
        <v>160</v>
      </c>
      <c r="Q13" s="154" t="s">
        <v>217</v>
      </c>
      <c r="R13" s="100"/>
      <c r="U13" s="57"/>
      <c r="IX13" s="102"/>
      <c r="IY13" s="102"/>
    </row>
    <row r="14" spans="1:259" s="101" customFormat="1" ht="15.9" customHeight="1" x14ac:dyDescent="0.3">
      <c r="A14" s="103" t="s">
        <v>2</v>
      </c>
      <c r="B14" s="153" t="s">
        <v>7</v>
      </c>
      <c r="C14" s="153" t="s">
        <v>193</v>
      </c>
      <c r="D14" s="154" t="s">
        <v>194</v>
      </c>
      <c r="E14" s="153" t="s">
        <v>98</v>
      </c>
      <c r="F14" s="153" t="s">
        <v>160</v>
      </c>
      <c r="G14" s="153" t="s">
        <v>192</v>
      </c>
      <c r="H14" s="153" t="s">
        <v>191</v>
      </c>
      <c r="I14" s="155" t="s">
        <v>169</v>
      </c>
      <c r="J14" s="153" t="s">
        <v>191</v>
      </c>
      <c r="K14" s="154" t="s">
        <v>194</v>
      </c>
      <c r="L14" s="153" t="s">
        <v>160</v>
      </c>
      <c r="M14" s="153" t="s">
        <v>191</v>
      </c>
      <c r="N14" s="153" t="s">
        <v>7</v>
      </c>
      <c r="O14" s="153" t="s">
        <v>160</v>
      </c>
      <c r="P14" s="153" t="s">
        <v>7</v>
      </c>
      <c r="Q14" s="154" t="s">
        <v>118</v>
      </c>
      <c r="R14" s="100"/>
      <c r="U14" s="57"/>
      <c r="IX14" s="102"/>
      <c r="IY14" s="102"/>
    </row>
    <row r="15" spans="1:259" s="101" customFormat="1" ht="15.9" customHeight="1" x14ac:dyDescent="0.3">
      <c r="A15" s="103" t="s">
        <v>2</v>
      </c>
      <c r="B15" s="153" t="s">
        <v>193</v>
      </c>
      <c r="C15" s="153" t="s">
        <v>105</v>
      </c>
      <c r="D15" s="154" t="s">
        <v>218</v>
      </c>
      <c r="E15" s="153" t="s">
        <v>127</v>
      </c>
      <c r="F15" s="154" t="s">
        <v>217</v>
      </c>
      <c r="G15" s="153" t="s">
        <v>127</v>
      </c>
      <c r="H15" s="153" t="s">
        <v>160</v>
      </c>
      <c r="I15" s="155" t="s">
        <v>199</v>
      </c>
      <c r="J15" s="153" t="s">
        <v>160</v>
      </c>
      <c r="K15" s="154" t="s">
        <v>218</v>
      </c>
      <c r="L15" s="153" t="s">
        <v>192</v>
      </c>
      <c r="M15" s="153" t="s">
        <v>160</v>
      </c>
      <c r="N15" s="153" t="s">
        <v>193</v>
      </c>
      <c r="O15" s="153" t="s">
        <v>192</v>
      </c>
      <c r="P15" s="153" t="s">
        <v>193</v>
      </c>
      <c r="Q15" s="154" t="s">
        <v>161</v>
      </c>
      <c r="R15" s="100"/>
      <c r="T15" s="105"/>
      <c r="U15" s="57"/>
      <c r="IX15" s="102"/>
      <c r="IY15" s="102"/>
    </row>
    <row r="16" spans="1:259" s="101" customFormat="1" ht="15.9" customHeight="1" x14ac:dyDescent="0.3">
      <c r="A16" s="103" t="s">
        <v>2</v>
      </c>
      <c r="B16" s="154" t="s">
        <v>194</v>
      </c>
      <c r="C16" s="153" t="s">
        <v>109</v>
      </c>
      <c r="D16" s="154" t="s">
        <v>118</v>
      </c>
      <c r="E16" s="154" t="s">
        <v>194</v>
      </c>
      <c r="F16" s="154" t="s">
        <v>218</v>
      </c>
      <c r="G16" s="154" t="s">
        <v>194</v>
      </c>
      <c r="H16" s="153" t="s">
        <v>192</v>
      </c>
      <c r="I16" s="155" t="s">
        <v>120</v>
      </c>
      <c r="J16" s="153" t="s">
        <v>7</v>
      </c>
      <c r="K16" s="154" t="s">
        <v>162</v>
      </c>
      <c r="L16" s="153" t="s">
        <v>7</v>
      </c>
      <c r="M16" s="153" t="s">
        <v>192</v>
      </c>
      <c r="N16" s="154" t="s">
        <v>194</v>
      </c>
      <c r="O16" s="153" t="s">
        <v>7</v>
      </c>
      <c r="P16" s="154" t="s">
        <v>194</v>
      </c>
      <c r="Q16" s="154" t="s">
        <v>162</v>
      </c>
      <c r="R16" s="100"/>
      <c r="T16" s="105"/>
      <c r="U16" s="57"/>
      <c r="IX16" s="102"/>
      <c r="IY16" s="102"/>
    </row>
    <row r="17" spans="1:259" s="101" customFormat="1" ht="15.9" customHeight="1" x14ac:dyDescent="0.3">
      <c r="A17" s="103" t="s">
        <v>2</v>
      </c>
      <c r="B17" s="154" t="s">
        <v>218</v>
      </c>
      <c r="C17" s="153" t="s">
        <v>160</v>
      </c>
      <c r="D17" s="155" t="s">
        <v>220</v>
      </c>
      <c r="E17" s="154" t="s">
        <v>218</v>
      </c>
      <c r="F17" s="154" t="s">
        <v>195</v>
      </c>
      <c r="G17" s="154" t="s">
        <v>195</v>
      </c>
      <c r="H17" s="153" t="s">
        <v>7</v>
      </c>
      <c r="I17" s="155" t="s">
        <v>111</v>
      </c>
      <c r="J17" s="153" t="s">
        <v>98</v>
      </c>
      <c r="K17" s="155" t="s">
        <v>120</v>
      </c>
      <c r="L17" s="153" t="s">
        <v>193</v>
      </c>
      <c r="M17" s="153" t="s">
        <v>7</v>
      </c>
      <c r="N17" s="154" t="s">
        <v>118</v>
      </c>
      <c r="O17" s="154" t="s">
        <v>194</v>
      </c>
      <c r="P17" s="154" t="s">
        <v>118</v>
      </c>
      <c r="Q17" s="155" t="s">
        <v>163</v>
      </c>
      <c r="R17" s="100"/>
      <c r="S17" s="106"/>
      <c r="T17" s="105"/>
      <c r="U17" s="57"/>
      <c r="IX17" s="102"/>
      <c r="IY17" s="102"/>
    </row>
    <row r="18" spans="1:259" s="101" customFormat="1" ht="15.9" customHeight="1" x14ac:dyDescent="0.3">
      <c r="A18" s="103" t="s">
        <v>2</v>
      </c>
      <c r="B18" s="154" t="s">
        <v>118</v>
      </c>
      <c r="C18" s="153" t="s">
        <v>98</v>
      </c>
      <c r="D18" s="155" t="s">
        <v>199</v>
      </c>
      <c r="E18" s="154" t="s">
        <v>118</v>
      </c>
      <c r="F18" s="155" t="s">
        <v>199</v>
      </c>
      <c r="G18" s="154" t="s">
        <v>197</v>
      </c>
      <c r="H18" s="153" t="s">
        <v>193</v>
      </c>
      <c r="I18" s="155" t="s">
        <v>200</v>
      </c>
      <c r="J18" s="179" t="s">
        <v>117</v>
      </c>
      <c r="K18" s="155" t="s">
        <v>24</v>
      </c>
      <c r="L18" s="153" t="s">
        <v>98</v>
      </c>
      <c r="M18" s="153" t="s">
        <v>193</v>
      </c>
      <c r="N18" s="154" t="s">
        <v>195</v>
      </c>
      <c r="O18" s="154" t="s">
        <v>218</v>
      </c>
      <c r="P18" s="154" t="s">
        <v>161</v>
      </c>
      <c r="Q18" s="155" t="s">
        <v>157</v>
      </c>
      <c r="R18" s="100"/>
      <c r="S18" s="106"/>
      <c r="T18" s="107"/>
      <c r="U18" s="57"/>
      <c r="IX18" s="102"/>
      <c r="IY18" s="102"/>
    </row>
    <row r="19" spans="1:259" s="101" customFormat="1" ht="15.9" customHeight="1" x14ac:dyDescent="0.3">
      <c r="A19" s="103" t="s">
        <v>2</v>
      </c>
      <c r="B19" s="155" t="s">
        <v>198</v>
      </c>
      <c r="C19" s="153" t="s">
        <v>99</v>
      </c>
      <c r="D19" s="155" t="s">
        <v>222</v>
      </c>
      <c r="E19" s="155" t="s">
        <v>198</v>
      </c>
      <c r="F19" s="155" t="s">
        <v>223</v>
      </c>
      <c r="G19" s="155" t="s">
        <v>119</v>
      </c>
      <c r="H19" s="153" t="s">
        <v>98</v>
      </c>
      <c r="I19" s="156" t="s">
        <v>236</v>
      </c>
      <c r="J19" s="154" t="s">
        <v>161</v>
      </c>
      <c r="K19" s="155" t="s">
        <v>224</v>
      </c>
      <c r="L19" s="153" t="s">
        <v>99</v>
      </c>
      <c r="M19" s="154" t="s">
        <v>194</v>
      </c>
      <c r="N19" s="154" t="s">
        <v>162</v>
      </c>
      <c r="O19" s="179" t="s">
        <v>117</v>
      </c>
      <c r="P19" s="155" t="s">
        <v>220</v>
      </c>
      <c r="Q19" s="155" t="s">
        <v>8</v>
      </c>
      <c r="R19" s="100"/>
      <c r="S19" s="106"/>
      <c r="T19" s="107"/>
      <c r="U19" s="57"/>
      <c r="IX19" s="102"/>
      <c r="IY19" s="102"/>
    </row>
    <row r="20" spans="1:259" s="101" customFormat="1" ht="15.9" customHeight="1" x14ac:dyDescent="0.3">
      <c r="A20" s="103" t="s">
        <v>2</v>
      </c>
      <c r="B20" s="155" t="s">
        <v>120</v>
      </c>
      <c r="C20" s="154" t="s">
        <v>118</v>
      </c>
      <c r="D20" s="155" t="s">
        <v>164</v>
      </c>
      <c r="E20" s="155" t="s">
        <v>199</v>
      </c>
      <c r="F20" s="155" t="s">
        <v>177</v>
      </c>
      <c r="G20" s="155" t="s">
        <v>220</v>
      </c>
      <c r="H20" s="154" t="s">
        <v>194</v>
      </c>
      <c r="I20" s="156" t="s">
        <v>206</v>
      </c>
      <c r="J20" s="155" t="s">
        <v>169</v>
      </c>
      <c r="K20" s="155" t="s">
        <v>201</v>
      </c>
      <c r="L20" s="154" t="s">
        <v>158</v>
      </c>
      <c r="M20" s="155" t="s">
        <v>199</v>
      </c>
      <c r="N20" s="154" t="s">
        <v>197</v>
      </c>
      <c r="O20" s="154" t="s">
        <v>118</v>
      </c>
      <c r="P20" s="155" t="s">
        <v>170</v>
      </c>
      <c r="Q20" s="155" t="s">
        <v>165</v>
      </c>
      <c r="R20" s="100"/>
      <c r="S20" s="106"/>
      <c r="T20" s="107"/>
      <c r="U20" s="57"/>
      <c r="IX20" s="102"/>
      <c r="IY20" s="102"/>
    </row>
    <row r="21" spans="1:259" s="101" customFormat="1" ht="15.9" customHeight="1" x14ac:dyDescent="0.3">
      <c r="A21" s="103" t="s">
        <v>2</v>
      </c>
      <c r="B21" s="155" t="s">
        <v>222</v>
      </c>
      <c r="C21" s="154" t="s">
        <v>217</v>
      </c>
      <c r="D21" s="155" t="s">
        <v>175</v>
      </c>
      <c r="E21" s="155" t="s">
        <v>120</v>
      </c>
      <c r="F21" s="155" t="s">
        <v>201</v>
      </c>
      <c r="G21" s="155" t="s">
        <v>157</v>
      </c>
      <c r="H21" s="154" t="s">
        <v>218</v>
      </c>
      <c r="I21" s="156" t="s">
        <v>260</v>
      </c>
      <c r="J21" s="155" t="s">
        <v>170</v>
      </c>
      <c r="K21" s="156" t="s">
        <v>235</v>
      </c>
      <c r="L21" s="154" t="s">
        <v>194</v>
      </c>
      <c r="M21" s="155" t="s">
        <v>222</v>
      </c>
      <c r="N21" s="155" t="s">
        <v>163</v>
      </c>
      <c r="O21" s="154" t="s">
        <v>219</v>
      </c>
      <c r="P21" s="155" t="s">
        <v>24</v>
      </c>
      <c r="Q21" s="155" t="s">
        <v>200</v>
      </c>
      <c r="R21" s="100"/>
      <c r="S21" s="106"/>
      <c r="T21" s="107"/>
      <c r="U21" s="57"/>
      <c r="IX21" s="102"/>
      <c r="IY21" s="102"/>
    </row>
    <row r="22" spans="1:259" s="101" customFormat="1" ht="15.9" customHeight="1" x14ac:dyDescent="0.3">
      <c r="A22" s="103" t="s">
        <v>2</v>
      </c>
      <c r="B22" s="155" t="s">
        <v>200</v>
      </c>
      <c r="C22" s="155" t="s">
        <v>120</v>
      </c>
      <c r="D22" s="155" t="s">
        <v>176</v>
      </c>
      <c r="E22" s="156" t="s">
        <v>300</v>
      </c>
      <c r="F22" s="156" t="s">
        <v>107</v>
      </c>
      <c r="G22" s="156" t="s">
        <v>107</v>
      </c>
      <c r="H22" s="154" t="s">
        <v>118</v>
      </c>
      <c r="I22" s="156" t="s">
        <v>262</v>
      </c>
      <c r="J22" s="155" t="s">
        <v>120</v>
      </c>
      <c r="K22" s="156" t="s">
        <v>171</v>
      </c>
      <c r="L22" s="154" t="s">
        <v>118</v>
      </c>
      <c r="M22" s="155" t="s">
        <v>224</v>
      </c>
      <c r="N22" s="155" t="s">
        <v>198</v>
      </c>
      <c r="O22" s="154" t="s">
        <v>162</v>
      </c>
      <c r="P22" s="155" t="s">
        <v>222</v>
      </c>
      <c r="Q22" s="156" t="s">
        <v>108</v>
      </c>
      <c r="R22" s="100"/>
      <c r="S22" s="106"/>
      <c r="T22" s="107"/>
      <c r="U22" s="57"/>
      <c r="IX22" s="102"/>
      <c r="IY22" s="102"/>
    </row>
    <row r="23" spans="1:259" s="101" customFormat="1" ht="15.9" customHeight="1" x14ac:dyDescent="0.3">
      <c r="A23" s="103" t="s">
        <v>2</v>
      </c>
      <c r="B23" s="155" t="s">
        <v>201</v>
      </c>
      <c r="C23" s="155" t="s">
        <v>164</v>
      </c>
      <c r="D23" s="155" t="s">
        <v>201</v>
      </c>
      <c r="E23" s="156" t="s">
        <v>206</v>
      </c>
      <c r="F23" s="156" t="s">
        <v>300</v>
      </c>
      <c r="G23" s="156" t="s">
        <v>206</v>
      </c>
      <c r="H23" s="155" t="s">
        <v>199</v>
      </c>
      <c r="I23" s="156" t="s">
        <v>211</v>
      </c>
      <c r="J23" s="155" t="s">
        <v>222</v>
      </c>
      <c r="K23" s="156" t="s">
        <v>107</v>
      </c>
      <c r="L23" s="155" t="s">
        <v>120</v>
      </c>
      <c r="M23" s="155" t="s">
        <v>200</v>
      </c>
      <c r="N23" s="155" t="s">
        <v>120</v>
      </c>
      <c r="O23" s="155" t="s">
        <v>120</v>
      </c>
      <c r="P23" s="155" t="s">
        <v>177</v>
      </c>
      <c r="Q23" s="156" t="s">
        <v>107</v>
      </c>
      <c r="R23" s="100"/>
      <c r="S23" s="106"/>
      <c r="T23" s="107"/>
      <c r="U23" s="57"/>
      <c r="IX23" s="102"/>
      <c r="IY23" s="102"/>
    </row>
    <row r="24" spans="1:259" s="101" customFormat="1" ht="15.9" customHeight="1" x14ac:dyDescent="0.3">
      <c r="A24" s="103" t="s">
        <v>2</v>
      </c>
      <c r="B24" s="156" t="s">
        <v>262</v>
      </c>
      <c r="C24" s="156" t="s">
        <v>6</v>
      </c>
      <c r="D24" s="156" t="s">
        <v>206</v>
      </c>
      <c r="E24" s="163" t="s">
        <v>128</v>
      </c>
      <c r="F24" s="156" t="s">
        <v>206</v>
      </c>
      <c r="G24" s="156" t="s">
        <v>262</v>
      </c>
      <c r="H24" s="155" t="s">
        <v>120</v>
      </c>
      <c r="I24" s="156" t="s">
        <v>294</v>
      </c>
      <c r="J24" s="156" t="s">
        <v>206</v>
      </c>
      <c r="K24" s="156" t="s">
        <v>128</v>
      </c>
      <c r="L24" s="155" t="s">
        <v>111</v>
      </c>
      <c r="M24" s="156" t="s">
        <v>294</v>
      </c>
      <c r="N24" s="155" t="s">
        <v>200</v>
      </c>
      <c r="O24" s="155" t="s">
        <v>24</v>
      </c>
      <c r="P24" s="155" t="s">
        <v>200</v>
      </c>
      <c r="Q24" s="156" t="s">
        <v>260</v>
      </c>
      <c r="R24" s="100"/>
      <c r="S24" s="106"/>
      <c r="T24" s="107"/>
      <c r="U24" s="57"/>
      <c r="IX24" s="102"/>
      <c r="IY24" s="102"/>
    </row>
    <row r="25" spans="1:259" s="101" customFormat="1" ht="15.9" customHeight="1" x14ac:dyDescent="0.3">
      <c r="A25" s="103" t="s">
        <v>2</v>
      </c>
      <c r="B25" s="156" t="s">
        <v>294</v>
      </c>
      <c r="C25" s="156" t="s">
        <v>256</v>
      </c>
      <c r="D25" s="163" t="s">
        <v>103</v>
      </c>
      <c r="E25" s="156" t="s">
        <v>104</v>
      </c>
      <c r="F25" s="156" t="s">
        <v>262</v>
      </c>
      <c r="G25" s="156" t="s">
        <v>286</v>
      </c>
      <c r="H25" s="155" t="s">
        <v>201</v>
      </c>
      <c r="I25" s="156" t="s">
        <v>104</v>
      </c>
      <c r="J25" s="156" t="s">
        <v>128</v>
      </c>
      <c r="K25" s="156" t="s">
        <v>103</v>
      </c>
      <c r="L25" s="156" t="s">
        <v>210</v>
      </c>
      <c r="M25" s="156" t="s">
        <v>128</v>
      </c>
      <c r="N25" s="156" t="s">
        <v>206</v>
      </c>
      <c r="O25" s="156" t="s">
        <v>6</v>
      </c>
      <c r="P25" s="156" t="s">
        <v>294</v>
      </c>
      <c r="Q25" s="156" t="s">
        <v>285</v>
      </c>
      <c r="R25" s="100"/>
      <c r="S25" s="106"/>
      <c r="T25" s="107"/>
      <c r="U25" s="57"/>
      <c r="IX25" s="102"/>
      <c r="IY25" s="102"/>
    </row>
    <row r="26" spans="1:259" s="101" customFormat="1" ht="15.9" customHeight="1" x14ac:dyDescent="0.3">
      <c r="A26" s="100"/>
      <c r="B26" s="145"/>
      <c r="C26" s="145"/>
      <c r="D26" s="145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45"/>
      <c r="Q26" s="145"/>
      <c r="R26" s="100"/>
      <c r="S26" s="105"/>
      <c r="T26" s="107"/>
      <c r="IX26" s="102"/>
      <c r="IY26" s="102"/>
    </row>
    <row r="27" spans="1:259" s="101" customFormat="1" ht="15.9" customHeight="1" x14ac:dyDescent="0.3">
      <c r="A27" s="110" t="s">
        <v>10</v>
      </c>
      <c r="B27" s="146" t="s">
        <v>3</v>
      </c>
      <c r="C27" s="146" t="s">
        <v>3</v>
      </c>
      <c r="D27" s="146" t="s">
        <v>3</v>
      </c>
      <c r="E27" s="157" t="s">
        <v>116</v>
      </c>
      <c r="F27" s="146" t="s">
        <v>3</v>
      </c>
      <c r="G27" s="146" t="s">
        <v>3</v>
      </c>
      <c r="H27" s="146" t="s">
        <v>3</v>
      </c>
      <c r="I27" s="146" t="s">
        <v>3</v>
      </c>
      <c r="J27" s="146" t="s">
        <v>3</v>
      </c>
      <c r="K27" s="146" t="s">
        <v>3</v>
      </c>
      <c r="L27" s="146" t="s">
        <v>3</v>
      </c>
      <c r="M27" s="146" t="s">
        <v>3</v>
      </c>
      <c r="N27" s="146" t="s">
        <v>3</v>
      </c>
      <c r="O27" s="146" t="s">
        <v>3</v>
      </c>
      <c r="P27" s="146" t="s">
        <v>3</v>
      </c>
      <c r="Q27" s="146" t="s">
        <v>3</v>
      </c>
      <c r="R27" s="100"/>
      <c r="S27" s="105"/>
      <c r="T27" s="107"/>
      <c r="IX27" s="102"/>
      <c r="IY27" s="102"/>
    </row>
    <row r="28" spans="1:259" s="101" customFormat="1" ht="15.9" customHeight="1" x14ac:dyDescent="0.3">
      <c r="A28" s="111" t="s">
        <v>11</v>
      </c>
      <c r="B28" s="146" t="s">
        <v>191</v>
      </c>
      <c r="C28" s="146" t="s">
        <v>7</v>
      </c>
      <c r="D28" s="146" t="s">
        <v>7</v>
      </c>
      <c r="E28" s="146" t="s">
        <v>7</v>
      </c>
      <c r="F28" s="146" t="s">
        <v>191</v>
      </c>
      <c r="G28" s="101" t="s">
        <v>192</v>
      </c>
      <c r="H28" s="146" t="s">
        <v>7</v>
      </c>
      <c r="I28" s="146" t="s">
        <v>7</v>
      </c>
      <c r="J28" s="146" t="s">
        <v>7</v>
      </c>
      <c r="K28" s="158" t="s">
        <v>156</v>
      </c>
      <c r="L28" s="146" t="s">
        <v>7</v>
      </c>
      <c r="M28" s="146" t="s">
        <v>7</v>
      </c>
      <c r="N28" s="146" t="s">
        <v>192</v>
      </c>
      <c r="O28" s="146" t="s">
        <v>7</v>
      </c>
      <c r="P28" s="146" t="s">
        <v>7</v>
      </c>
      <c r="Q28" s="146" t="s">
        <v>7</v>
      </c>
      <c r="R28" s="100"/>
      <c r="S28" s="105"/>
      <c r="T28" s="107"/>
      <c r="IX28" s="102"/>
      <c r="IY28" s="102"/>
    </row>
    <row r="29" spans="1:259" s="101" customFormat="1" ht="15.9" customHeight="1" x14ac:dyDescent="0.3">
      <c r="A29" s="112" t="s">
        <v>12</v>
      </c>
      <c r="B29" s="146" t="s">
        <v>194</v>
      </c>
      <c r="C29" s="146" t="s">
        <v>3</v>
      </c>
      <c r="D29" s="146" t="s">
        <v>3</v>
      </c>
      <c r="E29" s="146" t="s">
        <v>3</v>
      </c>
      <c r="F29" s="157" t="s">
        <v>116</v>
      </c>
      <c r="G29" s="146" t="s">
        <v>194</v>
      </c>
      <c r="H29" s="146" t="s">
        <v>3</v>
      </c>
      <c r="I29" s="157" t="s">
        <v>118</v>
      </c>
      <c r="J29" s="146" t="s">
        <v>3</v>
      </c>
      <c r="K29" s="157" t="s">
        <v>118</v>
      </c>
      <c r="L29" s="146" t="s">
        <v>194</v>
      </c>
      <c r="M29" s="146" t="s">
        <v>3</v>
      </c>
      <c r="N29" s="146" t="s">
        <v>194</v>
      </c>
      <c r="O29" s="157" t="s">
        <v>118</v>
      </c>
      <c r="P29" s="146" t="s">
        <v>3</v>
      </c>
      <c r="Q29" s="157" t="s">
        <v>118</v>
      </c>
      <c r="R29" s="100"/>
      <c r="S29" s="105"/>
      <c r="T29" s="107"/>
      <c r="IX29" s="102"/>
      <c r="IY29" s="102"/>
    </row>
    <row r="30" spans="1:259" s="101" customFormat="1" ht="15.9" customHeight="1" x14ac:dyDescent="0.3">
      <c r="A30" s="113" t="s">
        <v>13</v>
      </c>
      <c r="B30" s="146" t="s">
        <v>307</v>
      </c>
      <c r="C30" s="146" t="s">
        <v>187</v>
      </c>
      <c r="D30" s="146" t="s">
        <v>187</v>
      </c>
      <c r="E30" s="146" t="s">
        <v>307</v>
      </c>
      <c r="F30" s="146" t="s">
        <v>187</v>
      </c>
      <c r="G30" s="146" t="s">
        <v>187</v>
      </c>
      <c r="H30" s="146" t="s">
        <v>187</v>
      </c>
      <c r="I30" s="146" t="s">
        <v>187</v>
      </c>
      <c r="J30" s="146" t="s">
        <v>307</v>
      </c>
      <c r="K30" s="146" t="s">
        <v>307</v>
      </c>
      <c r="L30" s="146" t="s">
        <v>187</v>
      </c>
      <c r="M30" s="146" t="s">
        <v>307</v>
      </c>
      <c r="N30" s="146" t="s">
        <v>307</v>
      </c>
      <c r="O30" s="146" t="s">
        <v>307</v>
      </c>
      <c r="P30" s="146" t="s">
        <v>307</v>
      </c>
      <c r="Q30" s="146" t="s">
        <v>188</v>
      </c>
      <c r="R30" s="100"/>
      <c r="S30" s="105"/>
      <c r="T30" s="107"/>
      <c r="IX30" s="102"/>
      <c r="IY30" s="102"/>
    </row>
    <row r="31" spans="1:259" s="101" customFormat="1" ht="15.9" customHeight="1" x14ac:dyDescent="0.3">
      <c r="A31" s="114" t="s">
        <v>113</v>
      </c>
      <c r="B31" s="146" t="s">
        <v>175</v>
      </c>
      <c r="C31" s="146" t="s">
        <v>120</v>
      </c>
      <c r="D31" s="146" t="s">
        <v>175</v>
      </c>
      <c r="E31" s="159" t="s">
        <v>124</v>
      </c>
      <c r="F31" s="102" t="s">
        <v>98</v>
      </c>
      <c r="G31" s="146" t="s">
        <v>120</v>
      </c>
      <c r="H31" s="146" t="s">
        <v>194</v>
      </c>
      <c r="I31" s="160" t="s">
        <v>124</v>
      </c>
      <c r="J31" s="160" t="s">
        <v>118</v>
      </c>
      <c r="K31" s="158" t="s">
        <v>120</v>
      </c>
      <c r="L31" s="102" t="s">
        <v>193</v>
      </c>
      <c r="M31" s="159" t="s">
        <v>124</v>
      </c>
      <c r="N31" s="146" t="s">
        <v>118</v>
      </c>
      <c r="O31" s="102" t="s">
        <v>9</v>
      </c>
      <c r="P31" s="160" t="s">
        <v>118</v>
      </c>
      <c r="Q31" s="160" t="s">
        <v>108</v>
      </c>
      <c r="R31" s="100"/>
      <c r="S31" s="105"/>
      <c r="T31" s="107"/>
      <c r="IX31" s="102"/>
      <c r="IY31" s="102"/>
    </row>
    <row r="32" spans="1:259" s="101" customFormat="1" ht="15.9" customHeight="1" x14ac:dyDescent="0.3">
      <c r="A32" s="115" t="s">
        <v>14</v>
      </c>
      <c r="B32" s="146" t="s">
        <v>255</v>
      </c>
      <c r="C32" s="146" t="s">
        <v>240</v>
      </c>
      <c r="D32" s="157" t="s">
        <v>156</v>
      </c>
      <c r="E32" s="159" t="s">
        <v>237</v>
      </c>
      <c r="F32" s="159" t="s">
        <v>236</v>
      </c>
      <c r="G32" s="159" t="s">
        <v>237</v>
      </c>
      <c r="H32" s="159" t="s">
        <v>261</v>
      </c>
      <c r="I32" s="159" t="s">
        <v>237</v>
      </c>
      <c r="J32" s="159" t="s">
        <v>255</v>
      </c>
      <c r="K32" s="158" t="s">
        <v>110</v>
      </c>
      <c r="L32" s="159" t="s">
        <v>232</v>
      </c>
      <c r="M32" s="159" t="s">
        <v>237</v>
      </c>
      <c r="N32" s="146" t="s">
        <v>255</v>
      </c>
      <c r="O32" s="159" t="s">
        <v>237</v>
      </c>
      <c r="P32" s="159" t="s">
        <v>237</v>
      </c>
      <c r="Q32" s="159" t="s">
        <v>272</v>
      </c>
      <c r="R32" s="100"/>
      <c r="S32" s="105"/>
      <c r="T32" s="107"/>
      <c r="IX32" s="102"/>
      <c r="IY32" s="102"/>
    </row>
    <row r="33" spans="1:259" s="101" customFormat="1" ht="15.9" customHeight="1" x14ac:dyDescent="0.3">
      <c r="A33" s="116" t="s">
        <v>15</v>
      </c>
      <c r="B33" s="146" t="s">
        <v>308</v>
      </c>
      <c r="C33" s="146" t="s">
        <v>309</v>
      </c>
      <c r="D33" s="146" t="s">
        <v>309</v>
      </c>
      <c r="E33" s="146" t="s">
        <v>309</v>
      </c>
      <c r="F33" s="146" t="s">
        <v>310</v>
      </c>
      <c r="G33" s="146" t="s">
        <v>309</v>
      </c>
      <c r="H33" s="146" t="s">
        <v>309</v>
      </c>
      <c r="I33" s="146" t="s">
        <v>309</v>
      </c>
      <c r="J33" s="146" t="s">
        <v>309</v>
      </c>
      <c r="K33" s="146" t="s">
        <v>310</v>
      </c>
      <c r="L33" s="146" t="s">
        <v>309</v>
      </c>
      <c r="M33" s="146" t="s">
        <v>309</v>
      </c>
      <c r="N33" s="146" t="s">
        <v>309</v>
      </c>
      <c r="O33" s="146" t="s">
        <v>309</v>
      </c>
      <c r="P33" s="146" t="s">
        <v>309</v>
      </c>
      <c r="Q33" s="146" t="s">
        <v>309</v>
      </c>
      <c r="R33" s="100"/>
      <c r="S33" s="105"/>
      <c r="T33" s="107"/>
      <c r="IX33" s="102"/>
      <c r="IY33" s="102"/>
    </row>
    <row r="34" spans="1:259" ht="15.9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45"/>
      <c r="Q34" s="145"/>
      <c r="R34" s="100"/>
    </row>
    <row r="35" spans="1:259" ht="15.9" customHeight="1" x14ac:dyDescent="0.25">
      <c r="A35" s="101" t="s">
        <v>182</v>
      </c>
      <c r="B35" s="101" t="s">
        <v>183</v>
      </c>
      <c r="C35" s="101" t="s">
        <v>183</v>
      </c>
      <c r="D35" s="146" t="s">
        <v>184</v>
      </c>
      <c r="E35" s="101" t="s">
        <v>184</v>
      </c>
      <c r="F35" s="101" t="s">
        <v>311</v>
      </c>
      <c r="G35" s="101" t="s">
        <v>183</v>
      </c>
      <c r="H35" s="101" t="s">
        <v>183</v>
      </c>
      <c r="I35" s="146" t="s">
        <v>183</v>
      </c>
      <c r="J35" s="146" t="s">
        <v>184</v>
      </c>
      <c r="K35" s="101" t="s">
        <v>184</v>
      </c>
      <c r="L35" s="101" t="s">
        <v>184</v>
      </c>
      <c r="M35" s="101" t="s">
        <v>184</v>
      </c>
      <c r="N35" s="101" t="s">
        <v>183</v>
      </c>
      <c r="O35" s="101" t="s">
        <v>184</v>
      </c>
      <c r="P35" s="147" t="s">
        <v>184</v>
      </c>
      <c r="Q35" s="147" t="s">
        <v>184</v>
      </c>
      <c r="R35" s="100"/>
    </row>
    <row r="36" spans="1:259" ht="15.9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45"/>
      <c r="Q36" s="145"/>
      <c r="R36" s="100"/>
    </row>
    <row r="37" spans="1:259" ht="15.9" customHeight="1" x14ac:dyDescent="0.25">
      <c r="A37" s="180" t="s">
        <v>16</v>
      </c>
      <c r="B37" s="117" t="s">
        <v>17</v>
      </c>
      <c r="C37" s="117"/>
      <c r="D37" s="144"/>
    </row>
    <row r="38" spans="1:259" ht="15.9" customHeight="1" x14ac:dyDescent="0.25">
      <c r="B38" s="118" t="s">
        <v>18</v>
      </c>
      <c r="C38" s="118"/>
    </row>
    <row r="39" spans="1:259" ht="15.9" customHeight="1" x14ac:dyDescent="0.3">
      <c r="B39" s="119" t="s">
        <v>19</v>
      </c>
      <c r="C39" s="119"/>
      <c r="D39" s="144"/>
      <c r="G39" s="120"/>
    </row>
    <row r="40" spans="1:259" ht="15.9" customHeight="1" x14ac:dyDescent="0.25">
      <c r="B40" s="136" t="s">
        <v>20</v>
      </c>
      <c r="C40" s="136"/>
    </row>
    <row r="41" spans="1:259" ht="15.9" customHeight="1" x14ac:dyDescent="0.25">
      <c r="B41" s="121" t="s">
        <v>21</v>
      </c>
      <c r="C41" s="121"/>
    </row>
    <row r="42" spans="1:259" ht="15.9" customHeight="1" x14ac:dyDescent="0.3">
      <c r="B42" s="122"/>
      <c r="C42" s="122"/>
    </row>
    <row r="49" spans="16:17" s="110" customFormat="1" ht="15.9" customHeight="1" x14ac:dyDescent="0.3">
      <c r="P49" s="150"/>
      <c r="Q49" s="150"/>
    </row>
  </sheetData>
  <sheetProtection selectLockedCells="1" selectUnlockedCells="1"/>
  <mergeCells count="1">
    <mergeCell ref="A1:D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92"/>
  <sheetViews>
    <sheetView topLeftCell="A5" zoomScaleNormal="100" workbookViewId="0">
      <selection activeCell="J5" sqref="J5"/>
    </sheetView>
  </sheetViews>
  <sheetFormatPr defaultColWidth="11.5546875" defaultRowHeight="13.8" x14ac:dyDescent="0.25"/>
  <cols>
    <col min="1" max="1" width="4.44140625" style="1" customWidth="1"/>
    <col min="2" max="2" width="27.33203125" style="177" bestFit="1" customWidth="1"/>
    <col min="3" max="3" width="4.109375" style="1" bestFit="1" customWidth="1"/>
    <col min="4" max="4" width="5.5546875" style="1" bestFit="1" customWidth="1"/>
    <col min="5" max="5" width="6.33203125" style="1" bestFit="1" customWidth="1"/>
    <col min="6" max="6" width="6.5546875" style="1" bestFit="1" customWidth="1"/>
    <col min="7" max="7" width="4" style="1" customWidth="1"/>
    <col min="8" max="8" width="4.44140625" style="1" bestFit="1" customWidth="1"/>
    <col min="9" max="9" width="5.44140625" style="1" bestFit="1" customWidth="1"/>
    <col min="10" max="10" width="5.77734375" style="1" bestFit="1" customWidth="1"/>
    <col min="11" max="11" width="4.6640625" style="1" bestFit="1" customWidth="1"/>
    <col min="12" max="12" width="5.77734375" style="1" bestFit="1" customWidth="1"/>
    <col min="13" max="13" width="3.88671875" style="1" bestFit="1" customWidth="1"/>
    <col min="14" max="14" width="4.44140625" style="1" bestFit="1" customWidth="1"/>
    <col min="15" max="15" width="4.6640625" style="1" bestFit="1" customWidth="1"/>
    <col min="16" max="16" width="6" style="1" bestFit="1" customWidth="1"/>
    <col min="17" max="17" width="4.5546875" style="1" bestFit="1" customWidth="1"/>
    <col min="18" max="18" width="4" style="1" bestFit="1" customWidth="1"/>
    <col min="19" max="19" width="4.6640625" style="1" bestFit="1" customWidth="1"/>
    <col min="20" max="20" width="3" style="1" customWidth="1"/>
    <col min="21" max="21" width="8.6640625" style="1" customWidth="1"/>
    <col min="22" max="23" width="2.44140625" style="1" customWidth="1"/>
    <col min="24" max="24" width="11.5546875" style="1"/>
    <col min="25" max="25" width="8.6640625" style="1" customWidth="1"/>
    <col min="26" max="26" width="7.6640625" style="1" customWidth="1"/>
    <col min="27" max="28" width="9.109375" style="1" customWidth="1"/>
    <col min="29" max="29" width="10.33203125" style="1" customWidth="1"/>
    <col min="30" max="31" width="8.6640625" style="1" customWidth="1"/>
    <col min="32" max="32" width="21.33203125" style="1" customWidth="1"/>
    <col min="33" max="34" width="8.6640625" style="1" customWidth="1"/>
    <col min="35" max="35" width="17" style="1" customWidth="1"/>
    <col min="36" max="258" width="8.6640625" style="1" customWidth="1"/>
  </cols>
  <sheetData>
    <row r="1" spans="1:35" ht="23.4" thickBot="1" x14ac:dyDescent="0.45">
      <c r="A1" s="22" t="s">
        <v>185</v>
      </c>
      <c r="B1" s="17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35" ht="14.4" thickTop="1" x14ac:dyDescent="0.25">
      <c r="A2" s="3"/>
      <c r="B2" s="17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5" ht="21" x14ac:dyDescent="0.4">
      <c r="A3" s="4" t="s">
        <v>90</v>
      </c>
      <c r="V3" s="3"/>
    </row>
    <row r="4" spans="1:35" ht="15.6" x14ac:dyDescent="0.3">
      <c r="A4" s="23"/>
      <c r="B4" s="176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  <c r="V4" s="3"/>
    </row>
    <row r="5" spans="1:35" ht="14.4" x14ac:dyDescent="0.3">
      <c r="A5" s="131"/>
      <c r="B5" s="177" t="s">
        <v>93</v>
      </c>
      <c r="C5" s="140" t="s">
        <v>88</v>
      </c>
      <c r="D5" s="164" t="s">
        <v>26</v>
      </c>
      <c r="E5" s="164" t="s">
        <v>306</v>
      </c>
      <c r="F5" s="164" t="s">
        <v>131</v>
      </c>
      <c r="G5" s="165" t="s">
        <v>133</v>
      </c>
      <c r="H5" s="166" t="s">
        <v>130</v>
      </c>
      <c r="I5" s="164" t="s">
        <v>28</v>
      </c>
      <c r="J5" s="164" t="s">
        <v>29</v>
      </c>
      <c r="K5" s="164" t="s">
        <v>312</v>
      </c>
      <c r="L5" s="164" t="s">
        <v>30</v>
      </c>
      <c r="M5" s="164" t="s">
        <v>136</v>
      </c>
      <c r="N5" s="164" t="s">
        <v>31</v>
      </c>
      <c r="O5" s="164" t="s">
        <v>134</v>
      </c>
      <c r="P5" s="164" t="s">
        <v>135</v>
      </c>
      <c r="Q5" s="164" t="s">
        <v>132</v>
      </c>
      <c r="R5" s="165" t="s">
        <v>129</v>
      </c>
      <c r="S5" s="165" t="s">
        <v>318</v>
      </c>
      <c r="T5" s="3"/>
      <c r="U5" s="26" t="s">
        <v>22</v>
      </c>
      <c r="V5" s="3"/>
      <c r="Z5" s="1" t="s">
        <v>92</v>
      </c>
    </row>
    <row r="6" spans="1:35" ht="14.4" x14ac:dyDescent="0.3">
      <c r="A6" s="131">
        <v>1</v>
      </c>
      <c r="B6" s="162" t="s">
        <v>116</v>
      </c>
      <c r="C6" s="5" t="s">
        <v>89</v>
      </c>
      <c r="D6" s="90" t="str">
        <f>IF(COUNTIF('De Teams'!B$6:B$25,'Shortlist teams'!$B6)=1,"X","")</f>
        <v>X</v>
      </c>
      <c r="E6" s="90" t="str">
        <f>IF(COUNTIF('De Teams'!C$6:C$25,'Shortlist teams'!$B6)=1,"X","")</f>
        <v>X</v>
      </c>
      <c r="F6" s="90" t="str">
        <f>IF(COUNTIF('De Teams'!D$6:D$25,'Shortlist teams'!$B6)=1,"X","")</f>
        <v/>
      </c>
      <c r="G6" s="90" t="str">
        <f>IF(COUNTIF('De Teams'!E$6:E$25,'Shortlist teams'!$B6)=1,"X","")</f>
        <v/>
      </c>
      <c r="H6" s="90" t="str">
        <f>IF(COUNTIF('De Teams'!F$6:F$25,'Shortlist teams'!$B6)=1,"X","")</f>
        <v>X</v>
      </c>
      <c r="I6" s="90" t="str">
        <f>IF(COUNTIF('De Teams'!G$6:G$25,'Shortlist teams'!$B6)=1,"X","")</f>
        <v>X</v>
      </c>
      <c r="J6" s="90" t="str">
        <f>IF(COUNTIF('De Teams'!H$6:H$25,'Shortlist teams'!$B6)=1,"X","")</f>
        <v>X</v>
      </c>
      <c r="K6" s="90" t="str">
        <f>IF(COUNTIF('De Teams'!I$6:I$25,'Shortlist teams'!$B6)=1,"X","")</f>
        <v/>
      </c>
      <c r="L6" s="90" t="str">
        <f>IF(COUNTIF('De Teams'!J$6:J$25,'Shortlist teams'!$B6)=1,"X","")</f>
        <v>X</v>
      </c>
      <c r="M6" s="90" t="str">
        <f>IF(COUNTIF('De Teams'!K$6:K$25,'Shortlist teams'!$B6)=1,"X","")</f>
        <v/>
      </c>
      <c r="N6" s="90" t="str">
        <f>IF(COUNTIF('De Teams'!L$6:L$25,'Shortlist teams'!$B6)=1,"X","")</f>
        <v>X</v>
      </c>
      <c r="O6" s="90" t="str">
        <f>IF(COUNTIF('De Teams'!M$6:M$25,'Shortlist teams'!$B6)=1,"X","")</f>
        <v>X</v>
      </c>
      <c r="P6" s="90" t="str">
        <f>IF(COUNTIF('De Teams'!N$6:N$25,'Shortlist teams'!$B6)=1,"X","")</f>
        <v/>
      </c>
      <c r="Q6" s="90" t="str">
        <f>IF(COUNTIF('De Teams'!O$6:O$25,'Shortlist teams'!$B6)=1,"X","")</f>
        <v>X</v>
      </c>
      <c r="R6" s="90" t="str">
        <f>IF(COUNTIF('De Teams'!P$6:P$25,'Shortlist teams'!$B6)=1,"X","")</f>
        <v/>
      </c>
      <c r="S6" s="90" t="str">
        <f>IF(COUNTIF('De Teams'!Q$6:Q$25,'Shortlist teams'!$B6)=1,"X","")</f>
        <v>X</v>
      </c>
      <c r="T6" s="3"/>
      <c r="U6" s="1">
        <f>COUNTIF(D6:S6,"X")</f>
        <v>10</v>
      </c>
      <c r="V6" s="3"/>
      <c r="AA6" s="1" t="s">
        <v>89</v>
      </c>
      <c r="AB6" s="1">
        <v>1</v>
      </c>
      <c r="AC6" s="1">
        <v>2</v>
      </c>
      <c r="AD6" s="1">
        <v>3</v>
      </c>
      <c r="AE6" s="1">
        <v>4</v>
      </c>
    </row>
    <row r="7" spans="1:35" ht="14.4" x14ac:dyDescent="0.3">
      <c r="A7" s="131">
        <v>2</v>
      </c>
      <c r="B7" s="162" t="s">
        <v>156</v>
      </c>
      <c r="C7" s="5" t="s">
        <v>89</v>
      </c>
      <c r="D7" s="90" t="str">
        <f>IF(COUNTIF('De Teams'!B$6:B$25,'Shortlist teams'!$B7)=1,"X","")</f>
        <v/>
      </c>
      <c r="E7" s="90" t="str">
        <f>IF(COUNTIF('De Teams'!C$6:C$25,'Shortlist teams'!$B7)=1,"X","")</f>
        <v>X</v>
      </c>
      <c r="F7" s="90" t="str">
        <f>IF(COUNTIF('De Teams'!D$6:D$25,'Shortlist teams'!$B7)=1,"X","")</f>
        <v/>
      </c>
      <c r="G7" s="90" t="str">
        <f>IF(COUNTIF('De Teams'!E$6:E$25,'Shortlist teams'!$B7)=1,"X","")</f>
        <v/>
      </c>
      <c r="H7" s="90" t="str">
        <f>IF(COUNTIF('De Teams'!F$6:F$25,'Shortlist teams'!$B7)=1,"X","")</f>
        <v>X</v>
      </c>
      <c r="I7" s="90" t="str">
        <f>IF(COUNTIF('De Teams'!G$6:G$25,'Shortlist teams'!$B7)=1,"X","")</f>
        <v>X</v>
      </c>
      <c r="J7" s="90" t="str">
        <f>IF(COUNTIF('De Teams'!H$6:H$25,'Shortlist teams'!$B7)=1,"X","")</f>
        <v>X</v>
      </c>
      <c r="K7" s="90" t="str">
        <f>IF(COUNTIF('De Teams'!I$6:I$25,'Shortlist teams'!$B7)=1,"X","")</f>
        <v/>
      </c>
      <c r="L7" s="90" t="str">
        <f>IF(COUNTIF('De Teams'!J$6:J$25,'Shortlist teams'!$B7)=1,"X","")</f>
        <v>X</v>
      </c>
      <c r="M7" s="90" t="str">
        <f>IF(COUNTIF('De Teams'!K$6:K$25,'Shortlist teams'!$B7)=1,"X","")</f>
        <v/>
      </c>
      <c r="N7" s="90" t="str">
        <f>IF(COUNTIF('De Teams'!L$6:L$25,'Shortlist teams'!$B7)=1,"X","")</f>
        <v>X</v>
      </c>
      <c r="O7" s="90" t="str">
        <f>IF(COUNTIF('De Teams'!M$6:M$25,'Shortlist teams'!$B7)=1,"X","")</f>
        <v/>
      </c>
      <c r="P7" s="90" t="str">
        <f>IF(COUNTIF('De Teams'!N$6:N$25,'Shortlist teams'!$B7)=1,"X","")</f>
        <v/>
      </c>
      <c r="Q7" s="90" t="str">
        <f>IF(COUNTIF('De Teams'!O$6:O$25,'Shortlist teams'!$B7)=1,"X","")</f>
        <v>X</v>
      </c>
      <c r="R7" s="90" t="str">
        <f>IF(COUNTIF('De Teams'!P$6:P$25,'Shortlist teams'!$B7)=1,"X","")</f>
        <v/>
      </c>
      <c r="S7" s="90" t="str">
        <f>IF(COUNTIF('De Teams'!Q$6:Q$25,'Shortlist teams'!$B7)=1,"X","")</f>
        <v>X</v>
      </c>
      <c r="T7" s="3"/>
      <c r="U7" s="1">
        <f t="shared" ref="U7:U70" si="0">COUNTIF(D7:S7,"X")</f>
        <v>8</v>
      </c>
      <c r="V7" s="3"/>
      <c r="X7" s="17" t="s">
        <v>17</v>
      </c>
      <c r="Z7" s="82">
        <v>1</v>
      </c>
      <c r="AA7" s="1">
        <f>ROUND(AC7*2/3,0)</f>
        <v>20</v>
      </c>
      <c r="AB7" s="1">
        <f>ROUND(AC7*5/6,0)</f>
        <v>25</v>
      </c>
      <c r="AC7" s="88">
        <v>30</v>
      </c>
      <c r="AD7" s="1">
        <f>ROUND(AC7*4/3,0)</f>
        <v>40</v>
      </c>
      <c r="AE7" s="1">
        <f>ROUND(AC7*5/3,0)</f>
        <v>50</v>
      </c>
      <c r="AF7" s="27"/>
      <c r="AI7" s="27"/>
    </row>
    <row r="8" spans="1:35" ht="14.4" x14ac:dyDescent="0.3">
      <c r="A8" s="131">
        <v>3</v>
      </c>
      <c r="B8" s="162" t="s">
        <v>3</v>
      </c>
      <c r="C8" s="5" t="s">
        <v>89</v>
      </c>
      <c r="D8" s="90" t="str">
        <f>IF(COUNTIF('De Teams'!B$6:B$25,'Shortlist teams'!$B8)=1,"X","")</f>
        <v>X</v>
      </c>
      <c r="E8" s="90" t="str">
        <f>IF(COUNTIF('De Teams'!C$6:C$25,'Shortlist teams'!$B8)=1,"X","")</f>
        <v>X</v>
      </c>
      <c r="F8" s="90" t="str">
        <f>IF(COUNTIF('De Teams'!D$6:D$25,'Shortlist teams'!$B8)=1,"X","")</f>
        <v/>
      </c>
      <c r="G8" s="90" t="str">
        <f>IF(COUNTIF('De Teams'!E$6:E$25,'Shortlist teams'!$B8)=1,"X","")</f>
        <v>X</v>
      </c>
      <c r="H8" s="90" t="str">
        <f>IF(COUNTIF('De Teams'!F$6:F$25,'Shortlist teams'!$B8)=1,"X","")</f>
        <v>X</v>
      </c>
      <c r="I8" s="90" t="str">
        <f>IF(COUNTIF('De Teams'!G$6:G$25,'Shortlist teams'!$B8)=1,"X","")</f>
        <v>X</v>
      </c>
      <c r="J8" s="90" t="str">
        <f>IF(COUNTIF('De Teams'!H$6:H$25,'Shortlist teams'!$B8)=1,"X","")</f>
        <v>X</v>
      </c>
      <c r="K8" s="90" t="str">
        <f>IF(COUNTIF('De Teams'!I$6:I$25,'Shortlist teams'!$B8)=1,"X","")</f>
        <v>X</v>
      </c>
      <c r="L8" s="90" t="str">
        <f>IF(COUNTIF('De Teams'!J$6:J$25,'Shortlist teams'!$B8)=1,"X","")</f>
        <v>X</v>
      </c>
      <c r="M8" s="90" t="str">
        <f>IF(COUNTIF('De Teams'!K$6:K$25,'Shortlist teams'!$B8)=1,"X","")</f>
        <v>X</v>
      </c>
      <c r="N8" s="90" t="str">
        <f>IF(COUNTIF('De Teams'!L$6:L$25,'Shortlist teams'!$B8)=1,"X","")</f>
        <v>X</v>
      </c>
      <c r="O8" s="90" t="str">
        <f>IF(COUNTIF('De Teams'!M$6:M$25,'Shortlist teams'!$B8)=1,"X","")</f>
        <v>X</v>
      </c>
      <c r="P8" s="90" t="str">
        <f>IF(COUNTIF('De Teams'!N$6:N$25,'Shortlist teams'!$B8)=1,"X","")</f>
        <v>X</v>
      </c>
      <c r="Q8" s="90" t="str">
        <f>IF(COUNTIF('De Teams'!O$6:O$25,'Shortlist teams'!$B8)=1,"X","")</f>
        <v>X</v>
      </c>
      <c r="R8" s="90" t="str">
        <f>IF(COUNTIF('De Teams'!P$6:P$25,'Shortlist teams'!$B8)=1,"X","")</f>
        <v>X</v>
      </c>
      <c r="S8" s="90" t="str">
        <f>IF(COUNTIF('De Teams'!Q$6:Q$25,'Shortlist teams'!$B8)=1,"X","")</f>
        <v>X</v>
      </c>
      <c r="T8" s="3"/>
      <c r="U8" s="1">
        <f t="shared" si="0"/>
        <v>15</v>
      </c>
      <c r="V8" s="3"/>
      <c r="X8" s="18" t="s">
        <v>18</v>
      </c>
      <c r="Z8" s="83">
        <v>2</v>
      </c>
      <c r="AA8" s="1">
        <f t="shared" ref="AA8:AA26" si="1">ROUND(AC8*2/3,0)</f>
        <v>17</v>
      </c>
      <c r="AB8" s="1">
        <f t="shared" ref="AB8:AB26" si="2">ROUND(AC8*5/6,0)</f>
        <v>22</v>
      </c>
      <c r="AC8" s="89">
        <v>26</v>
      </c>
      <c r="AD8" s="1">
        <f t="shared" ref="AD8:AD26" si="3">ROUND(AC8*4/3,0)</f>
        <v>35</v>
      </c>
      <c r="AE8" s="1">
        <f t="shared" ref="AE8:AE26" si="4">ROUND(AC8*5/3,0)</f>
        <v>43</v>
      </c>
      <c r="AF8" s="28"/>
      <c r="AI8" s="28"/>
    </row>
    <row r="9" spans="1:35" ht="14.4" x14ac:dyDescent="0.3">
      <c r="A9" s="131">
        <v>4</v>
      </c>
      <c r="B9" s="162" t="s">
        <v>187</v>
      </c>
      <c r="C9" s="5" t="s">
        <v>89</v>
      </c>
      <c r="D9" s="90" t="str">
        <f>IF(COUNTIF('De Teams'!B$6:B$25,'Shortlist teams'!$B9)=1,"X","")</f>
        <v/>
      </c>
      <c r="E9" s="90" t="str">
        <f>IF(COUNTIF('De Teams'!C$6:C$25,'Shortlist teams'!$B9)=1,"X","")</f>
        <v>X</v>
      </c>
      <c r="F9" s="90" t="str">
        <f>IF(COUNTIF('De Teams'!D$6:D$25,'Shortlist teams'!$B9)=1,"X","")</f>
        <v/>
      </c>
      <c r="G9" s="90" t="str">
        <f>IF(COUNTIF('De Teams'!E$6:E$25,'Shortlist teams'!$B9)=1,"X","")</f>
        <v>X</v>
      </c>
      <c r="H9" s="90" t="str">
        <f>IF(COUNTIF('De Teams'!F$6:F$25,'Shortlist teams'!$B9)=1,"X","")</f>
        <v>X</v>
      </c>
      <c r="I9" s="90" t="str">
        <f>IF(COUNTIF('De Teams'!G$6:G$25,'Shortlist teams'!$B9)=1,"X","")</f>
        <v>X</v>
      </c>
      <c r="J9" s="90" t="str">
        <f>IF(COUNTIF('De Teams'!H$6:H$25,'Shortlist teams'!$B9)=1,"X","")</f>
        <v>X</v>
      </c>
      <c r="K9" s="90" t="str">
        <f>IF(COUNTIF('De Teams'!I$6:I$25,'Shortlist teams'!$B9)=1,"X","")</f>
        <v/>
      </c>
      <c r="L9" s="90" t="str">
        <f>IF(COUNTIF('De Teams'!J$6:J$25,'Shortlist teams'!$B9)=1,"X","")</f>
        <v>X</v>
      </c>
      <c r="M9" s="90" t="str">
        <f>IF(COUNTIF('De Teams'!K$6:K$25,'Shortlist teams'!$B9)=1,"X","")</f>
        <v/>
      </c>
      <c r="N9" s="90" t="str">
        <f>IF(COUNTIF('De Teams'!L$6:L$25,'Shortlist teams'!$B9)=1,"X","")</f>
        <v>X</v>
      </c>
      <c r="O9" s="90" t="str">
        <f>IF(COUNTIF('De Teams'!M$6:M$25,'Shortlist teams'!$B9)=1,"X","")</f>
        <v>X</v>
      </c>
      <c r="P9" s="90" t="str">
        <f>IF(COUNTIF('De Teams'!N$6:N$25,'Shortlist teams'!$B9)=1,"X","")</f>
        <v>X</v>
      </c>
      <c r="Q9" s="90" t="str">
        <f>IF(COUNTIF('De Teams'!O$6:O$25,'Shortlist teams'!$B9)=1,"X","")</f>
        <v/>
      </c>
      <c r="R9" s="90" t="str">
        <f>IF(COUNTIF('De Teams'!P$6:P$25,'Shortlist teams'!$B9)=1,"X","")</f>
        <v>X</v>
      </c>
      <c r="S9" s="90" t="str">
        <f>IF(COUNTIF('De Teams'!Q$6:Q$25,'Shortlist teams'!$B9)=1,"X","")</f>
        <v/>
      </c>
      <c r="T9" s="3"/>
      <c r="U9" s="1">
        <f t="shared" si="0"/>
        <v>10</v>
      </c>
      <c r="V9" s="3"/>
      <c r="X9" s="29" t="s">
        <v>19</v>
      </c>
      <c r="Z9" s="83">
        <v>3</v>
      </c>
      <c r="AA9" s="1">
        <f t="shared" si="1"/>
        <v>15</v>
      </c>
      <c r="AB9" s="1">
        <f t="shared" si="2"/>
        <v>18</v>
      </c>
      <c r="AC9" s="89">
        <v>22</v>
      </c>
      <c r="AD9" s="93">
        <f>ROUND((AC9*4/3)+1,0)</f>
        <v>30</v>
      </c>
      <c r="AE9" s="1">
        <f t="shared" si="4"/>
        <v>37</v>
      </c>
      <c r="AF9" s="28"/>
      <c r="AI9" s="28"/>
    </row>
    <row r="10" spans="1:35" ht="14.4" x14ac:dyDescent="0.3">
      <c r="A10" s="131">
        <v>5</v>
      </c>
      <c r="B10" s="162" t="s">
        <v>9</v>
      </c>
      <c r="C10" s="5" t="s">
        <v>89</v>
      </c>
      <c r="D10" s="90" t="str">
        <f>IF(COUNTIF('De Teams'!B$6:B$25,'Shortlist teams'!$B10)=1,"X","")</f>
        <v>X</v>
      </c>
      <c r="E10" s="90" t="str">
        <f>IF(COUNTIF('De Teams'!C$6:C$25,'Shortlist teams'!$B10)=1,"X","")</f>
        <v>X</v>
      </c>
      <c r="F10" s="90" t="str">
        <f>IF(COUNTIF('De Teams'!D$6:D$25,'Shortlist teams'!$B10)=1,"X","")</f>
        <v/>
      </c>
      <c r="G10" s="90" t="str">
        <f>IF(COUNTIF('De Teams'!E$6:E$25,'Shortlist teams'!$B10)=1,"X","")</f>
        <v>X</v>
      </c>
      <c r="H10" s="90" t="str">
        <f>IF(COUNTIF('De Teams'!F$6:F$25,'Shortlist teams'!$B10)=1,"X","")</f>
        <v>X</v>
      </c>
      <c r="I10" s="90" t="str">
        <f>IF(COUNTIF('De Teams'!G$6:G$25,'Shortlist teams'!$B10)=1,"X","")</f>
        <v>X</v>
      </c>
      <c r="J10" s="90" t="str">
        <f>IF(COUNTIF('De Teams'!H$6:H$25,'Shortlist teams'!$B10)=1,"X","")</f>
        <v>X</v>
      </c>
      <c r="K10" s="90" t="str">
        <f>IF(COUNTIF('De Teams'!I$6:I$25,'Shortlist teams'!$B10)=1,"X","")</f>
        <v>X</v>
      </c>
      <c r="L10" s="90" t="str">
        <f>IF(COUNTIF('De Teams'!J$6:J$25,'Shortlist teams'!$B10)=1,"X","")</f>
        <v>X</v>
      </c>
      <c r="M10" s="90" t="str">
        <f>IF(COUNTIF('De Teams'!K$6:K$25,'Shortlist teams'!$B10)=1,"X","")</f>
        <v>X</v>
      </c>
      <c r="N10" s="90" t="str">
        <f>IF(COUNTIF('De Teams'!L$6:L$25,'Shortlist teams'!$B10)=1,"X","")</f>
        <v>X</v>
      </c>
      <c r="O10" s="90" t="str">
        <f>IF(COUNTIF('De Teams'!M$6:M$25,'Shortlist teams'!$B10)=1,"X","")</f>
        <v>X</v>
      </c>
      <c r="P10" s="90" t="str">
        <f>IF(COUNTIF('De Teams'!N$6:N$25,'Shortlist teams'!$B10)=1,"X","")</f>
        <v>X</v>
      </c>
      <c r="Q10" s="90" t="str">
        <f>IF(COUNTIF('De Teams'!O$6:O$25,'Shortlist teams'!$B10)=1,"X","")</f>
        <v>X</v>
      </c>
      <c r="R10" s="90" t="str">
        <f>IF(COUNTIF('De Teams'!P$6:P$25,'Shortlist teams'!$B10)=1,"X","")</f>
        <v>X</v>
      </c>
      <c r="S10" s="90" t="str">
        <f>IF(COUNTIF('De Teams'!Q$6:Q$25,'Shortlist teams'!$B10)=1,"X","")</f>
        <v/>
      </c>
      <c r="T10" s="3"/>
      <c r="U10" s="1">
        <f t="shared" si="0"/>
        <v>14</v>
      </c>
      <c r="V10" s="3"/>
      <c r="X10" s="31" t="s">
        <v>20</v>
      </c>
      <c r="Z10" s="83">
        <v>4</v>
      </c>
      <c r="AA10" s="1">
        <f t="shared" si="1"/>
        <v>13</v>
      </c>
      <c r="AB10" s="1">
        <f t="shared" si="2"/>
        <v>16</v>
      </c>
      <c r="AC10" s="89">
        <v>19</v>
      </c>
      <c r="AD10" s="1">
        <f t="shared" si="3"/>
        <v>25</v>
      </c>
      <c r="AE10" s="1">
        <f t="shared" si="4"/>
        <v>32</v>
      </c>
      <c r="AF10" s="28"/>
      <c r="AI10" s="28"/>
    </row>
    <row r="11" spans="1:35" ht="14.4" x14ac:dyDescent="0.3">
      <c r="A11" s="131">
        <v>6</v>
      </c>
      <c r="B11" s="161" t="s">
        <v>159</v>
      </c>
      <c r="C11" s="6">
        <v>1</v>
      </c>
      <c r="D11" s="90" t="str">
        <f>IF(COUNTIF('De Teams'!B$6:B$25,'Shortlist teams'!$B11)=1,"X","")</f>
        <v>X</v>
      </c>
      <c r="E11" s="90" t="str">
        <f>IF(COUNTIF('De Teams'!C$6:C$25,'Shortlist teams'!$B11)=1,"X","")</f>
        <v/>
      </c>
      <c r="F11" s="90" t="str">
        <f>IF(COUNTIF('De Teams'!D$6:D$25,'Shortlist teams'!$B11)=1,"X","")</f>
        <v/>
      </c>
      <c r="G11" s="90" t="str">
        <f>IF(COUNTIF('De Teams'!E$6:E$25,'Shortlist teams'!$B11)=1,"X","")</f>
        <v/>
      </c>
      <c r="H11" s="90" t="str">
        <f>IF(COUNTIF('De Teams'!F$6:F$25,'Shortlist teams'!$B11)=1,"X","")</f>
        <v/>
      </c>
      <c r="I11" s="90" t="str">
        <f>IF(COUNTIF('De Teams'!G$6:G$25,'Shortlist teams'!$B11)=1,"X","")</f>
        <v/>
      </c>
      <c r="J11" s="90" t="str">
        <f>IF(COUNTIF('De Teams'!H$6:H$25,'Shortlist teams'!$B11)=1,"X","")</f>
        <v>X</v>
      </c>
      <c r="K11" s="90" t="str">
        <f>IF(COUNTIF('De Teams'!I$6:I$25,'Shortlist teams'!$B11)=1,"X","")</f>
        <v/>
      </c>
      <c r="L11" s="90" t="str">
        <f>IF(COUNTIF('De Teams'!J$6:J$25,'Shortlist teams'!$B11)=1,"X","")</f>
        <v>X</v>
      </c>
      <c r="M11" s="90" t="str">
        <f>IF(COUNTIF('De Teams'!K$6:K$25,'Shortlist teams'!$B11)=1,"X","")</f>
        <v/>
      </c>
      <c r="N11" s="90" t="str">
        <f>IF(COUNTIF('De Teams'!L$6:L$25,'Shortlist teams'!$B11)=1,"X","")</f>
        <v>X</v>
      </c>
      <c r="O11" s="90" t="str">
        <f>IF(COUNTIF('De Teams'!M$6:M$25,'Shortlist teams'!$B11)=1,"X","")</f>
        <v/>
      </c>
      <c r="P11" s="90" t="str">
        <f>IF(COUNTIF('De Teams'!N$6:N$25,'Shortlist teams'!$B11)=1,"X","")</f>
        <v>X</v>
      </c>
      <c r="Q11" s="90" t="str">
        <f>IF(COUNTIF('De Teams'!O$6:O$25,'Shortlist teams'!$B11)=1,"X","")</f>
        <v>X</v>
      </c>
      <c r="R11" s="90" t="str">
        <f>IF(COUNTIF('De Teams'!P$6:P$25,'Shortlist teams'!$B11)=1,"X","")</f>
        <v/>
      </c>
      <c r="S11" s="90" t="str">
        <f>IF(COUNTIF('De Teams'!Q$6:Q$25,'Shortlist teams'!$B11)=1,"X","")</f>
        <v/>
      </c>
      <c r="T11" s="3"/>
      <c r="U11" s="1">
        <f t="shared" si="0"/>
        <v>6</v>
      </c>
      <c r="V11" s="3"/>
      <c r="X11" s="32" t="s">
        <v>21</v>
      </c>
      <c r="Z11" s="82">
        <v>5</v>
      </c>
      <c r="AA11" s="1">
        <f t="shared" si="1"/>
        <v>11</v>
      </c>
      <c r="AB11" s="1">
        <f t="shared" si="2"/>
        <v>14</v>
      </c>
      <c r="AC11" s="88">
        <v>17</v>
      </c>
      <c r="AD11" s="1">
        <f t="shared" si="3"/>
        <v>23</v>
      </c>
      <c r="AE11" s="1">
        <f t="shared" si="4"/>
        <v>28</v>
      </c>
      <c r="AF11" s="28"/>
      <c r="AI11" s="27"/>
    </row>
    <row r="12" spans="1:35" ht="14.4" x14ac:dyDescent="0.3">
      <c r="A12" s="131">
        <v>7</v>
      </c>
      <c r="B12" s="161" t="s">
        <v>188</v>
      </c>
      <c r="C12" s="6">
        <v>1</v>
      </c>
      <c r="D12" s="90" t="str">
        <f>IF(COUNTIF('De Teams'!B$6:B$25,'Shortlist teams'!$B12)=1,"X","")</f>
        <v>X</v>
      </c>
      <c r="E12" s="90" t="str">
        <f>IF(COUNTIF('De Teams'!C$6:C$25,'Shortlist teams'!$B12)=1,"X","")</f>
        <v>X</v>
      </c>
      <c r="F12" s="90" t="str">
        <f>IF(COUNTIF('De Teams'!D$6:D$25,'Shortlist teams'!$B12)=1,"X","")</f>
        <v>X</v>
      </c>
      <c r="G12" s="90" t="str">
        <f>IF(COUNTIF('De Teams'!E$6:E$25,'Shortlist teams'!$B12)=1,"X","")</f>
        <v/>
      </c>
      <c r="H12" s="90" t="str">
        <f>IF(COUNTIF('De Teams'!F$6:F$25,'Shortlist teams'!$B12)=1,"X","")</f>
        <v/>
      </c>
      <c r="I12" s="90" t="str">
        <f>IF(COUNTIF('De Teams'!G$6:G$25,'Shortlist teams'!$B12)=1,"X","")</f>
        <v>X</v>
      </c>
      <c r="J12" s="90" t="str">
        <f>IF(COUNTIF('De Teams'!H$6:H$25,'Shortlist teams'!$B12)=1,"X","")</f>
        <v/>
      </c>
      <c r="K12" s="90" t="str">
        <f>IF(COUNTIF('De Teams'!I$6:I$25,'Shortlist teams'!$B12)=1,"X","")</f>
        <v>X</v>
      </c>
      <c r="L12" s="90" t="str">
        <f>IF(COUNTIF('De Teams'!J$6:J$25,'Shortlist teams'!$B12)=1,"X","")</f>
        <v>X</v>
      </c>
      <c r="M12" s="90" t="str">
        <f>IF(COUNTIF('De Teams'!K$6:K$25,'Shortlist teams'!$B12)=1,"X","")</f>
        <v>X</v>
      </c>
      <c r="N12" s="90" t="str">
        <f>IF(COUNTIF('De Teams'!L$6:L$25,'Shortlist teams'!$B12)=1,"X","")</f>
        <v>X</v>
      </c>
      <c r="O12" s="90" t="str">
        <f>IF(COUNTIF('De Teams'!M$6:M$25,'Shortlist teams'!$B12)=1,"X","")</f>
        <v>X</v>
      </c>
      <c r="P12" s="90" t="str">
        <f>IF(COUNTIF('De Teams'!N$6:N$25,'Shortlist teams'!$B12)=1,"X","")</f>
        <v>X</v>
      </c>
      <c r="Q12" s="90" t="str">
        <f>IF(COUNTIF('De Teams'!O$6:O$25,'Shortlist teams'!$B12)=1,"X","")</f>
        <v>X</v>
      </c>
      <c r="R12" s="90" t="str">
        <f>IF(COUNTIF('De Teams'!P$6:P$25,'Shortlist teams'!$B12)=1,"X","")</f>
        <v>X</v>
      </c>
      <c r="S12" s="90" t="str">
        <f>IF(COUNTIF('De Teams'!Q$6:Q$25,'Shortlist teams'!$B12)=1,"X","")</f>
        <v/>
      </c>
      <c r="T12" s="3"/>
      <c r="U12" s="1">
        <f t="shared" si="0"/>
        <v>12</v>
      </c>
      <c r="V12" s="3"/>
      <c r="Z12" s="83">
        <v>6</v>
      </c>
      <c r="AA12" s="1">
        <f t="shared" si="1"/>
        <v>10</v>
      </c>
      <c r="AB12" s="1">
        <f t="shared" si="2"/>
        <v>13</v>
      </c>
      <c r="AC12" s="89">
        <v>15</v>
      </c>
      <c r="AD12" s="1">
        <f t="shared" si="3"/>
        <v>20</v>
      </c>
      <c r="AE12" s="1">
        <f t="shared" si="4"/>
        <v>25</v>
      </c>
      <c r="AF12" s="33"/>
      <c r="AI12" s="33"/>
    </row>
    <row r="13" spans="1:35" ht="14.4" x14ac:dyDescent="0.3">
      <c r="A13" s="131">
        <v>8</v>
      </c>
      <c r="B13" s="161" t="s">
        <v>189</v>
      </c>
      <c r="C13" s="6">
        <v>1</v>
      </c>
      <c r="D13" s="90" t="str">
        <f>IF(COUNTIF('De Teams'!B$6:B$25,'Shortlist teams'!$B13)=1,"X","")</f>
        <v>X</v>
      </c>
      <c r="E13" s="90" t="str">
        <f>IF(COUNTIF('De Teams'!C$6:C$25,'Shortlist teams'!$B13)=1,"X","")</f>
        <v>X</v>
      </c>
      <c r="F13" s="90" t="str">
        <f>IF(COUNTIF('De Teams'!D$6:D$25,'Shortlist teams'!$B13)=1,"X","")</f>
        <v>X</v>
      </c>
      <c r="G13" s="90" t="str">
        <f>IF(COUNTIF('De Teams'!E$6:E$25,'Shortlist teams'!$B13)=1,"X","")</f>
        <v>X</v>
      </c>
      <c r="H13" s="90" t="str">
        <f>IF(COUNTIF('De Teams'!F$6:F$25,'Shortlist teams'!$B13)=1,"X","")</f>
        <v>X</v>
      </c>
      <c r="I13" s="90" t="str">
        <f>IF(COUNTIF('De Teams'!G$6:G$25,'Shortlist teams'!$B13)=1,"X","")</f>
        <v/>
      </c>
      <c r="J13" s="90" t="str">
        <f>IF(COUNTIF('De Teams'!H$6:H$25,'Shortlist teams'!$B13)=1,"X","")</f>
        <v>X</v>
      </c>
      <c r="K13" s="90" t="str">
        <f>IF(COUNTIF('De Teams'!I$6:I$25,'Shortlist teams'!$B13)=1,"X","")</f>
        <v>X</v>
      </c>
      <c r="L13" s="90" t="str">
        <f>IF(COUNTIF('De Teams'!J$6:J$25,'Shortlist teams'!$B13)=1,"X","")</f>
        <v>X</v>
      </c>
      <c r="M13" s="90" t="str">
        <f>IF(COUNTIF('De Teams'!K$6:K$25,'Shortlist teams'!$B13)=1,"X","")</f>
        <v>X</v>
      </c>
      <c r="N13" s="90" t="str">
        <f>IF(COUNTIF('De Teams'!L$6:L$25,'Shortlist teams'!$B13)=1,"X","")</f>
        <v/>
      </c>
      <c r="O13" s="90" t="str">
        <f>IF(COUNTIF('De Teams'!M$6:M$25,'Shortlist teams'!$B13)=1,"X","")</f>
        <v>X</v>
      </c>
      <c r="P13" s="90" t="str">
        <f>IF(COUNTIF('De Teams'!N$6:N$25,'Shortlist teams'!$B13)=1,"X","")</f>
        <v>X</v>
      </c>
      <c r="Q13" s="90" t="str">
        <f>IF(COUNTIF('De Teams'!O$6:O$25,'Shortlist teams'!$B13)=1,"X","")</f>
        <v>X</v>
      </c>
      <c r="R13" s="90" t="str">
        <f>IF(COUNTIF('De Teams'!P$6:P$25,'Shortlist teams'!$B13)=1,"X","")</f>
        <v>X</v>
      </c>
      <c r="S13" s="90" t="str">
        <f>IF(COUNTIF('De Teams'!Q$6:Q$25,'Shortlist teams'!$B13)=1,"X","")</f>
        <v>X</v>
      </c>
      <c r="T13" s="3"/>
      <c r="U13" s="1">
        <f t="shared" si="0"/>
        <v>14</v>
      </c>
      <c r="V13" s="3"/>
      <c r="Z13" s="83">
        <v>7</v>
      </c>
      <c r="AA13" s="1">
        <f t="shared" si="1"/>
        <v>9</v>
      </c>
      <c r="AB13" s="1">
        <f t="shared" si="2"/>
        <v>12</v>
      </c>
      <c r="AC13" s="89">
        <v>14</v>
      </c>
      <c r="AD13" s="1">
        <f t="shared" si="3"/>
        <v>19</v>
      </c>
      <c r="AE13" s="1">
        <f t="shared" si="4"/>
        <v>23</v>
      </c>
      <c r="AF13" s="33"/>
      <c r="AI13" s="33"/>
    </row>
    <row r="14" spans="1:35" ht="14.4" x14ac:dyDescent="0.3">
      <c r="A14" s="131">
        <v>9</v>
      </c>
      <c r="B14" s="161" t="s">
        <v>105</v>
      </c>
      <c r="C14" s="6">
        <v>1</v>
      </c>
      <c r="D14" s="90" t="str">
        <f>IF(COUNTIF('De Teams'!B$6:B$25,'Shortlist teams'!$B14)=1,"X","")</f>
        <v/>
      </c>
      <c r="E14" s="90" t="str">
        <f>IF(COUNTIF('De Teams'!C$6:C$25,'Shortlist teams'!$B14)=1,"X","")</f>
        <v>X</v>
      </c>
      <c r="F14" s="90" t="str">
        <f>IF(COUNTIF('De Teams'!D$6:D$25,'Shortlist teams'!$B14)=1,"X","")</f>
        <v>X</v>
      </c>
      <c r="G14" s="90" t="str">
        <f>IF(COUNTIF('De Teams'!E$6:E$25,'Shortlist teams'!$B14)=1,"X","")</f>
        <v/>
      </c>
      <c r="H14" s="90" t="str">
        <f>IF(COUNTIF('De Teams'!F$6:F$25,'Shortlist teams'!$B14)=1,"X","")</f>
        <v/>
      </c>
      <c r="I14" s="90" t="str">
        <f>IF(COUNTIF('De Teams'!G$6:G$25,'Shortlist teams'!$B14)=1,"X","")</f>
        <v/>
      </c>
      <c r="J14" s="90" t="str">
        <f>IF(COUNTIF('De Teams'!H$6:H$25,'Shortlist teams'!$B14)=1,"X","")</f>
        <v>X</v>
      </c>
      <c r="K14" s="90" t="str">
        <f>IF(COUNTIF('De Teams'!I$6:I$25,'Shortlist teams'!$B14)=1,"X","")</f>
        <v/>
      </c>
      <c r="L14" s="90" t="str">
        <f>IF(COUNTIF('De Teams'!J$6:J$25,'Shortlist teams'!$B14)=1,"X","")</f>
        <v/>
      </c>
      <c r="M14" s="90" t="str">
        <f>IF(COUNTIF('De Teams'!K$6:K$25,'Shortlist teams'!$B14)=1,"X","")</f>
        <v/>
      </c>
      <c r="N14" s="90" t="str">
        <f>IF(COUNTIF('De Teams'!L$6:L$25,'Shortlist teams'!$B14)=1,"X","")</f>
        <v>X</v>
      </c>
      <c r="O14" s="90" t="str">
        <f>IF(COUNTIF('De Teams'!M$6:M$25,'Shortlist teams'!$B14)=1,"X","")</f>
        <v/>
      </c>
      <c r="P14" s="90" t="str">
        <f>IF(COUNTIF('De Teams'!N$6:N$25,'Shortlist teams'!$B14)=1,"X","")</f>
        <v/>
      </c>
      <c r="Q14" s="90" t="str">
        <f>IF(COUNTIF('De Teams'!O$6:O$25,'Shortlist teams'!$B14)=1,"X","")</f>
        <v>X</v>
      </c>
      <c r="R14" s="90" t="str">
        <f>IF(COUNTIF('De Teams'!P$6:P$25,'Shortlist teams'!$B14)=1,"X","")</f>
        <v/>
      </c>
      <c r="S14" s="90" t="str">
        <f>IF(COUNTIF('De Teams'!Q$6:Q$25,'Shortlist teams'!$B14)=1,"X","")</f>
        <v/>
      </c>
      <c r="T14" s="3"/>
      <c r="U14" s="1">
        <f t="shared" si="0"/>
        <v>5</v>
      </c>
      <c r="V14" s="3"/>
      <c r="Z14" s="83">
        <v>8</v>
      </c>
      <c r="AA14" s="1">
        <f t="shared" si="1"/>
        <v>9</v>
      </c>
      <c r="AB14" s="1">
        <f t="shared" si="2"/>
        <v>11</v>
      </c>
      <c r="AC14" s="89">
        <v>13</v>
      </c>
      <c r="AD14" s="1">
        <f t="shared" si="3"/>
        <v>17</v>
      </c>
      <c r="AE14" s="1">
        <f t="shared" si="4"/>
        <v>22</v>
      </c>
      <c r="AF14" s="34"/>
      <c r="AI14" s="37"/>
    </row>
    <row r="15" spans="1:35" ht="14.4" x14ac:dyDescent="0.3">
      <c r="A15" s="131">
        <v>10</v>
      </c>
      <c r="B15" s="161" t="s">
        <v>190</v>
      </c>
      <c r="C15" s="6">
        <v>1</v>
      </c>
      <c r="D15" s="90" t="str">
        <f>IF(COUNTIF('De Teams'!B$6:B$25,'Shortlist teams'!$B15)=1,"X","")</f>
        <v/>
      </c>
      <c r="E15" s="90" t="str">
        <f>IF(COUNTIF('De Teams'!C$6:C$25,'Shortlist teams'!$B15)=1,"X","")</f>
        <v/>
      </c>
      <c r="F15" s="90" t="str">
        <f>IF(COUNTIF('De Teams'!D$6:D$25,'Shortlist teams'!$B15)=1,"X","")</f>
        <v/>
      </c>
      <c r="G15" s="90" t="str">
        <f>IF(COUNTIF('De Teams'!E$6:E$25,'Shortlist teams'!$B15)=1,"X","")</f>
        <v/>
      </c>
      <c r="H15" s="90" t="str">
        <f>IF(COUNTIF('De Teams'!F$6:F$25,'Shortlist teams'!$B15)=1,"X","")</f>
        <v/>
      </c>
      <c r="I15" s="90" t="str">
        <f>IF(COUNTIF('De Teams'!G$6:G$25,'Shortlist teams'!$B15)=1,"X","")</f>
        <v/>
      </c>
      <c r="J15" s="90" t="str">
        <f>IF(COUNTIF('De Teams'!H$6:H$25,'Shortlist teams'!$B15)=1,"X","")</f>
        <v/>
      </c>
      <c r="K15" s="90" t="str">
        <f>IF(COUNTIF('De Teams'!I$6:I$25,'Shortlist teams'!$B15)=1,"X","")</f>
        <v/>
      </c>
      <c r="L15" s="90" t="str">
        <f>IF(COUNTIF('De Teams'!J$6:J$25,'Shortlist teams'!$B15)=1,"X","")</f>
        <v/>
      </c>
      <c r="M15" s="90" t="str">
        <f>IF(COUNTIF('De Teams'!K$6:K$25,'Shortlist teams'!$B15)=1,"X","")</f>
        <v/>
      </c>
      <c r="N15" s="90" t="str">
        <f>IF(COUNTIF('De Teams'!L$6:L$25,'Shortlist teams'!$B15)=1,"X","")</f>
        <v/>
      </c>
      <c r="O15" s="90" t="str">
        <f>IF(COUNTIF('De Teams'!M$6:M$25,'Shortlist teams'!$B15)=1,"X","")</f>
        <v/>
      </c>
      <c r="P15" s="90" t="str">
        <f>IF(COUNTIF('De Teams'!N$6:N$25,'Shortlist teams'!$B15)=1,"X","")</f>
        <v/>
      </c>
      <c r="Q15" s="90" t="str">
        <f>IF(COUNTIF('De Teams'!O$6:O$25,'Shortlist teams'!$B15)=1,"X","")</f>
        <v/>
      </c>
      <c r="R15" s="90" t="str">
        <f>IF(COUNTIF('De Teams'!P$6:P$25,'Shortlist teams'!$B15)=1,"X","")</f>
        <v/>
      </c>
      <c r="S15" s="90" t="str">
        <f>IF(COUNTIF('De Teams'!Q$6:Q$25,'Shortlist teams'!$B15)=1,"X","")</f>
        <v/>
      </c>
      <c r="T15" s="3"/>
      <c r="U15" s="1">
        <f t="shared" si="0"/>
        <v>0</v>
      </c>
      <c r="V15" s="3"/>
      <c r="Z15" s="82">
        <v>9</v>
      </c>
      <c r="AA15" s="1">
        <f t="shared" si="1"/>
        <v>8</v>
      </c>
      <c r="AB15" s="1">
        <f t="shared" si="2"/>
        <v>10</v>
      </c>
      <c r="AC15" s="88">
        <v>12</v>
      </c>
      <c r="AD15" s="1">
        <f t="shared" si="3"/>
        <v>16</v>
      </c>
      <c r="AE15" s="1">
        <f t="shared" si="4"/>
        <v>20</v>
      </c>
      <c r="AF15" s="34"/>
      <c r="AI15" s="36"/>
    </row>
    <row r="16" spans="1:35" ht="14.4" x14ac:dyDescent="0.3">
      <c r="A16" s="131">
        <v>11</v>
      </c>
      <c r="B16" s="161" t="s">
        <v>109</v>
      </c>
      <c r="C16" s="6">
        <v>1</v>
      </c>
      <c r="D16" s="90" t="str">
        <f>IF(COUNTIF('De Teams'!B$6:B$25,'Shortlist teams'!$B16)=1,"X","")</f>
        <v/>
      </c>
      <c r="E16" s="90" t="str">
        <f>IF(COUNTIF('De Teams'!C$6:C$25,'Shortlist teams'!$B16)=1,"X","")</f>
        <v>X</v>
      </c>
      <c r="F16" s="90" t="str">
        <f>IF(COUNTIF('De Teams'!D$6:D$25,'Shortlist teams'!$B16)=1,"X","")</f>
        <v>X</v>
      </c>
      <c r="G16" s="90" t="str">
        <f>IF(COUNTIF('De Teams'!E$6:E$25,'Shortlist teams'!$B16)=1,"X","")</f>
        <v/>
      </c>
      <c r="H16" s="90" t="str">
        <f>IF(COUNTIF('De Teams'!F$6:F$25,'Shortlist teams'!$B16)=1,"X","")</f>
        <v>X</v>
      </c>
      <c r="I16" s="90" t="str">
        <f>IF(COUNTIF('De Teams'!G$6:G$25,'Shortlist teams'!$B16)=1,"X","")</f>
        <v>X</v>
      </c>
      <c r="J16" s="90" t="str">
        <f>IF(COUNTIF('De Teams'!H$6:H$25,'Shortlist teams'!$B16)=1,"X","")</f>
        <v/>
      </c>
      <c r="K16" s="90" t="str">
        <f>IF(COUNTIF('De Teams'!I$6:I$25,'Shortlist teams'!$B16)=1,"X","")</f>
        <v/>
      </c>
      <c r="L16" s="90" t="str">
        <f>IF(COUNTIF('De Teams'!J$6:J$25,'Shortlist teams'!$B16)=1,"X","")</f>
        <v/>
      </c>
      <c r="M16" s="90" t="str">
        <f>IF(COUNTIF('De Teams'!K$6:K$25,'Shortlist teams'!$B16)=1,"X","")</f>
        <v>X</v>
      </c>
      <c r="N16" s="90" t="str">
        <f>IF(COUNTIF('De Teams'!L$6:L$25,'Shortlist teams'!$B16)=1,"X","")</f>
        <v/>
      </c>
      <c r="O16" s="90" t="str">
        <f>IF(COUNTIF('De Teams'!M$6:M$25,'Shortlist teams'!$B16)=1,"X","")</f>
        <v>X</v>
      </c>
      <c r="P16" s="90" t="str">
        <f>IF(COUNTIF('De Teams'!N$6:N$25,'Shortlist teams'!$B16)=1,"X","")</f>
        <v/>
      </c>
      <c r="Q16" s="90" t="str">
        <f>IF(COUNTIF('De Teams'!O$6:O$25,'Shortlist teams'!$B16)=1,"X","")</f>
        <v/>
      </c>
      <c r="R16" s="90" t="str">
        <f>IF(COUNTIF('De Teams'!P$6:P$25,'Shortlist teams'!$B16)=1,"X","")</f>
        <v/>
      </c>
      <c r="S16" s="90" t="str">
        <f>IF(COUNTIF('De Teams'!Q$6:Q$25,'Shortlist teams'!$B16)=1,"X","")</f>
        <v/>
      </c>
      <c r="T16" s="3"/>
      <c r="U16" s="1">
        <f t="shared" si="0"/>
        <v>6</v>
      </c>
      <c r="V16" s="3"/>
      <c r="Z16" s="82">
        <v>10</v>
      </c>
      <c r="AA16" s="1">
        <f t="shared" si="1"/>
        <v>7</v>
      </c>
      <c r="AB16" s="1">
        <f t="shared" si="2"/>
        <v>9</v>
      </c>
      <c r="AC16" s="89">
        <v>11</v>
      </c>
      <c r="AD16" s="1">
        <f t="shared" si="3"/>
        <v>15</v>
      </c>
      <c r="AE16" s="1">
        <f t="shared" si="4"/>
        <v>18</v>
      </c>
      <c r="AF16" s="35"/>
      <c r="AI16" s="40"/>
    </row>
    <row r="17" spans="1:35" ht="14.4" x14ac:dyDescent="0.3">
      <c r="A17" s="131">
        <v>12</v>
      </c>
      <c r="B17" s="161" t="s">
        <v>101</v>
      </c>
      <c r="C17" s="6">
        <v>1</v>
      </c>
      <c r="D17" s="90" t="str">
        <f>IF(COUNTIF('De Teams'!B$6:B$25,'Shortlist teams'!$B17)=1,"X","")</f>
        <v/>
      </c>
      <c r="E17" s="90" t="str">
        <f>IF(COUNTIF('De Teams'!C$6:C$25,'Shortlist teams'!$B17)=1,"X","")</f>
        <v/>
      </c>
      <c r="F17" s="90" t="str">
        <f>IF(COUNTIF('De Teams'!D$6:D$25,'Shortlist teams'!$B17)=1,"X","")</f>
        <v>X</v>
      </c>
      <c r="G17" s="90" t="str">
        <f>IF(COUNTIF('De Teams'!E$6:E$25,'Shortlist teams'!$B17)=1,"X","")</f>
        <v/>
      </c>
      <c r="H17" s="90" t="str">
        <f>IF(COUNTIF('De Teams'!F$6:F$25,'Shortlist teams'!$B17)=1,"X","")</f>
        <v/>
      </c>
      <c r="I17" s="90" t="str">
        <f>IF(COUNTIF('De Teams'!G$6:G$25,'Shortlist teams'!$B17)=1,"X","")</f>
        <v/>
      </c>
      <c r="J17" s="90" t="str">
        <f>IF(COUNTIF('De Teams'!H$6:H$25,'Shortlist teams'!$B17)=1,"X","")</f>
        <v/>
      </c>
      <c r="K17" s="90" t="str">
        <f>IF(COUNTIF('De Teams'!I$6:I$25,'Shortlist teams'!$B17)=1,"X","")</f>
        <v/>
      </c>
      <c r="L17" s="90" t="str">
        <f>IF(COUNTIF('De Teams'!J$6:J$25,'Shortlist teams'!$B17)=1,"X","")</f>
        <v/>
      </c>
      <c r="M17" s="90" t="str">
        <f>IF(COUNTIF('De Teams'!K$6:K$25,'Shortlist teams'!$B17)=1,"X","")</f>
        <v/>
      </c>
      <c r="N17" s="90" t="str">
        <f>IF(COUNTIF('De Teams'!L$6:L$25,'Shortlist teams'!$B17)=1,"X","")</f>
        <v/>
      </c>
      <c r="O17" s="90" t="str">
        <f>IF(COUNTIF('De Teams'!M$6:M$25,'Shortlist teams'!$B17)=1,"X","")</f>
        <v>X</v>
      </c>
      <c r="P17" s="90" t="str">
        <f>IF(COUNTIF('De Teams'!N$6:N$25,'Shortlist teams'!$B17)=1,"X","")</f>
        <v/>
      </c>
      <c r="Q17" s="90" t="str">
        <f>IF(COUNTIF('De Teams'!O$6:O$25,'Shortlist teams'!$B17)=1,"X","")</f>
        <v/>
      </c>
      <c r="R17" s="90" t="str">
        <f>IF(COUNTIF('De Teams'!P$6:P$25,'Shortlist teams'!$B17)=1,"X","")</f>
        <v>X</v>
      </c>
      <c r="S17" s="90" t="str">
        <f>IF(COUNTIF('De Teams'!Q$6:Q$25,'Shortlist teams'!$B17)=1,"X","")</f>
        <v/>
      </c>
      <c r="T17" s="3"/>
      <c r="U17" s="1">
        <f t="shared" si="0"/>
        <v>3</v>
      </c>
      <c r="V17" s="3"/>
      <c r="Z17" s="83">
        <v>11</v>
      </c>
      <c r="AA17" s="1">
        <f t="shared" si="1"/>
        <v>7</v>
      </c>
      <c r="AB17" s="1">
        <f t="shared" si="2"/>
        <v>8</v>
      </c>
      <c r="AC17" s="88">
        <v>10</v>
      </c>
      <c r="AD17" s="1">
        <f t="shared" si="3"/>
        <v>13</v>
      </c>
      <c r="AE17" s="1">
        <f t="shared" si="4"/>
        <v>17</v>
      </c>
      <c r="AF17" s="39"/>
      <c r="AI17" s="39"/>
    </row>
    <row r="18" spans="1:35" ht="14.4" x14ac:dyDescent="0.3">
      <c r="A18" s="131">
        <v>13</v>
      </c>
      <c r="B18" s="161" t="s">
        <v>191</v>
      </c>
      <c r="C18" s="6">
        <v>1</v>
      </c>
      <c r="D18" s="90" t="str">
        <f>IF(COUNTIF('De Teams'!B$6:B$25,'Shortlist teams'!$B18)=1,"X","")</f>
        <v>X</v>
      </c>
      <c r="E18" s="90" t="str">
        <f>IF(COUNTIF('De Teams'!C$6:C$25,'Shortlist teams'!$B18)=1,"X","")</f>
        <v/>
      </c>
      <c r="F18" s="90" t="str">
        <f>IF(COUNTIF('De Teams'!D$6:D$25,'Shortlist teams'!$B18)=1,"X","")</f>
        <v>X</v>
      </c>
      <c r="G18" s="90" t="str">
        <f>IF(COUNTIF('De Teams'!E$6:E$25,'Shortlist teams'!$B18)=1,"X","")</f>
        <v>X</v>
      </c>
      <c r="H18" s="90" t="str">
        <f>IF(COUNTIF('De Teams'!F$6:F$25,'Shortlist teams'!$B18)=1,"X","")</f>
        <v>X</v>
      </c>
      <c r="I18" s="90" t="str">
        <f>IF(COUNTIF('De Teams'!G$6:G$25,'Shortlist teams'!$B18)=1,"X","")</f>
        <v/>
      </c>
      <c r="J18" s="90" t="str">
        <f>IF(COUNTIF('De Teams'!H$6:H$25,'Shortlist teams'!$B18)=1,"X","")</f>
        <v>X</v>
      </c>
      <c r="K18" s="90" t="str">
        <f>IF(COUNTIF('De Teams'!I$6:I$25,'Shortlist teams'!$B18)=1,"X","")</f>
        <v>X</v>
      </c>
      <c r="L18" s="90" t="str">
        <f>IF(COUNTIF('De Teams'!J$6:J$25,'Shortlist teams'!$B18)=1,"X","")</f>
        <v>X</v>
      </c>
      <c r="M18" s="90" t="str">
        <f>IF(COUNTIF('De Teams'!K$6:K$25,'Shortlist teams'!$B18)=1,"X","")</f>
        <v/>
      </c>
      <c r="N18" s="90" t="str">
        <f>IF(COUNTIF('De Teams'!L$6:L$25,'Shortlist teams'!$B18)=1,"X","")</f>
        <v/>
      </c>
      <c r="O18" s="90" t="str">
        <f>IF(COUNTIF('De Teams'!M$6:M$25,'Shortlist teams'!$B18)=1,"X","")</f>
        <v>X</v>
      </c>
      <c r="P18" s="90" t="str">
        <f>IF(COUNTIF('De Teams'!N$6:N$25,'Shortlist teams'!$B18)=1,"X","")</f>
        <v/>
      </c>
      <c r="Q18" s="90" t="str">
        <f>IF(COUNTIF('De Teams'!O$6:O$25,'Shortlist teams'!$B18)=1,"X","")</f>
        <v/>
      </c>
      <c r="R18" s="90" t="str">
        <f>IF(COUNTIF('De Teams'!P$6:P$25,'Shortlist teams'!$B18)=1,"X","")</f>
        <v>X</v>
      </c>
      <c r="S18" s="90" t="str">
        <f>IF(COUNTIF('De Teams'!Q$6:Q$25,'Shortlist teams'!$B18)=1,"X","")</f>
        <v>X</v>
      </c>
      <c r="T18" s="3"/>
      <c r="U18" s="1">
        <f t="shared" si="0"/>
        <v>10</v>
      </c>
      <c r="V18" s="3"/>
      <c r="Z18" s="82">
        <v>12</v>
      </c>
      <c r="AA18" s="1">
        <f t="shared" si="1"/>
        <v>6</v>
      </c>
      <c r="AB18" s="1">
        <f t="shared" si="2"/>
        <v>8</v>
      </c>
      <c r="AC18" s="88">
        <v>9</v>
      </c>
      <c r="AD18" s="1">
        <f t="shared" si="3"/>
        <v>12</v>
      </c>
      <c r="AE18" s="1">
        <f t="shared" si="4"/>
        <v>15</v>
      </c>
      <c r="AF18" s="39"/>
      <c r="AI18" s="41"/>
    </row>
    <row r="19" spans="1:35" ht="14.4" x14ac:dyDescent="0.3">
      <c r="A19" s="131">
        <v>14</v>
      </c>
      <c r="B19" s="161" t="s">
        <v>160</v>
      </c>
      <c r="C19" s="6">
        <v>1</v>
      </c>
      <c r="D19" s="90" t="str">
        <f>IF(COUNTIF('De Teams'!B$6:B$25,'Shortlist teams'!$B19)=1,"X","")</f>
        <v/>
      </c>
      <c r="E19" s="90" t="str">
        <f>IF(COUNTIF('De Teams'!C$6:C$25,'Shortlist teams'!$B19)=1,"X","")</f>
        <v>X</v>
      </c>
      <c r="F19" s="90" t="str">
        <f>IF(COUNTIF('De Teams'!D$6:D$25,'Shortlist teams'!$B19)=1,"X","")</f>
        <v/>
      </c>
      <c r="G19" s="90" t="str">
        <f>IF(COUNTIF('De Teams'!E$6:E$25,'Shortlist teams'!$B19)=1,"X","")</f>
        <v>X</v>
      </c>
      <c r="H19" s="90" t="str">
        <f>IF(COUNTIF('De Teams'!F$6:F$25,'Shortlist teams'!$B19)=1,"X","")</f>
        <v>X</v>
      </c>
      <c r="I19" s="90" t="str">
        <f>IF(COUNTIF('De Teams'!G$6:G$25,'Shortlist teams'!$B19)=1,"X","")</f>
        <v>X</v>
      </c>
      <c r="J19" s="90" t="str">
        <f>IF(COUNTIF('De Teams'!H$6:H$25,'Shortlist teams'!$B19)=1,"X","")</f>
        <v>X</v>
      </c>
      <c r="K19" s="90" t="str">
        <f>IF(COUNTIF('De Teams'!I$6:I$25,'Shortlist teams'!$B19)=1,"X","")</f>
        <v>X</v>
      </c>
      <c r="L19" s="90" t="str">
        <f>IF(COUNTIF('De Teams'!J$6:J$25,'Shortlist teams'!$B19)=1,"X","")</f>
        <v>X</v>
      </c>
      <c r="M19" s="90" t="str">
        <f>IF(COUNTIF('De Teams'!K$6:K$25,'Shortlist teams'!$B19)=1,"X","")</f>
        <v>X</v>
      </c>
      <c r="N19" s="90" t="str">
        <f>IF(COUNTIF('De Teams'!L$6:L$25,'Shortlist teams'!$B19)=1,"X","")</f>
        <v>X</v>
      </c>
      <c r="O19" s="90" t="str">
        <f>IF(COUNTIF('De Teams'!M$6:M$25,'Shortlist teams'!$B19)=1,"X","")</f>
        <v>X</v>
      </c>
      <c r="P19" s="90" t="str">
        <f>IF(COUNTIF('De Teams'!N$6:N$25,'Shortlist teams'!$B19)=1,"X","")</f>
        <v>X</v>
      </c>
      <c r="Q19" s="90" t="str">
        <f>IF(COUNTIF('De Teams'!O$6:O$25,'Shortlist teams'!$B19)=1,"X","")</f>
        <v>X</v>
      </c>
      <c r="R19" s="90" t="str">
        <f>IF(COUNTIF('De Teams'!P$6:P$25,'Shortlist teams'!$B19)=1,"X","")</f>
        <v>X</v>
      </c>
      <c r="S19" s="90" t="str">
        <f>IF(COUNTIF('De Teams'!Q$6:Q$25,'Shortlist teams'!$B19)=1,"X","")</f>
        <v/>
      </c>
      <c r="T19" s="3"/>
      <c r="U19" s="1">
        <f t="shared" si="0"/>
        <v>13</v>
      </c>
      <c r="V19" s="3"/>
      <c r="Z19" s="82">
        <v>13</v>
      </c>
      <c r="AA19" s="1">
        <f t="shared" si="1"/>
        <v>5</v>
      </c>
      <c r="AB19" s="1">
        <f t="shared" si="2"/>
        <v>7</v>
      </c>
      <c r="AC19" s="88">
        <v>8</v>
      </c>
      <c r="AD19" s="1">
        <f t="shared" si="3"/>
        <v>11</v>
      </c>
      <c r="AE19" s="1">
        <f t="shared" si="4"/>
        <v>13</v>
      </c>
      <c r="AF19" s="43"/>
      <c r="AI19" s="35"/>
    </row>
    <row r="20" spans="1:35" ht="14.4" x14ac:dyDescent="0.3">
      <c r="A20" s="131">
        <v>15</v>
      </c>
      <c r="B20" s="161" t="s">
        <v>192</v>
      </c>
      <c r="C20" s="6">
        <v>1</v>
      </c>
      <c r="D20" s="90" t="str">
        <f>IF(COUNTIF('De Teams'!B$6:B$25,'Shortlist teams'!$B20)=1,"X","")</f>
        <v>X</v>
      </c>
      <c r="E20" s="90" t="str">
        <f>IF(COUNTIF('De Teams'!C$6:C$25,'Shortlist teams'!$B20)=1,"X","")</f>
        <v>X</v>
      </c>
      <c r="F20" s="90" t="str">
        <f>IF(COUNTIF('De Teams'!D$6:D$25,'Shortlist teams'!$B20)=1,"X","")</f>
        <v/>
      </c>
      <c r="G20" s="90" t="str">
        <f>IF(COUNTIF('De Teams'!E$6:E$25,'Shortlist teams'!$B20)=1,"X","")</f>
        <v/>
      </c>
      <c r="H20" s="90" t="str">
        <f>IF(COUNTIF('De Teams'!F$6:F$25,'Shortlist teams'!$B20)=1,"X","")</f>
        <v/>
      </c>
      <c r="I20" s="90" t="str">
        <f>IF(COUNTIF('De Teams'!G$6:G$25,'Shortlist teams'!$B20)=1,"X","")</f>
        <v>X</v>
      </c>
      <c r="J20" s="90" t="str">
        <f>IF(COUNTIF('De Teams'!H$6:H$25,'Shortlist teams'!$B20)=1,"X","")</f>
        <v>X</v>
      </c>
      <c r="K20" s="90" t="str">
        <f>IF(COUNTIF('De Teams'!I$6:I$25,'Shortlist teams'!$B20)=1,"X","")</f>
        <v/>
      </c>
      <c r="L20" s="90" t="str">
        <f>IF(COUNTIF('De Teams'!J$6:J$25,'Shortlist teams'!$B20)=1,"X","")</f>
        <v/>
      </c>
      <c r="M20" s="90" t="str">
        <f>IF(COUNTIF('De Teams'!K$6:K$25,'Shortlist teams'!$B20)=1,"X","")</f>
        <v/>
      </c>
      <c r="N20" s="90" t="str">
        <f>IF(COUNTIF('De Teams'!L$6:L$25,'Shortlist teams'!$B20)=1,"X","")</f>
        <v>X</v>
      </c>
      <c r="O20" s="90" t="str">
        <f>IF(COUNTIF('De Teams'!M$6:M$25,'Shortlist teams'!$B20)=1,"X","")</f>
        <v>X</v>
      </c>
      <c r="P20" s="90" t="str">
        <f>IF(COUNTIF('De Teams'!N$6:N$25,'Shortlist teams'!$B20)=1,"X","")</f>
        <v>X</v>
      </c>
      <c r="Q20" s="90" t="str">
        <f>IF(COUNTIF('De Teams'!O$6:O$25,'Shortlist teams'!$B20)=1,"X","")</f>
        <v>X</v>
      </c>
      <c r="R20" s="90" t="str">
        <f>IF(COUNTIF('De Teams'!P$6:P$25,'Shortlist teams'!$B20)=1,"X","")</f>
        <v/>
      </c>
      <c r="S20" s="90" t="str">
        <f>IF(COUNTIF('De Teams'!Q$6:Q$25,'Shortlist teams'!$B20)=1,"X","")</f>
        <v/>
      </c>
      <c r="T20" s="3"/>
      <c r="U20" s="1">
        <f t="shared" si="0"/>
        <v>8</v>
      </c>
      <c r="V20" s="3"/>
      <c r="Z20" s="82">
        <v>14</v>
      </c>
      <c r="AA20" s="1">
        <f t="shared" si="1"/>
        <v>5</v>
      </c>
      <c r="AB20" s="1">
        <f t="shared" si="2"/>
        <v>6</v>
      </c>
      <c r="AC20" s="88">
        <v>7</v>
      </c>
      <c r="AD20" s="1">
        <f t="shared" si="3"/>
        <v>9</v>
      </c>
      <c r="AE20" s="1">
        <f t="shared" si="4"/>
        <v>12</v>
      </c>
      <c r="AF20" s="42"/>
      <c r="AI20" s="42"/>
    </row>
    <row r="21" spans="1:35" ht="14.4" x14ac:dyDescent="0.3">
      <c r="A21" s="131">
        <v>16</v>
      </c>
      <c r="B21" s="161" t="s">
        <v>7</v>
      </c>
      <c r="C21" s="6">
        <v>1</v>
      </c>
      <c r="D21" s="90" t="str">
        <f>IF(COUNTIF('De Teams'!B$6:B$25,'Shortlist teams'!$B21)=1,"X","")</f>
        <v>X</v>
      </c>
      <c r="E21" s="90" t="str">
        <f>IF(COUNTIF('De Teams'!C$6:C$25,'Shortlist teams'!$B21)=1,"X","")</f>
        <v/>
      </c>
      <c r="F21" s="90" t="str">
        <f>IF(COUNTIF('De Teams'!D$6:D$25,'Shortlist teams'!$B21)=1,"X","")</f>
        <v>X</v>
      </c>
      <c r="G21" s="90" t="str">
        <f>IF(COUNTIF('De Teams'!E$6:E$25,'Shortlist teams'!$B21)=1,"X","")</f>
        <v>X</v>
      </c>
      <c r="H21" s="90" t="str">
        <f>IF(COUNTIF('De Teams'!F$6:F$25,'Shortlist teams'!$B21)=1,"X","")</f>
        <v/>
      </c>
      <c r="I21" s="90" t="str">
        <f>IF(COUNTIF('De Teams'!G$6:G$25,'Shortlist teams'!$B21)=1,"X","")</f>
        <v/>
      </c>
      <c r="J21" s="90" t="str">
        <f>IF(COUNTIF('De Teams'!H$6:H$25,'Shortlist teams'!$B21)=1,"X","")</f>
        <v>X</v>
      </c>
      <c r="K21" s="90" t="str">
        <f>IF(COUNTIF('De Teams'!I$6:I$25,'Shortlist teams'!$B21)=1,"X","")</f>
        <v>X</v>
      </c>
      <c r="L21" s="90" t="str">
        <f>IF(COUNTIF('De Teams'!J$6:J$25,'Shortlist teams'!$B21)=1,"X","")</f>
        <v>X</v>
      </c>
      <c r="M21" s="90" t="str">
        <f>IF(COUNTIF('De Teams'!K$6:K$25,'Shortlist teams'!$B21)=1,"X","")</f>
        <v>X</v>
      </c>
      <c r="N21" s="90" t="str">
        <f>IF(COUNTIF('De Teams'!L$6:L$25,'Shortlist teams'!$B21)=1,"X","")</f>
        <v>X</v>
      </c>
      <c r="O21" s="90" t="str">
        <f>IF(COUNTIF('De Teams'!M$6:M$25,'Shortlist teams'!$B21)=1,"X","")</f>
        <v>X</v>
      </c>
      <c r="P21" s="90" t="str">
        <f>IF(COUNTIF('De Teams'!N$6:N$25,'Shortlist teams'!$B21)=1,"X","")</f>
        <v>X</v>
      </c>
      <c r="Q21" s="90" t="str">
        <f>IF(COUNTIF('De Teams'!O$6:O$25,'Shortlist teams'!$B21)=1,"X","")</f>
        <v>X</v>
      </c>
      <c r="R21" s="90" t="str">
        <f>IF(COUNTIF('De Teams'!P$6:P$25,'Shortlist teams'!$B21)=1,"X","")</f>
        <v>X</v>
      </c>
      <c r="S21" s="90" t="str">
        <f>IF(COUNTIF('De Teams'!Q$6:Q$25,'Shortlist teams'!$B21)=1,"X","")</f>
        <v>X</v>
      </c>
      <c r="T21" s="3"/>
      <c r="U21" s="1">
        <f t="shared" si="0"/>
        <v>13</v>
      </c>
      <c r="V21" s="3"/>
      <c r="Z21" s="82">
        <v>15</v>
      </c>
      <c r="AA21" s="1">
        <f t="shared" si="1"/>
        <v>4</v>
      </c>
      <c r="AB21" s="1">
        <f t="shared" si="2"/>
        <v>5</v>
      </c>
      <c r="AC21" s="89">
        <v>6</v>
      </c>
      <c r="AD21" s="1">
        <f t="shared" si="3"/>
        <v>8</v>
      </c>
      <c r="AE21" s="1">
        <f t="shared" si="4"/>
        <v>10</v>
      </c>
      <c r="AF21" s="43"/>
      <c r="AI21" s="45"/>
    </row>
    <row r="22" spans="1:35" ht="14.4" x14ac:dyDescent="0.3">
      <c r="A22" s="131">
        <v>17</v>
      </c>
      <c r="B22" s="161" t="s">
        <v>193</v>
      </c>
      <c r="C22" s="6">
        <v>1</v>
      </c>
      <c r="D22" s="90" t="str">
        <f>IF(COUNTIF('De Teams'!B$6:B$25,'Shortlist teams'!$B22)=1,"X","")</f>
        <v>X</v>
      </c>
      <c r="E22" s="90" t="str">
        <f>IF(COUNTIF('De Teams'!C$6:C$25,'Shortlist teams'!$B22)=1,"X","")</f>
        <v>X</v>
      </c>
      <c r="F22" s="90" t="str">
        <f>IF(COUNTIF('De Teams'!D$6:D$25,'Shortlist teams'!$B22)=1,"X","")</f>
        <v>X</v>
      </c>
      <c r="G22" s="90" t="str">
        <f>IF(COUNTIF('De Teams'!E$6:E$25,'Shortlist teams'!$B22)=1,"X","")</f>
        <v>X</v>
      </c>
      <c r="H22" s="90" t="str">
        <f>IF(COUNTIF('De Teams'!F$6:F$25,'Shortlist teams'!$B22)=1,"X","")</f>
        <v/>
      </c>
      <c r="I22" s="90" t="str">
        <f>IF(COUNTIF('De Teams'!G$6:G$25,'Shortlist teams'!$B22)=1,"X","")</f>
        <v/>
      </c>
      <c r="J22" s="90" t="str">
        <f>IF(COUNTIF('De Teams'!H$6:H$25,'Shortlist teams'!$B22)=1,"X","")</f>
        <v>X</v>
      </c>
      <c r="K22" s="90" t="str">
        <f>IF(COUNTIF('De Teams'!I$6:I$25,'Shortlist teams'!$B22)=1,"X","")</f>
        <v/>
      </c>
      <c r="L22" s="90" t="str">
        <f>IF(COUNTIF('De Teams'!J$6:J$25,'Shortlist teams'!$B22)=1,"X","")</f>
        <v/>
      </c>
      <c r="M22" s="90" t="str">
        <f>IF(COUNTIF('De Teams'!K$6:K$25,'Shortlist teams'!$B22)=1,"X","")</f>
        <v/>
      </c>
      <c r="N22" s="90" t="str">
        <f>IF(COUNTIF('De Teams'!L$6:L$25,'Shortlist teams'!$B22)=1,"X","")</f>
        <v>X</v>
      </c>
      <c r="O22" s="90" t="str">
        <f>IF(COUNTIF('De Teams'!M$6:M$25,'Shortlist teams'!$B22)=1,"X","")</f>
        <v>X</v>
      </c>
      <c r="P22" s="90" t="str">
        <f>IF(COUNTIF('De Teams'!N$6:N$25,'Shortlist teams'!$B22)=1,"X","")</f>
        <v>X</v>
      </c>
      <c r="Q22" s="90" t="str">
        <f>IF(COUNTIF('De Teams'!O$6:O$25,'Shortlist teams'!$B22)=1,"X","")</f>
        <v/>
      </c>
      <c r="R22" s="90" t="str">
        <f>IF(COUNTIF('De Teams'!P$6:P$25,'Shortlist teams'!$B22)=1,"X","")</f>
        <v>X</v>
      </c>
      <c r="S22" s="90" t="str">
        <f>IF(COUNTIF('De Teams'!Q$6:Q$25,'Shortlist teams'!$B22)=1,"X","")</f>
        <v/>
      </c>
      <c r="T22" s="3"/>
      <c r="U22" s="1">
        <f t="shared" si="0"/>
        <v>9</v>
      </c>
      <c r="V22" s="3"/>
      <c r="Z22" s="82">
        <v>16</v>
      </c>
      <c r="AA22" s="1">
        <f t="shared" si="1"/>
        <v>3</v>
      </c>
      <c r="AB22" s="1">
        <f t="shared" si="2"/>
        <v>4</v>
      </c>
      <c r="AC22" s="89">
        <v>5</v>
      </c>
      <c r="AD22" s="1">
        <f t="shared" si="3"/>
        <v>7</v>
      </c>
      <c r="AE22" s="1">
        <f t="shared" si="4"/>
        <v>8</v>
      </c>
      <c r="AF22" s="47"/>
      <c r="AI22" s="42"/>
    </row>
    <row r="23" spans="1:35" ht="14.4" x14ac:dyDescent="0.3">
      <c r="A23" s="131">
        <v>18</v>
      </c>
      <c r="B23" s="161" t="s">
        <v>98</v>
      </c>
      <c r="C23" s="6">
        <v>1</v>
      </c>
      <c r="D23" s="90" t="str">
        <f>IF(COUNTIF('De Teams'!B$6:B$25,'Shortlist teams'!$B23)=1,"X","")</f>
        <v/>
      </c>
      <c r="E23" s="90" t="str">
        <f>IF(COUNTIF('De Teams'!C$6:C$25,'Shortlist teams'!$B23)=1,"X","")</f>
        <v>X</v>
      </c>
      <c r="F23" s="90" t="str">
        <f>IF(COUNTIF('De Teams'!D$6:D$25,'Shortlist teams'!$B23)=1,"X","")</f>
        <v/>
      </c>
      <c r="G23" s="90" t="str">
        <f>IF(COUNTIF('De Teams'!E$6:E$25,'Shortlist teams'!$B23)=1,"X","")</f>
        <v>X</v>
      </c>
      <c r="H23" s="90" t="str">
        <f>IF(COUNTIF('De Teams'!F$6:F$25,'Shortlist teams'!$B23)=1,"X","")</f>
        <v/>
      </c>
      <c r="I23" s="90" t="str">
        <f>IF(COUNTIF('De Teams'!G$6:G$25,'Shortlist teams'!$B23)=1,"X","")</f>
        <v/>
      </c>
      <c r="J23" s="90" t="str">
        <f>IF(COUNTIF('De Teams'!H$6:H$25,'Shortlist teams'!$B23)=1,"X","")</f>
        <v>X</v>
      </c>
      <c r="K23" s="90" t="str">
        <f>IF(COUNTIF('De Teams'!I$6:I$25,'Shortlist teams'!$B23)=1,"X","")</f>
        <v/>
      </c>
      <c r="L23" s="90" t="str">
        <f>IF(COUNTIF('De Teams'!J$6:J$25,'Shortlist teams'!$B23)=1,"X","")</f>
        <v>X</v>
      </c>
      <c r="M23" s="90" t="str">
        <f>IF(COUNTIF('De Teams'!K$6:K$25,'Shortlist teams'!$B23)=1,"X","")</f>
        <v>X</v>
      </c>
      <c r="N23" s="90" t="str">
        <f>IF(COUNTIF('De Teams'!L$6:L$25,'Shortlist teams'!$B23)=1,"X","")</f>
        <v>X</v>
      </c>
      <c r="O23" s="90" t="str">
        <f>IF(COUNTIF('De Teams'!M$6:M$25,'Shortlist teams'!$B23)=1,"X","")</f>
        <v/>
      </c>
      <c r="P23" s="90" t="str">
        <f>IF(COUNTIF('De Teams'!N$6:N$25,'Shortlist teams'!$B23)=1,"X","")</f>
        <v/>
      </c>
      <c r="Q23" s="90" t="str">
        <f>IF(COUNTIF('De Teams'!O$6:O$25,'Shortlist teams'!$B23)=1,"X","")</f>
        <v/>
      </c>
      <c r="R23" s="90" t="str">
        <f>IF(COUNTIF('De Teams'!P$6:P$25,'Shortlist teams'!$B23)=1,"X","")</f>
        <v/>
      </c>
      <c r="S23" s="90" t="str">
        <f>IF(COUNTIF('De Teams'!Q$6:Q$25,'Shortlist teams'!$B23)=1,"X","")</f>
        <v>X</v>
      </c>
      <c r="T23" s="3"/>
      <c r="U23" s="1">
        <f t="shared" si="0"/>
        <v>7</v>
      </c>
      <c r="V23" s="3"/>
      <c r="Z23" s="82">
        <v>17</v>
      </c>
      <c r="AA23" s="1">
        <f t="shared" si="1"/>
        <v>3</v>
      </c>
      <c r="AB23" s="1">
        <f t="shared" si="2"/>
        <v>3</v>
      </c>
      <c r="AC23" s="88">
        <v>4</v>
      </c>
      <c r="AD23" s="1">
        <f t="shared" si="3"/>
        <v>5</v>
      </c>
      <c r="AE23" s="1">
        <f t="shared" si="4"/>
        <v>7</v>
      </c>
      <c r="AF23" s="49"/>
      <c r="AI23" s="41"/>
    </row>
    <row r="24" spans="1:35" ht="14.4" x14ac:dyDescent="0.3">
      <c r="A24" s="131">
        <v>19</v>
      </c>
      <c r="B24" s="161" t="s">
        <v>127</v>
      </c>
      <c r="C24" s="6">
        <v>1</v>
      </c>
      <c r="D24" s="90" t="str">
        <f>IF(COUNTIF('De Teams'!B$6:B$25,'Shortlist teams'!$B24)=1,"X","")</f>
        <v/>
      </c>
      <c r="E24" s="90" t="str">
        <f>IF(COUNTIF('De Teams'!C$6:C$25,'Shortlist teams'!$B24)=1,"X","")</f>
        <v/>
      </c>
      <c r="F24" s="90" t="str">
        <f>IF(COUNTIF('De Teams'!D$6:D$25,'Shortlist teams'!$B24)=1,"X","")</f>
        <v/>
      </c>
      <c r="G24" s="90" t="str">
        <f>IF(COUNTIF('De Teams'!E$6:E$25,'Shortlist teams'!$B24)=1,"X","")</f>
        <v>X</v>
      </c>
      <c r="H24" s="90" t="str">
        <f>IF(COUNTIF('De Teams'!F$6:F$25,'Shortlist teams'!$B24)=1,"X","")</f>
        <v/>
      </c>
      <c r="I24" s="90" t="str">
        <f>IF(COUNTIF('De Teams'!G$6:G$25,'Shortlist teams'!$B24)=1,"X","")</f>
        <v>X</v>
      </c>
      <c r="J24" s="90" t="str">
        <f>IF(COUNTIF('De Teams'!H$6:H$25,'Shortlist teams'!$B24)=1,"X","")</f>
        <v/>
      </c>
      <c r="K24" s="90" t="str">
        <f>IF(COUNTIF('De Teams'!I$6:I$25,'Shortlist teams'!$B24)=1,"X","")</f>
        <v/>
      </c>
      <c r="L24" s="90" t="str">
        <f>IF(COUNTIF('De Teams'!J$6:J$25,'Shortlist teams'!$B24)=1,"X","")</f>
        <v/>
      </c>
      <c r="M24" s="90" t="str">
        <f>IF(COUNTIF('De Teams'!K$6:K$25,'Shortlist teams'!$B24)=1,"X","")</f>
        <v/>
      </c>
      <c r="N24" s="90" t="str">
        <f>IF(COUNTIF('De Teams'!L$6:L$25,'Shortlist teams'!$B24)=1,"X","")</f>
        <v/>
      </c>
      <c r="O24" s="90" t="str">
        <f>IF(COUNTIF('De Teams'!M$6:M$25,'Shortlist teams'!$B24)=1,"X","")</f>
        <v/>
      </c>
      <c r="P24" s="90" t="str">
        <f>IF(COUNTIF('De Teams'!N$6:N$25,'Shortlist teams'!$B24)=1,"X","")</f>
        <v/>
      </c>
      <c r="Q24" s="90" t="str">
        <f>IF(COUNTIF('De Teams'!O$6:O$25,'Shortlist teams'!$B24)=1,"X","")</f>
        <v/>
      </c>
      <c r="R24" s="90" t="str">
        <f>IF(COUNTIF('De Teams'!P$6:P$25,'Shortlist teams'!$B24)=1,"X","")</f>
        <v/>
      </c>
      <c r="S24" s="90" t="str">
        <f>IF(COUNTIF('De Teams'!Q$6:Q$25,'Shortlist teams'!$B24)=1,"X","")</f>
        <v/>
      </c>
      <c r="T24" s="3"/>
      <c r="U24" s="1">
        <f t="shared" si="0"/>
        <v>2</v>
      </c>
      <c r="V24" s="3"/>
      <c r="Z24" s="83">
        <v>18</v>
      </c>
      <c r="AA24" s="1">
        <f t="shared" si="1"/>
        <v>2</v>
      </c>
      <c r="AB24" s="1">
        <f t="shared" si="2"/>
        <v>3</v>
      </c>
      <c r="AC24" s="89">
        <v>3</v>
      </c>
      <c r="AD24" s="1">
        <f t="shared" si="3"/>
        <v>4</v>
      </c>
      <c r="AE24" s="1">
        <f t="shared" si="4"/>
        <v>5</v>
      </c>
      <c r="AF24" s="49"/>
      <c r="AI24" s="44"/>
    </row>
    <row r="25" spans="1:35" ht="14.4" x14ac:dyDescent="0.3">
      <c r="A25" s="131">
        <v>20</v>
      </c>
      <c r="B25" s="161" t="s">
        <v>99</v>
      </c>
      <c r="C25" s="6">
        <v>1</v>
      </c>
      <c r="D25" s="90" t="str">
        <f>IF(COUNTIF('De Teams'!B$6:B$25,'Shortlist teams'!$B25)=1,"X","")</f>
        <v/>
      </c>
      <c r="E25" s="90" t="str">
        <f>IF(COUNTIF('De Teams'!C$6:C$25,'Shortlist teams'!$B25)=1,"X","")</f>
        <v>X</v>
      </c>
      <c r="F25" s="90" t="str">
        <f>IF(COUNTIF('De Teams'!D$6:D$25,'Shortlist teams'!$B25)=1,"X","")</f>
        <v/>
      </c>
      <c r="G25" s="90" t="str">
        <f>IF(COUNTIF('De Teams'!E$6:E$25,'Shortlist teams'!$B25)=1,"X","")</f>
        <v/>
      </c>
      <c r="H25" s="90" t="str">
        <f>IF(COUNTIF('De Teams'!F$6:F$25,'Shortlist teams'!$B25)=1,"X","")</f>
        <v/>
      </c>
      <c r="I25" s="90" t="str">
        <f>IF(COUNTIF('De Teams'!G$6:G$25,'Shortlist teams'!$B25)=1,"X","")</f>
        <v/>
      </c>
      <c r="J25" s="90" t="str">
        <f>IF(COUNTIF('De Teams'!H$6:H$25,'Shortlist teams'!$B25)=1,"X","")</f>
        <v/>
      </c>
      <c r="K25" s="90" t="str">
        <f>IF(COUNTIF('De Teams'!I$6:I$25,'Shortlist teams'!$B25)=1,"X","")</f>
        <v/>
      </c>
      <c r="L25" s="90" t="str">
        <f>IF(COUNTIF('De Teams'!J$6:J$25,'Shortlist teams'!$B25)=1,"X","")</f>
        <v/>
      </c>
      <c r="M25" s="90" t="str">
        <f>IF(COUNTIF('De Teams'!K$6:K$25,'Shortlist teams'!$B25)=1,"X","")</f>
        <v/>
      </c>
      <c r="N25" s="90" t="str">
        <f>IF(COUNTIF('De Teams'!L$6:L$25,'Shortlist teams'!$B25)=1,"X","")</f>
        <v>X</v>
      </c>
      <c r="O25" s="90" t="str">
        <f>IF(COUNTIF('De Teams'!M$6:M$25,'Shortlist teams'!$B25)=1,"X","")</f>
        <v/>
      </c>
      <c r="P25" s="90" t="str">
        <f>IF(COUNTIF('De Teams'!N$6:N$25,'Shortlist teams'!$B25)=1,"X","")</f>
        <v/>
      </c>
      <c r="Q25" s="90" t="str">
        <f>IF(COUNTIF('De Teams'!O$6:O$25,'Shortlist teams'!$B25)=1,"X","")</f>
        <v/>
      </c>
      <c r="R25" s="90" t="str">
        <f>IF(COUNTIF('De Teams'!P$6:P$25,'Shortlist teams'!$B25)=1,"X","")</f>
        <v/>
      </c>
      <c r="S25" s="90" t="str">
        <f>IF(COUNTIF('De Teams'!Q$6:Q$25,'Shortlist teams'!$B25)=1,"X","")</f>
        <v/>
      </c>
      <c r="T25" s="3"/>
      <c r="U25" s="1">
        <f t="shared" si="0"/>
        <v>2</v>
      </c>
      <c r="V25" s="3"/>
      <c r="Z25" s="82">
        <v>19</v>
      </c>
      <c r="AA25" s="1">
        <f t="shared" si="1"/>
        <v>1</v>
      </c>
      <c r="AB25" s="1">
        <f t="shared" si="2"/>
        <v>2</v>
      </c>
      <c r="AC25" s="88">
        <v>2</v>
      </c>
      <c r="AD25" s="1">
        <f t="shared" si="3"/>
        <v>3</v>
      </c>
      <c r="AE25" s="1">
        <f t="shared" si="4"/>
        <v>3</v>
      </c>
      <c r="AF25" s="49"/>
      <c r="AI25" s="41"/>
    </row>
    <row r="26" spans="1:35" ht="14.4" x14ac:dyDescent="0.3">
      <c r="A26" s="131">
        <v>21</v>
      </c>
      <c r="B26" s="172" t="s">
        <v>158</v>
      </c>
      <c r="C26" s="92">
        <v>2</v>
      </c>
      <c r="D26" s="90" t="str">
        <f>IF(COUNTIF('De Teams'!B$6:B$25,'Shortlist teams'!$B26)=1,"X","")</f>
        <v/>
      </c>
      <c r="E26" s="90" t="str">
        <f>IF(COUNTIF('De Teams'!C$6:C$25,'Shortlist teams'!$B26)=1,"X","")</f>
        <v/>
      </c>
      <c r="F26" s="90" t="str">
        <f>IF(COUNTIF('De Teams'!D$6:D$25,'Shortlist teams'!$B26)=1,"X","")</f>
        <v/>
      </c>
      <c r="G26" s="90" t="str">
        <f>IF(COUNTIF('De Teams'!E$6:E$25,'Shortlist teams'!$B26)=1,"X","")</f>
        <v/>
      </c>
      <c r="H26" s="90" t="str">
        <f>IF(COUNTIF('De Teams'!F$6:F$25,'Shortlist teams'!$B26)=1,"X","")</f>
        <v/>
      </c>
      <c r="I26" s="90" t="str">
        <f>IF(COUNTIF('De Teams'!G$6:G$25,'Shortlist teams'!$B26)=1,"X","")</f>
        <v/>
      </c>
      <c r="J26" s="90" t="str">
        <f>IF(COUNTIF('De Teams'!H$6:H$25,'Shortlist teams'!$B26)=1,"X","")</f>
        <v/>
      </c>
      <c r="K26" s="90" t="str">
        <f>IF(COUNTIF('De Teams'!I$6:I$25,'Shortlist teams'!$B26)=1,"X","")</f>
        <v/>
      </c>
      <c r="L26" s="90" t="str">
        <f>IF(COUNTIF('De Teams'!J$6:J$25,'Shortlist teams'!$B26)=1,"X","")</f>
        <v/>
      </c>
      <c r="M26" s="90" t="str">
        <f>IF(COUNTIF('De Teams'!K$6:K$25,'Shortlist teams'!$B26)=1,"X","")</f>
        <v/>
      </c>
      <c r="N26" s="90" t="str">
        <f>IF(COUNTIF('De Teams'!L$6:L$25,'Shortlist teams'!$B26)=1,"X","")</f>
        <v>X</v>
      </c>
      <c r="O26" s="90" t="str">
        <f>IF(COUNTIF('De Teams'!M$6:M$25,'Shortlist teams'!$B26)=1,"X","")</f>
        <v/>
      </c>
      <c r="P26" s="90" t="str">
        <f>IF(COUNTIF('De Teams'!N$6:N$25,'Shortlist teams'!$B26)=1,"X","")</f>
        <v/>
      </c>
      <c r="Q26" s="90" t="str">
        <f>IF(COUNTIF('De Teams'!O$6:O$25,'Shortlist teams'!$B26)=1,"X","")</f>
        <v/>
      </c>
      <c r="R26" s="90" t="str">
        <f>IF(COUNTIF('De Teams'!P$6:P$25,'Shortlist teams'!$B26)=1,"X","")</f>
        <v/>
      </c>
      <c r="S26" s="90" t="str">
        <f>IF(COUNTIF('De Teams'!Q$6:Q$25,'Shortlist teams'!$B26)=1,"X","")</f>
        <v/>
      </c>
      <c r="T26" s="3"/>
      <c r="U26" s="1">
        <f t="shared" si="0"/>
        <v>1</v>
      </c>
      <c r="V26" s="3"/>
      <c r="Z26" s="83">
        <v>20</v>
      </c>
      <c r="AA26" s="1">
        <f t="shared" si="1"/>
        <v>1</v>
      </c>
      <c r="AB26" s="1">
        <f t="shared" si="2"/>
        <v>1</v>
      </c>
      <c r="AC26" s="88">
        <v>1</v>
      </c>
      <c r="AD26" s="1">
        <f t="shared" si="3"/>
        <v>1</v>
      </c>
      <c r="AE26" s="1">
        <f t="shared" si="4"/>
        <v>2</v>
      </c>
      <c r="AF26" s="47"/>
      <c r="AI26" s="44"/>
    </row>
    <row r="27" spans="1:35" ht="14.4" x14ac:dyDescent="0.3">
      <c r="A27" s="131">
        <v>22</v>
      </c>
      <c r="B27" s="172" t="s">
        <v>296</v>
      </c>
      <c r="C27" s="92">
        <v>2</v>
      </c>
      <c r="D27" s="90" t="str">
        <f>IF(COUNTIF('De Teams'!B$6:B$25,'Shortlist teams'!$B27)=1,"X","")</f>
        <v/>
      </c>
      <c r="E27" s="90" t="str">
        <f>IF(COUNTIF('De Teams'!C$6:C$25,'Shortlist teams'!$B27)=1,"X","")</f>
        <v/>
      </c>
      <c r="F27" s="90" t="str">
        <f>IF(COUNTIF('De Teams'!D$6:D$25,'Shortlist teams'!$B27)=1,"X","")</f>
        <v/>
      </c>
      <c r="G27" s="90" t="str">
        <f>IF(COUNTIF('De Teams'!E$6:E$25,'Shortlist teams'!$B27)=1,"X","")</f>
        <v/>
      </c>
      <c r="H27" s="90" t="str">
        <f>IF(COUNTIF('De Teams'!F$6:F$25,'Shortlist teams'!$B27)=1,"X","")</f>
        <v/>
      </c>
      <c r="I27" s="90" t="str">
        <f>IF(COUNTIF('De Teams'!G$6:G$25,'Shortlist teams'!$B27)=1,"X","")</f>
        <v/>
      </c>
      <c r="J27" s="90" t="str">
        <f>IF(COUNTIF('De Teams'!H$6:H$25,'Shortlist teams'!$B27)=1,"X","")</f>
        <v/>
      </c>
      <c r="K27" s="90" t="str">
        <f>IF(COUNTIF('De Teams'!I$6:I$25,'Shortlist teams'!$B27)=1,"X","")</f>
        <v/>
      </c>
      <c r="L27" s="90" t="str">
        <f>IF(COUNTIF('De Teams'!J$6:J$25,'Shortlist teams'!$B27)=1,"X","")</f>
        <v/>
      </c>
      <c r="M27" s="90" t="str">
        <f>IF(COUNTIF('De Teams'!K$6:K$25,'Shortlist teams'!$B27)=1,"X","")</f>
        <v/>
      </c>
      <c r="N27" s="90" t="str">
        <f>IF(COUNTIF('De Teams'!L$6:L$25,'Shortlist teams'!$B27)=1,"X","")</f>
        <v/>
      </c>
      <c r="O27" s="90" t="str">
        <f>IF(COUNTIF('De Teams'!M$6:M$25,'Shortlist teams'!$B27)=1,"X","")</f>
        <v/>
      </c>
      <c r="P27" s="90" t="str">
        <f>IF(COUNTIF('De Teams'!N$6:N$25,'Shortlist teams'!$B27)=1,"X","")</f>
        <v/>
      </c>
      <c r="Q27" s="90" t="str">
        <f>IF(COUNTIF('De Teams'!O$6:O$25,'Shortlist teams'!$B27)=1,"X","")</f>
        <v/>
      </c>
      <c r="R27" s="90" t="str">
        <f>IF(COUNTIF('De Teams'!P$6:P$25,'Shortlist teams'!$B27)=1,"X","")</f>
        <v/>
      </c>
      <c r="S27" s="90" t="str">
        <f>IF(COUNTIF('De Teams'!Q$6:Q$25,'Shortlist teams'!$B27)=1,"X","")</f>
        <v/>
      </c>
      <c r="T27" s="3"/>
      <c r="U27" s="1">
        <f t="shared" si="0"/>
        <v>0</v>
      </c>
      <c r="V27" s="3"/>
      <c r="AA27" s="46"/>
    </row>
    <row r="28" spans="1:35" ht="14.4" x14ac:dyDescent="0.3">
      <c r="A28" s="131">
        <v>23</v>
      </c>
      <c r="B28" s="172" t="s">
        <v>194</v>
      </c>
      <c r="C28" s="92">
        <v>2</v>
      </c>
      <c r="D28" s="90" t="str">
        <f>IF(COUNTIF('De Teams'!B$6:B$25,'Shortlist teams'!$B28)=1,"X","")</f>
        <v>X</v>
      </c>
      <c r="E28" s="90" t="str">
        <f>IF(COUNTIF('De Teams'!C$6:C$25,'Shortlist teams'!$B28)=1,"X","")</f>
        <v/>
      </c>
      <c r="F28" s="90" t="str">
        <f>IF(COUNTIF('De Teams'!D$6:D$25,'Shortlist teams'!$B28)=1,"X","")</f>
        <v>X</v>
      </c>
      <c r="G28" s="90" t="str">
        <f>IF(COUNTIF('De Teams'!E$6:E$25,'Shortlist teams'!$B28)=1,"X","")</f>
        <v>X</v>
      </c>
      <c r="H28" s="90" t="str">
        <f>IF(COUNTIF('De Teams'!F$6:F$25,'Shortlist teams'!$B28)=1,"X","")</f>
        <v/>
      </c>
      <c r="I28" s="90" t="str">
        <f>IF(COUNTIF('De Teams'!G$6:G$25,'Shortlist teams'!$B28)=1,"X","")</f>
        <v>X</v>
      </c>
      <c r="J28" s="90" t="str">
        <f>IF(COUNTIF('De Teams'!H$6:H$25,'Shortlist teams'!$B28)=1,"X","")</f>
        <v>X</v>
      </c>
      <c r="K28" s="90" t="str">
        <f>IF(COUNTIF('De Teams'!I$6:I$25,'Shortlist teams'!$B28)=1,"X","")</f>
        <v>X</v>
      </c>
      <c r="L28" s="90" t="str">
        <f>IF(COUNTIF('De Teams'!J$6:J$25,'Shortlist teams'!$B28)=1,"X","")</f>
        <v/>
      </c>
      <c r="M28" s="90" t="str">
        <f>IF(COUNTIF('De Teams'!K$6:K$25,'Shortlist teams'!$B28)=1,"X","")</f>
        <v>X</v>
      </c>
      <c r="N28" s="90" t="str">
        <f>IF(COUNTIF('De Teams'!L$6:L$25,'Shortlist teams'!$B28)=1,"X","")</f>
        <v>X</v>
      </c>
      <c r="O28" s="90" t="str">
        <f>IF(COUNTIF('De Teams'!M$6:M$25,'Shortlist teams'!$B28)=1,"X","")</f>
        <v>X</v>
      </c>
      <c r="P28" s="90" t="str">
        <f>IF(COUNTIF('De Teams'!N$6:N$25,'Shortlist teams'!$B28)=1,"X","")</f>
        <v>X</v>
      </c>
      <c r="Q28" s="90" t="str">
        <f>IF(COUNTIF('De Teams'!O$6:O$25,'Shortlist teams'!$B28)=1,"X","")</f>
        <v>X</v>
      </c>
      <c r="R28" s="90" t="str">
        <f>IF(COUNTIF('De Teams'!P$6:P$25,'Shortlist teams'!$B28)=1,"X","")</f>
        <v>X</v>
      </c>
      <c r="S28" s="90" t="str">
        <f>IF(COUNTIF('De Teams'!Q$6:Q$25,'Shortlist teams'!$B28)=1,"X","")</f>
        <v/>
      </c>
      <c r="T28" s="3"/>
      <c r="U28" s="1">
        <f t="shared" si="0"/>
        <v>12</v>
      </c>
      <c r="V28" s="3"/>
      <c r="AA28" s="50"/>
      <c r="AD28" s="93" t="s">
        <v>100</v>
      </c>
    </row>
    <row r="29" spans="1:35" ht="14.4" x14ac:dyDescent="0.3">
      <c r="A29" s="131">
        <v>24</v>
      </c>
      <c r="B29" s="172" t="s">
        <v>216</v>
      </c>
      <c r="C29" s="92">
        <v>2</v>
      </c>
      <c r="D29" s="90" t="str">
        <f>IF(COUNTIF('De Teams'!B$6:B$25,'Shortlist teams'!$B29)=1,"X","")</f>
        <v/>
      </c>
      <c r="E29" s="90" t="str">
        <f>IF(COUNTIF('De Teams'!C$6:C$25,'Shortlist teams'!$B29)=1,"X","")</f>
        <v/>
      </c>
      <c r="F29" s="90" t="str">
        <f>IF(COUNTIF('De Teams'!D$6:D$25,'Shortlist teams'!$B29)=1,"X","")</f>
        <v/>
      </c>
      <c r="G29" s="90" t="str">
        <f>IF(COUNTIF('De Teams'!E$6:E$25,'Shortlist teams'!$B29)=1,"X","")</f>
        <v/>
      </c>
      <c r="H29" s="90" t="str">
        <f>IF(COUNTIF('De Teams'!F$6:F$25,'Shortlist teams'!$B29)=1,"X","")</f>
        <v/>
      </c>
      <c r="I29" s="90" t="str">
        <f>IF(COUNTIF('De Teams'!G$6:G$25,'Shortlist teams'!$B29)=1,"X","")</f>
        <v/>
      </c>
      <c r="J29" s="90" t="str">
        <f>IF(COUNTIF('De Teams'!H$6:H$25,'Shortlist teams'!$B29)=1,"X","")</f>
        <v/>
      </c>
      <c r="K29" s="90" t="str">
        <f>IF(COUNTIF('De Teams'!I$6:I$25,'Shortlist teams'!$B29)=1,"X","")</f>
        <v/>
      </c>
      <c r="L29" s="90" t="str">
        <f>IF(COUNTIF('De Teams'!J$6:J$25,'Shortlist teams'!$B29)=1,"X","")</f>
        <v/>
      </c>
      <c r="M29" s="90" t="str">
        <f>IF(COUNTIF('De Teams'!K$6:K$25,'Shortlist teams'!$B29)=1,"X","")</f>
        <v/>
      </c>
      <c r="N29" s="90" t="str">
        <f>IF(COUNTIF('De Teams'!L$6:L$25,'Shortlist teams'!$B29)=1,"X","")</f>
        <v/>
      </c>
      <c r="O29" s="90" t="str">
        <f>IF(COUNTIF('De Teams'!M$6:M$25,'Shortlist teams'!$B29)=1,"X","")</f>
        <v/>
      </c>
      <c r="P29" s="90" t="str">
        <f>IF(COUNTIF('De Teams'!N$6:N$25,'Shortlist teams'!$B29)=1,"X","")</f>
        <v/>
      </c>
      <c r="Q29" s="90" t="str">
        <f>IF(COUNTIF('De Teams'!O$6:O$25,'Shortlist teams'!$B29)=1,"X","")</f>
        <v/>
      </c>
      <c r="R29" s="90" t="str">
        <f>IF(COUNTIF('De Teams'!P$6:P$25,'Shortlist teams'!$B29)=1,"X","")</f>
        <v/>
      </c>
      <c r="S29" s="90" t="str">
        <f>IF(COUNTIF('De Teams'!Q$6:Q$25,'Shortlist teams'!$B29)=1,"X","")</f>
        <v/>
      </c>
      <c r="T29" s="3"/>
      <c r="U29" s="1">
        <f t="shared" si="0"/>
        <v>0</v>
      </c>
      <c r="V29" s="3"/>
    </row>
    <row r="30" spans="1:35" ht="14.4" x14ac:dyDescent="0.3">
      <c r="A30" s="131">
        <v>25</v>
      </c>
      <c r="B30" s="172" t="s">
        <v>217</v>
      </c>
      <c r="C30" s="92">
        <v>2</v>
      </c>
      <c r="D30" s="90" t="str">
        <f>IF(COUNTIF('De Teams'!B$6:B$25,'Shortlist teams'!$B30)=1,"X","")</f>
        <v/>
      </c>
      <c r="E30" s="90" t="str">
        <f>IF(COUNTIF('De Teams'!C$6:C$25,'Shortlist teams'!$B30)=1,"X","")</f>
        <v>X</v>
      </c>
      <c r="F30" s="90" t="str">
        <f>IF(COUNTIF('De Teams'!D$6:D$25,'Shortlist teams'!$B30)=1,"X","")</f>
        <v/>
      </c>
      <c r="G30" s="90" t="str">
        <f>IF(COUNTIF('De Teams'!E$6:E$25,'Shortlist teams'!$B30)=1,"X","")</f>
        <v/>
      </c>
      <c r="H30" s="90" t="str">
        <f>IF(COUNTIF('De Teams'!F$6:F$25,'Shortlist teams'!$B30)=1,"X","")</f>
        <v>X</v>
      </c>
      <c r="I30" s="90" t="str">
        <f>IF(COUNTIF('De Teams'!G$6:G$25,'Shortlist teams'!$B30)=1,"X","")</f>
        <v/>
      </c>
      <c r="J30" s="90" t="str">
        <f>IF(COUNTIF('De Teams'!H$6:H$25,'Shortlist teams'!$B30)=1,"X","")</f>
        <v/>
      </c>
      <c r="K30" s="90" t="str">
        <f>IF(COUNTIF('De Teams'!I$6:I$25,'Shortlist teams'!$B30)=1,"X","")</f>
        <v/>
      </c>
      <c r="L30" s="90" t="str">
        <f>IF(COUNTIF('De Teams'!J$6:J$25,'Shortlist teams'!$B30)=1,"X","")</f>
        <v/>
      </c>
      <c r="M30" s="90" t="str">
        <f>IF(COUNTIF('De Teams'!K$6:K$25,'Shortlist teams'!$B30)=1,"X","")</f>
        <v/>
      </c>
      <c r="N30" s="90" t="str">
        <f>IF(COUNTIF('De Teams'!L$6:L$25,'Shortlist teams'!$B30)=1,"X","")</f>
        <v/>
      </c>
      <c r="O30" s="90" t="str">
        <f>IF(COUNTIF('De Teams'!M$6:M$25,'Shortlist teams'!$B30)=1,"X","")</f>
        <v/>
      </c>
      <c r="P30" s="90" t="str">
        <f>IF(COUNTIF('De Teams'!N$6:N$25,'Shortlist teams'!$B30)=1,"X","")</f>
        <v/>
      </c>
      <c r="Q30" s="90" t="str">
        <f>IF(COUNTIF('De Teams'!O$6:O$25,'Shortlist teams'!$B30)=1,"X","")</f>
        <v/>
      </c>
      <c r="R30" s="90" t="str">
        <f>IF(COUNTIF('De Teams'!P$6:P$25,'Shortlist teams'!$B30)=1,"X","")</f>
        <v/>
      </c>
      <c r="S30" s="90" t="str">
        <f>IF(COUNTIF('De Teams'!Q$6:Q$25,'Shortlist teams'!$B30)=1,"X","")</f>
        <v>X</v>
      </c>
      <c r="T30" s="3"/>
      <c r="U30" s="1">
        <f t="shared" si="0"/>
        <v>3</v>
      </c>
      <c r="V30" s="3"/>
    </row>
    <row r="31" spans="1:35" ht="14.4" x14ac:dyDescent="0.3">
      <c r="A31" s="131">
        <v>26</v>
      </c>
      <c r="B31" s="172" t="s">
        <v>218</v>
      </c>
      <c r="C31" s="92">
        <v>2</v>
      </c>
      <c r="D31" s="90" t="str">
        <f>IF(COUNTIF('De Teams'!B$6:B$25,'Shortlist teams'!$B31)=1,"X","")</f>
        <v>X</v>
      </c>
      <c r="E31" s="90" t="str">
        <f>IF(COUNTIF('De Teams'!C$6:C$25,'Shortlist teams'!$B31)=1,"X","")</f>
        <v/>
      </c>
      <c r="F31" s="90" t="str">
        <f>IF(COUNTIF('De Teams'!D$6:D$25,'Shortlist teams'!$B31)=1,"X","")</f>
        <v>X</v>
      </c>
      <c r="G31" s="90" t="str">
        <f>IF(COUNTIF('De Teams'!E$6:E$25,'Shortlist teams'!$B31)=1,"X","")</f>
        <v>X</v>
      </c>
      <c r="H31" s="90" t="str">
        <f>IF(COUNTIF('De Teams'!F$6:F$25,'Shortlist teams'!$B31)=1,"X","")</f>
        <v>X</v>
      </c>
      <c r="I31" s="90" t="str">
        <f>IF(COUNTIF('De Teams'!G$6:G$25,'Shortlist teams'!$B31)=1,"X","")</f>
        <v/>
      </c>
      <c r="J31" s="90" t="str">
        <f>IF(COUNTIF('De Teams'!H$6:H$25,'Shortlist teams'!$B31)=1,"X","")</f>
        <v>X</v>
      </c>
      <c r="K31" s="90" t="str">
        <f>IF(COUNTIF('De Teams'!I$6:I$25,'Shortlist teams'!$B31)=1,"X","")</f>
        <v/>
      </c>
      <c r="L31" s="90" t="str">
        <f>IF(COUNTIF('De Teams'!J$6:J$25,'Shortlist teams'!$B31)=1,"X","")</f>
        <v/>
      </c>
      <c r="M31" s="90" t="str">
        <f>IF(COUNTIF('De Teams'!K$6:K$25,'Shortlist teams'!$B31)=1,"X","")</f>
        <v>X</v>
      </c>
      <c r="N31" s="90" t="str">
        <f>IF(COUNTIF('De Teams'!L$6:L$25,'Shortlist teams'!$B31)=1,"X","")</f>
        <v/>
      </c>
      <c r="O31" s="90" t="str">
        <f>IF(COUNTIF('De Teams'!M$6:M$25,'Shortlist teams'!$B31)=1,"X","")</f>
        <v/>
      </c>
      <c r="P31" s="90" t="str">
        <f>IF(COUNTIF('De Teams'!N$6:N$25,'Shortlist teams'!$B31)=1,"X","")</f>
        <v/>
      </c>
      <c r="Q31" s="90" t="str">
        <f>IF(COUNTIF('De Teams'!O$6:O$25,'Shortlist teams'!$B31)=1,"X","")</f>
        <v>X</v>
      </c>
      <c r="R31" s="90" t="str">
        <f>IF(COUNTIF('De Teams'!P$6:P$25,'Shortlist teams'!$B31)=1,"X","")</f>
        <v/>
      </c>
      <c r="S31" s="90" t="str">
        <f>IF(COUNTIF('De Teams'!Q$6:Q$25,'Shortlist teams'!$B31)=1,"X","")</f>
        <v/>
      </c>
      <c r="T31" s="3"/>
      <c r="U31" s="1">
        <f t="shared" si="0"/>
        <v>7</v>
      </c>
      <c r="V31" s="3"/>
    </row>
    <row r="32" spans="1:35" ht="14.4" x14ac:dyDescent="0.3">
      <c r="A32" s="131">
        <v>27</v>
      </c>
      <c r="B32" s="172" t="s">
        <v>117</v>
      </c>
      <c r="C32" s="92">
        <v>2</v>
      </c>
      <c r="D32" s="90" t="str">
        <f>IF(COUNTIF('De Teams'!B$6:B$25,'Shortlist teams'!$B32)=1,"X","")</f>
        <v/>
      </c>
      <c r="E32" s="90" t="str">
        <f>IF(COUNTIF('De Teams'!C$6:C$25,'Shortlist teams'!$B32)=1,"X","")</f>
        <v/>
      </c>
      <c r="F32" s="90" t="str">
        <f>IF(COUNTIF('De Teams'!D$6:D$25,'Shortlist teams'!$B32)=1,"X","")</f>
        <v/>
      </c>
      <c r="G32" s="90" t="str">
        <f>IF(COUNTIF('De Teams'!E$6:E$25,'Shortlist teams'!$B32)=1,"X","")</f>
        <v/>
      </c>
      <c r="H32" s="90" t="str">
        <f>IF(COUNTIF('De Teams'!F$6:F$25,'Shortlist teams'!$B32)=1,"X","")</f>
        <v/>
      </c>
      <c r="I32" s="90" t="str">
        <f>IF(COUNTIF('De Teams'!G$6:G$25,'Shortlist teams'!$B32)=1,"X","")</f>
        <v/>
      </c>
      <c r="J32" s="90" t="str">
        <f>IF(COUNTIF('De Teams'!H$6:H$25,'Shortlist teams'!$B32)=1,"X","")</f>
        <v/>
      </c>
      <c r="K32" s="90" t="str">
        <f>IF(COUNTIF('De Teams'!I$6:I$25,'Shortlist teams'!$B32)=1,"X","")</f>
        <v/>
      </c>
      <c r="L32" s="90" t="str">
        <f>IF(COUNTIF('De Teams'!J$6:J$25,'Shortlist teams'!$B32)=1,"X","")</f>
        <v>X</v>
      </c>
      <c r="M32" s="90" t="str">
        <f>IF(COUNTIF('De Teams'!K$6:K$25,'Shortlist teams'!$B32)=1,"X","")</f>
        <v/>
      </c>
      <c r="N32" s="90" t="str">
        <f>IF(COUNTIF('De Teams'!L$6:L$25,'Shortlist teams'!$B32)=1,"X","")</f>
        <v/>
      </c>
      <c r="O32" s="90" t="str">
        <f>IF(COUNTIF('De Teams'!M$6:M$25,'Shortlist teams'!$B32)=1,"X","")</f>
        <v/>
      </c>
      <c r="P32" s="90" t="str">
        <f>IF(COUNTIF('De Teams'!N$6:N$25,'Shortlist teams'!$B32)=1,"X","")</f>
        <v/>
      </c>
      <c r="Q32" s="90" t="str">
        <f>IF(COUNTIF('De Teams'!O$6:O$25,'Shortlist teams'!$B32)=1,"X","")</f>
        <v>X</v>
      </c>
      <c r="R32" s="90" t="str">
        <f>IF(COUNTIF('De Teams'!P$6:P$25,'Shortlist teams'!$B32)=1,"X","")</f>
        <v/>
      </c>
      <c r="S32" s="90" t="str">
        <f>IF(COUNTIF('De Teams'!Q$6:Q$25,'Shortlist teams'!$B32)=1,"X","")</f>
        <v/>
      </c>
      <c r="T32" s="3"/>
      <c r="U32" s="1">
        <f t="shared" si="0"/>
        <v>2</v>
      </c>
      <c r="V32" s="3"/>
    </row>
    <row r="33" spans="1:22" ht="14.4" x14ac:dyDescent="0.3">
      <c r="A33" s="131">
        <v>28</v>
      </c>
      <c r="B33" s="172" t="s">
        <v>118</v>
      </c>
      <c r="C33" s="92">
        <v>2</v>
      </c>
      <c r="D33" s="90" t="str">
        <f>IF(COUNTIF('De Teams'!B$6:B$25,'Shortlist teams'!$B33)=1,"X","")</f>
        <v>X</v>
      </c>
      <c r="E33" s="90" t="str">
        <f>IF(COUNTIF('De Teams'!C$6:C$25,'Shortlist teams'!$B33)=1,"X","")</f>
        <v>X</v>
      </c>
      <c r="F33" s="90" t="str">
        <f>IF(COUNTIF('De Teams'!D$6:D$25,'Shortlist teams'!$B33)=1,"X","")</f>
        <v>X</v>
      </c>
      <c r="G33" s="90" t="str">
        <f>IF(COUNTIF('De Teams'!E$6:E$25,'Shortlist teams'!$B33)=1,"X","")</f>
        <v>X</v>
      </c>
      <c r="H33" s="90" t="str">
        <f>IF(COUNTIF('De Teams'!F$6:F$25,'Shortlist teams'!$B33)=1,"X","")</f>
        <v/>
      </c>
      <c r="I33" s="90" t="str">
        <f>IF(COUNTIF('De Teams'!G$6:G$25,'Shortlist teams'!$B33)=1,"X","")</f>
        <v/>
      </c>
      <c r="J33" s="90" t="str">
        <f>IF(COUNTIF('De Teams'!H$6:H$25,'Shortlist teams'!$B33)=1,"X","")</f>
        <v>X</v>
      </c>
      <c r="K33" s="90" t="str">
        <f>IF(COUNTIF('De Teams'!I$6:I$25,'Shortlist teams'!$B33)=1,"X","")</f>
        <v/>
      </c>
      <c r="L33" s="90" t="str">
        <f>IF(COUNTIF('De Teams'!J$6:J$25,'Shortlist teams'!$B33)=1,"X","")</f>
        <v/>
      </c>
      <c r="M33" s="90" t="str">
        <f>IF(COUNTIF('De Teams'!K$6:K$25,'Shortlist teams'!$B33)=1,"X","")</f>
        <v/>
      </c>
      <c r="N33" s="90" t="str">
        <f>IF(COUNTIF('De Teams'!L$6:L$25,'Shortlist teams'!$B33)=1,"X","")</f>
        <v>X</v>
      </c>
      <c r="O33" s="90" t="str">
        <f>IF(COUNTIF('De Teams'!M$6:M$25,'Shortlist teams'!$B33)=1,"X","")</f>
        <v/>
      </c>
      <c r="P33" s="90" t="str">
        <f>IF(COUNTIF('De Teams'!N$6:N$25,'Shortlist teams'!$B33)=1,"X","")</f>
        <v>X</v>
      </c>
      <c r="Q33" s="90" t="str">
        <f>IF(COUNTIF('De Teams'!O$6:O$25,'Shortlist teams'!$B33)=1,"X","")</f>
        <v>X</v>
      </c>
      <c r="R33" s="90" t="str">
        <f>IF(COUNTIF('De Teams'!P$6:P$25,'Shortlist teams'!$B33)=1,"X","")</f>
        <v>X</v>
      </c>
      <c r="S33" s="90" t="str">
        <f>IF(COUNTIF('De Teams'!Q$6:Q$25,'Shortlist teams'!$B33)=1,"X","")</f>
        <v>X</v>
      </c>
      <c r="T33" s="3"/>
      <c r="U33" s="1">
        <f t="shared" si="0"/>
        <v>10</v>
      </c>
      <c r="V33" s="3"/>
    </row>
    <row r="34" spans="1:22" ht="14.4" x14ac:dyDescent="0.3">
      <c r="A34" s="131">
        <v>29</v>
      </c>
      <c r="B34" s="172" t="s">
        <v>195</v>
      </c>
      <c r="C34" s="92">
        <v>2</v>
      </c>
      <c r="D34" s="90" t="str">
        <f>IF(COUNTIF('De Teams'!B$6:B$25,'Shortlist teams'!$B34)=1,"X","")</f>
        <v/>
      </c>
      <c r="E34" s="90" t="str">
        <f>IF(COUNTIF('De Teams'!C$6:C$25,'Shortlist teams'!$B34)=1,"X","")</f>
        <v/>
      </c>
      <c r="F34" s="90" t="str">
        <f>IF(COUNTIF('De Teams'!D$6:D$25,'Shortlist teams'!$B34)=1,"X","")</f>
        <v/>
      </c>
      <c r="G34" s="90" t="str">
        <f>IF(COUNTIF('De Teams'!E$6:E$25,'Shortlist teams'!$B34)=1,"X","")</f>
        <v/>
      </c>
      <c r="H34" s="90" t="str">
        <f>IF(COUNTIF('De Teams'!F$6:F$25,'Shortlist teams'!$B34)=1,"X","")</f>
        <v>X</v>
      </c>
      <c r="I34" s="90" t="str">
        <f>IF(COUNTIF('De Teams'!G$6:G$25,'Shortlist teams'!$B34)=1,"X","")</f>
        <v>X</v>
      </c>
      <c r="J34" s="90" t="str">
        <f>IF(COUNTIF('De Teams'!H$6:H$25,'Shortlist teams'!$B34)=1,"X","")</f>
        <v/>
      </c>
      <c r="K34" s="90" t="str">
        <f>IF(COUNTIF('De Teams'!I$6:I$25,'Shortlist teams'!$B34)=1,"X","")</f>
        <v/>
      </c>
      <c r="L34" s="90" t="str">
        <f>IF(COUNTIF('De Teams'!J$6:J$25,'Shortlist teams'!$B34)=1,"X","")</f>
        <v/>
      </c>
      <c r="M34" s="90" t="str">
        <f>IF(COUNTIF('De Teams'!K$6:K$25,'Shortlist teams'!$B34)=1,"X","")</f>
        <v/>
      </c>
      <c r="N34" s="90" t="str">
        <f>IF(COUNTIF('De Teams'!L$6:L$25,'Shortlist teams'!$B34)=1,"X","")</f>
        <v/>
      </c>
      <c r="O34" s="90" t="str">
        <f>IF(COUNTIF('De Teams'!M$6:M$25,'Shortlist teams'!$B34)=1,"X","")</f>
        <v/>
      </c>
      <c r="P34" s="90" t="str">
        <f>IF(COUNTIF('De Teams'!N$6:N$25,'Shortlist teams'!$B34)=1,"X","")</f>
        <v>X</v>
      </c>
      <c r="Q34" s="90" t="str">
        <f>IF(COUNTIF('De Teams'!O$6:O$25,'Shortlist teams'!$B34)=1,"X","")</f>
        <v/>
      </c>
      <c r="R34" s="90" t="str">
        <f>IF(COUNTIF('De Teams'!P$6:P$25,'Shortlist teams'!$B34)=1,"X","")</f>
        <v/>
      </c>
      <c r="S34" s="90" t="str">
        <f>IF(COUNTIF('De Teams'!Q$6:Q$25,'Shortlist teams'!$B34)=1,"X","")</f>
        <v/>
      </c>
      <c r="T34" s="3"/>
      <c r="U34" s="1">
        <f t="shared" si="0"/>
        <v>3</v>
      </c>
      <c r="V34" s="3"/>
    </row>
    <row r="35" spans="1:22" ht="14.4" x14ac:dyDescent="0.3">
      <c r="A35" s="131">
        <v>30</v>
      </c>
      <c r="B35" s="172" t="s">
        <v>196</v>
      </c>
      <c r="C35" s="92">
        <v>2</v>
      </c>
      <c r="D35" s="90" t="str">
        <f>IF(COUNTIF('De Teams'!B$6:B$25,'Shortlist teams'!$B35)=1,"X","")</f>
        <v/>
      </c>
      <c r="E35" s="90" t="str">
        <f>IF(COUNTIF('De Teams'!C$6:C$25,'Shortlist teams'!$B35)=1,"X","")</f>
        <v/>
      </c>
      <c r="F35" s="90" t="str">
        <f>IF(COUNTIF('De Teams'!D$6:D$25,'Shortlist teams'!$B35)=1,"X","")</f>
        <v/>
      </c>
      <c r="G35" s="90" t="str">
        <f>IF(COUNTIF('De Teams'!E$6:E$25,'Shortlist teams'!$B35)=1,"X","")</f>
        <v/>
      </c>
      <c r="H35" s="90" t="str">
        <f>IF(COUNTIF('De Teams'!F$6:F$25,'Shortlist teams'!$B35)=1,"X","")</f>
        <v/>
      </c>
      <c r="I35" s="90" t="str">
        <f>IF(COUNTIF('De Teams'!G$6:G$25,'Shortlist teams'!$B35)=1,"X","")</f>
        <v/>
      </c>
      <c r="J35" s="90" t="str">
        <f>IF(COUNTIF('De Teams'!H$6:H$25,'Shortlist teams'!$B35)=1,"X","")</f>
        <v/>
      </c>
      <c r="K35" s="90" t="str">
        <f>IF(COUNTIF('De Teams'!I$6:I$25,'Shortlist teams'!$B35)=1,"X","")</f>
        <v/>
      </c>
      <c r="L35" s="90" t="str">
        <f>IF(COUNTIF('De Teams'!J$6:J$25,'Shortlist teams'!$B35)=1,"X","")</f>
        <v/>
      </c>
      <c r="M35" s="90" t="str">
        <f>IF(COUNTIF('De Teams'!K$6:K$25,'Shortlist teams'!$B35)=1,"X","")</f>
        <v/>
      </c>
      <c r="N35" s="90" t="str">
        <f>IF(COUNTIF('De Teams'!L$6:L$25,'Shortlist teams'!$B35)=1,"X","")</f>
        <v/>
      </c>
      <c r="O35" s="90" t="str">
        <f>IF(COUNTIF('De Teams'!M$6:M$25,'Shortlist teams'!$B35)=1,"X","")</f>
        <v/>
      </c>
      <c r="P35" s="90" t="str">
        <f>IF(COUNTIF('De Teams'!N$6:N$25,'Shortlist teams'!$B35)=1,"X","")</f>
        <v/>
      </c>
      <c r="Q35" s="90" t="str">
        <f>IF(COUNTIF('De Teams'!O$6:O$25,'Shortlist teams'!$B35)=1,"X","")</f>
        <v/>
      </c>
      <c r="R35" s="90" t="str">
        <f>IF(COUNTIF('De Teams'!P$6:P$25,'Shortlist teams'!$B35)=1,"X","")</f>
        <v/>
      </c>
      <c r="S35" s="90" t="str">
        <f>IF(COUNTIF('De Teams'!Q$6:Q$25,'Shortlist teams'!$B35)=1,"X","")</f>
        <v/>
      </c>
      <c r="T35" s="3"/>
      <c r="U35" s="1">
        <f t="shared" si="0"/>
        <v>0</v>
      </c>
      <c r="V35" s="3"/>
    </row>
    <row r="36" spans="1:22" ht="14.4" x14ac:dyDescent="0.3">
      <c r="A36" s="131">
        <v>31</v>
      </c>
      <c r="B36" s="172" t="s">
        <v>219</v>
      </c>
      <c r="C36" s="92">
        <v>2</v>
      </c>
      <c r="D36" s="90" t="str">
        <f>IF(COUNTIF('De Teams'!B$6:B$25,'Shortlist teams'!$B36)=1,"X","")</f>
        <v/>
      </c>
      <c r="E36" s="90" t="str">
        <f>IF(COUNTIF('De Teams'!C$6:C$25,'Shortlist teams'!$B36)=1,"X","")</f>
        <v/>
      </c>
      <c r="F36" s="90" t="str">
        <f>IF(COUNTIF('De Teams'!D$6:D$25,'Shortlist teams'!$B36)=1,"X","")</f>
        <v/>
      </c>
      <c r="G36" s="90" t="str">
        <f>IF(COUNTIF('De Teams'!E$6:E$25,'Shortlist teams'!$B36)=1,"X","")</f>
        <v/>
      </c>
      <c r="H36" s="90" t="str">
        <f>IF(COUNTIF('De Teams'!F$6:F$25,'Shortlist teams'!$B36)=1,"X","")</f>
        <v/>
      </c>
      <c r="I36" s="90" t="str">
        <f>IF(COUNTIF('De Teams'!G$6:G$25,'Shortlist teams'!$B36)=1,"X","")</f>
        <v/>
      </c>
      <c r="J36" s="90" t="str">
        <f>IF(COUNTIF('De Teams'!H$6:H$25,'Shortlist teams'!$B36)=1,"X","")</f>
        <v/>
      </c>
      <c r="K36" s="90" t="str">
        <f>IF(COUNTIF('De Teams'!I$6:I$25,'Shortlist teams'!$B36)=1,"X","")</f>
        <v/>
      </c>
      <c r="L36" s="90" t="str">
        <f>IF(COUNTIF('De Teams'!J$6:J$25,'Shortlist teams'!$B36)=1,"X","")</f>
        <v/>
      </c>
      <c r="M36" s="90" t="str">
        <f>IF(COUNTIF('De Teams'!K$6:K$25,'Shortlist teams'!$B36)=1,"X","")</f>
        <v/>
      </c>
      <c r="N36" s="90" t="str">
        <f>IF(COUNTIF('De Teams'!L$6:L$25,'Shortlist teams'!$B36)=1,"X","")</f>
        <v/>
      </c>
      <c r="O36" s="90" t="str">
        <f>IF(COUNTIF('De Teams'!M$6:M$25,'Shortlist teams'!$B36)=1,"X","")</f>
        <v/>
      </c>
      <c r="P36" s="90" t="str">
        <f>IF(COUNTIF('De Teams'!N$6:N$25,'Shortlist teams'!$B36)=1,"X","")</f>
        <v/>
      </c>
      <c r="Q36" s="90" t="str">
        <f>IF(COUNTIF('De Teams'!O$6:O$25,'Shortlist teams'!$B36)=1,"X","")</f>
        <v>X</v>
      </c>
      <c r="R36" s="90" t="str">
        <f>IF(COUNTIF('De Teams'!P$6:P$25,'Shortlist teams'!$B36)=1,"X","")</f>
        <v/>
      </c>
      <c r="S36" s="90" t="str">
        <f>IF(COUNTIF('De Teams'!Q$6:Q$25,'Shortlist teams'!$B36)=1,"X","")</f>
        <v/>
      </c>
      <c r="T36" s="3"/>
      <c r="U36" s="1">
        <f t="shared" si="0"/>
        <v>1</v>
      </c>
      <c r="V36" s="3"/>
    </row>
    <row r="37" spans="1:22" ht="14.4" x14ac:dyDescent="0.3">
      <c r="A37" s="131">
        <v>32</v>
      </c>
      <c r="B37" s="172" t="s">
        <v>161</v>
      </c>
      <c r="C37" s="92">
        <v>2</v>
      </c>
      <c r="D37" s="90" t="str">
        <f>IF(COUNTIF('De Teams'!B$6:B$25,'Shortlist teams'!$B37)=1,"X","")</f>
        <v/>
      </c>
      <c r="E37" s="90" t="str">
        <f>IF(COUNTIF('De Teams'!C$6:C$25,'Shortlist teams'!$B37)=1,"X","")</f>
        <v/>
      </c>
      <c r="F37" s="90" t="str">
        <f>IF(COUNTIF('De Teams'!D$6:D$25,'Shortlist teams'!$B37)=1,"X","")</f>
        <v/>
      </c>
      <c r="G37" s="90" t="str">
        <f>IF(COUNTIF('De Teams'!E$6:E$25,'Shortlist teams'!$B37)=1,"X","")</f>
        <v/>
      </c>
      <c r="H37" s="90" t="str">
        <f>IF(COUNTIF('De Teams'!F$6:F$25,'Shortlist teams'!$B37)=1,"X","")</f>
        <v/>
      </c>
      <c r="I37" s="90" t="str">
        <f>IF(COUNTIF('De Teams'!G$6:G$25,'Shortlist teams'!$B37)=1,"X","")</f>
        <v/>
      </c>
      <c r="J37" s="90" t="str">
        <f>IF(COUNTIF('De Teams'!H$6:H$25,'Shortlist teams'!$B37)=1,"X","")</f>
        <v/>
      </c>
      <c r="K37" s="90" t="str">
        <f>IF(COUNTIF('De Teams'!I$6:I$25,'Shortlist teams'!$B37)=1,"X","")</f>
        <v/>
      </c>
      <c r="L37" s="90" t="str">
        <f>IF(COUNTIF('De Teams'!J$6:J$25,'Shortlist teams'!$B37)=1,"X","")</f>
        <v>X</v>
      </c>
      <c r="M37" s="90" t="str">
        <f>IF(COUNTIF('De Teams'!K$6:K$25,'Shortlist teams'!$B37)=1,"X","")</f>
        <v/>
      </c>
      <c r="N37" s="90" t="str">
        <f>IF(COUNTIF('De Teams'!L$6:L$25,'Shortlist teams'!$B37)=1,"X","")</f>
        <v/>
      </c>
      <c r="O37" s="90" t="str">
        <f>IF(COUNTIF('De Teams'!M$6:M$25,'Shortlist teams'!$B37)=1,"X","")</f>
        <v/>
      </c>
      <c r="P37" s="90" t="str">
        <f>IF(COUNTIF('De Teams'!N$6:N$25,'Shortlist teams'!$B37)=1,"X","")</f>
        <v/>
      </c>
      <c r="Q37" s="90" t="str">
        <f>IF(COUNTIF('De Teams'!O$6:O$25,'Shortlist teams'!$B37)=1,"X","")</f>
        <v/>
      </c>
      <c r="R37" s="90" t="str">
        <f>IF(COUNTIF('De Teams'!P$6:P$25,'Shortlist teams'!$B37)=1,"X","")</f>
        <v>X</v>
      </c>
      <c r="S37" s="90" t="str">
        <f>IF(COUNTIF('De Teams'!Q$6:Q$25,'Shortlist teams'!$B37)=1,"X","")</f>
        <v>X</v>
      </c>
      <c r="T37" s="3"/>
      <c r="U37" s="1">
        <f t="shared" si="0"/>
        <v>3</v>
      </c>
      <c r="V37" s="3"/>
    </row>
    <row r="38" spans="1:22" ht="14.4" x14ac:dyDescent="0.3">
      <c r="A38" s="131">
        <v>33</v>
      </c>
      <c r="B38" s="172" t="s">
        <v>162</v>
      </c>
      <c r="C38" s="92">
        <v>2</v>
      </c>
      <c r="D38" s="90" t="str">
        <f>IF(COUNTIF('De Teams'!B$6:B$25,'Shortlist teams'!$B38)=1,"X","")</f>
        <v/>
      </c>
      <c r="E38" s="90" t="str">
        <f>IF(COUNTIF('De Teams'!C$6:C$25,'Shortlist teams'!$B38)=1,"X","")</f>
        <v/>
      </c>
      <c r="F38" s="90" t="str">
        <f>IF(COUNTIF('De Teams'!D$6:D$25,'Shortlist teams'!$B38)=1,"X","")</f>
        <v/>
      </c>
      <c r="G38" s="90" t="str">
        <f>IF(COUNTIF('De Teams'!E$6:E$25,'Shortlist teams'!$B38)=1,"X","")</f>
        <v/>
      </c>
      <c r="H38" s="90" t="str">
        <f>IF(COUNTIF('De Teams'!F$6:F$25,'Shortlist teams'!$B38)=1,"X","")</f>
        <v/>
      </c>
      <c r="I38" s="90" t="str">
        <f>IF(COUNTIF('De Teams'!G$6:G$25,'Shortlist teams'!$B38)=1,"X","")</f>
        <v/>
      </c>
      <c r="J38" s="90" t="str">
        <f>IF(COUNTIF('De Teams'!H$6:H$25,'Shortlist teams'!$B38)=1,"X","")</f>
        <v/>
      </c>
      <c r="K38" s="90" t="str">
        <f>IF(COUNTIF('De Teams'!I$6:I$25,'Shortlist teams'!$B38)=1,"X","")</f>
        <v/>
      </c>
      <c r="L38" s="90" t="str">
        <f>IF(COUNTIF('De Teams'!J$6:J$25,'Shortlist teams'!$B38)=1,"X","")</f>
        <v/>
      </c>
      <c r="M38" s="90" t="str">
        <f>IF(COUNTIF('De Teams'!K$6:K$25,'Shortlist teams'!$B38)=1,"X","")</f>
        <v>X</v>
      </c>
      <c r="N38" s="90" t="str">
        <f>IF(COUNTIF('De Teams'!L$6:L$25,'Shortlist teams'!$B38)=1,"X","")</f>
        <v/>
      </c>
      <c r="O38" s="90" t="str">
        <f>IF(COUNTIF('De Teams'!M$6:M$25,'Shortlist teams'!$B38)=1,"X","")</f>
        <v/>
      </c>
      <c r="P38" s="90" t="str">
        <f>IF(COUNTIF('De Teams'!N$6:N$25,'Shortlist teams'!$B38)=1,"X","")</f>
        <v>X</v>
      </c>
      <c r="Q38" s="90" t="str">
        <f>IF(COUNTIF('De Teams'!O$6:O$25,'Shortlist teams'!$B38)=1,"X","")</f>
        <v>X</v>
      </c>
      <c r="R38" s="90" t="str">
        <f>IF(COUNTIF('De Teams'!P$6:P$25,'Shortlist teams'!$B38)=1,"X","")</f>
        <v/>
      </c>
      <c r="S38" s="90" t="str">
        <f>IF(COUNTIF('De Teams'!Q$6:Q$25,'Shortlist teams'!$B38)=1,"X","")</f>
        <v>X</v>
      </c>
      <c r="T38" s="3"/>
      <c r="U38" s="1">
        <f t="shared" si="0"/>
        <v>4</v>
      </c>
      <c r="V38" s="3"/>
    </row>
    <row r="39" spans="1:22" ht="14.4" x14ac:dyDescent="0.3">
      <c r="A39" s="131">
        <v>34</v>
      </c>
      <c r="B39" s="172" t="s">
        <v>197</v>
      </c>
      <c r="C39" s="92">
        <v>2</v>
      </c>
      <c r="D39" s="90" t="str">
        <f>IF(COUNTIF('De Teams'!B$6:B$25,'Shortlist teams'!$B39)=1,"X","")</f>
        <v/>
      </c>
      <c r="E39" s="90" t="str">
        <f>IF(COUNTIF('De Teams'!C$6:C$25,'Shortlist teams'!$B39)=1,"X","")</f>
        <v/>
      </c>
      <c r="F39" s="90" t="str">
        <f>IF(COUNTIF('De Teams'!D$6:D$25,'Shortlist teams'!$B39)=1,"X","")</f>
        <v/>
      </c>
      <c r="G39" s="90" t="str">
        <f>IF(COUNTIF('De Teams'!E$6:E$25,'Shortlist teams'!$B39)=1,"X","")</f>
        <v/>
      </c>
      <c r="H39" s="90" t="str">
        <f>IF(COUNTIF('De Teams'!F$6:F$25,'Shortlist teams'!$B39)=1,"X","")</f>
        <v/>
      </c>
      <c r="I39" s="90" t="str">
        <f>IF(COUNTIF('De Teams'!G$6:G$25,'Shortlist teams'!$B39)=1,"X","")</f>
        <v>X</v>
      </c>
      <c r="J39" s="90" t="str">
        <f>IF(COUNTIF('De Teams'!H$6:H$25,'Shortlist teams'!$B39)=1,"X","")</f>
        <v/>
      </c>
      <c r="K39" s="90" t="str">
        <f>IF(COUNTIF('De Teams'!I$6:I$25,'Shortlist teams'!$B39)=1,"X","")</f>
        <v/>
      </c>
      <c r="L39" s="90" t="str">
        <f>IF(COUNTIF('De Teams'!J$6:J$25,'Shortlist teams'!$B39)=1,"X","")</f>
        <v/>
      </c>
      <c r="M39" s="90" t="str">
        <f>IF(COUNTIF('De Teams'!K$6:K$25,'Shortlist teams'!$B39)=1,"X","")</f>
        <v/>
      </c>
      <c r="N39" s="90" t="str">
        <f>IF(COUNTIF('De Teams'!L$6:L$25,'Shortlist teams'!$B39)=1,"X","")</f>
        <v/>
      </c>
      <c r="O39" s="90" t="str">
        <f>IF(COUNTIF('De Teams'!M$6:M$25,'Shortlist teams'!$B39)=1,"X","")</f>
        <v/>
      </c>
      <c r="P39" s="90" t="str">
        <f>IF(COUNTIF('De Teams'!N$6:N$25,'Shortlist teams'!$B39)=1,"X","")</f>
        <v>X</v>
      </c>
      <c r="Q39" s="90" t="str">
        <f>IF(COUNTIF('De Teams'!O$6:O$25,'Shortlist teams'!$B39)=1,"X","")</f>
        <v/>
      </c>
      <c r="R39" s="90" t="str">
        <f>IF(COUNTIF('De Teams'!P$6:P$25,'Shortlist teams'!$B39)=1,"X","")</f>
        <v/>
      </c>
      <c r="S39" s="90" t="str">
        <f>IF(COUNTIF('De Teams'!Q$6:Q$25,'Shortlist teams'!$B39)=1,"X","")</f>
        <v/>
      </c>
      <c r="T39" s="3"/>
      <c r="U39" s="1">
        <f t="shared" si="0"/>
        <v>2</v>
      </c>
      <c r="V39" s="3"/>
    </row>
    <row r="40" spans="1:22" ht="14.4" x14ac:dyDescent="0.3">
      <c r="A40" s="131">
        <v>35</v>
      </c>
      <c r="B40" s="173" t="s">
        <v>119</v>
      </c>
      <c r="C40" s="97">
        <v>3</v>
      </c>
      <c r="D40" s="90" t="str">
        <f>IF(COUNTIF('De Teams'!B$6:B$25,'Shortlist teams'!$B40)=1,"X","")</f>
        <v/>
      </c>
      <c r="E40" s="90" t="str">
        <f>IF(COUNTIF('De Teams'!C$6:C$25,'Shortlist teams'!$B40)=1,"X","")</f>
        <v/>
      </c>
      <c r="F40" s="90" t="str">
        <f>IF(COUNTIF('De Teams'!D$6:D$25,'Shortlist teams'!$B40)=1,"X","")</f>
        <v/>
      </c>
      <c r="G40" s="90" t="str">
        <f>IF(COUNTIF('De Teams'!E$6:E$25,'Shortlist teams'!$B40)=1,"X","")</f>
        <v/>
      </c>
      <c r="H40" s="90" t="str">
        <f>IF(COUNTIF('De Teams'!F$6:F$25,'Shortlist teams'!$B40)=1,"X","")</f>
        <v/>
      </c>
      <c r="I40" s="90" t="str">
        <f>IF(COUNTIF('De Teams'!G$6:G$25,'Shortlist teams'!$B40)=1,"X","")</f>
        <v>X</v>
      </c>
      <c r="J40" s="90" t="str">
        <f>IF(COUNTIF('De Teams'!H$6:H$25,'Shortlist teams'!$B40)=1,"X","")</f>
        <v/>
      </c>
      <c r="K40" s="90" t="str">
        <f>IF(COUNTIF('De Teams'!I$6:I$25,'Shortlist teams'!$B40)=1,"X","")</f>
        <v/>
      </c>
      <c r="L40" s="90" t="str">
        <f>IF(COUNTIF('De Teams'!J$6:J$25,'Shortlist teams'!$B40)=1,"X","")</f>
        <v/>
      </c>
      <c r="M40" s="90" t="str">
        <f>IF(COUNTIF('De Teams'!K$6:K$25,'Shortlist teams'!$B40)=1,"X","")</f>
        <v/>
      </c>
      <c r="N40" s="90" t="str">
        <f>IF(COUNTIF('De Teams'!L$6:L$25,'Shortlist teams'!$B40)=1,"X","")</f>
        <v/>
      </c>
      <c r="O40" s="90" t="str">
        <f>IF(COUNTIF('De Teams'!M$6:M$25,'Shortlist teams'!$B40)=1,"X","")</f>
        <v/>
      </c>
      <c r="P40" s="90" t="str">
        <f>IF(COUNTIF('De Teams'!N$6:N$25,'Shortlist teams'!$B40)=1,"X","")</f>
        <v/>
      </c>
      <c r="Q40" s="90" t="str">
        <f>IF(COUNTIF('De Teams'!O$6:O$25,'Shortlist teams'!$B40)=1,"X","")</f>
        <v/>
      </c>
      <c r="R40" s="90" t="str">
        <f>IF(COUNTIF('De Teams'!P$6:P$25,'Shortlist teams'!$B40)=1,"X","")</f>
        <v/>
      </c>
      <c r="S40" s="90" t="str">
        <f>IF(COUNTIF('De Teams'!Q$6:Q$25,'Shortlist teams'!$B40)=1,"X","")</f>
        <v/>
      </c>
      <c r="T40" s="3"/>
      <c r="U40" s="1">
        <f t="shared" si="0"/>
        <v>1</v>
      </c>
      <c r="V40" s="3"/>
    </row>
    <row r="41" spans="1:22" ht="14.4" x14ac:dyDescent="0.3">
      <c r="A41" s="131">
        <v>36</v>
      </c>
      <c r="B41" s="173" t="s">
        <v>106</v>
      </c>
      <c r="C41" s="97">
        <v>3</v>
      </c>
      <c r="D41" s="90" t="str">
        <f>IF(COUNTIF('De Teams'!B$6:B$25,'Shortlist teams'!$B41)=1,"X","")</f>
        <v/>
      </c>
      <c r="E41" s="90" t="str">
        <f>IF(COUNTIF('De Teams'!C$6:C$25,'Shortlist teams'!$B41)=1,"X","")</f>
        <v/>
      </c>
      <c r="F41" s="90" t="str">
        <f>IF(COUNTIF('De Teams'!D$6:D$25,'Shortlist teams'!$B41)=1,"X","")</f>
        <v/>
      </c>
      <c r="G41" s="90" t="str">
        <f>IF(COUNTIF('De Teams'!E$6:E$25,'Shortlist teams'!$B41)=1,"X","")</f>
        <v/>
      </c>
      <c r="H41" s="90" t="str">
        <f>IF(COUNTIF('De Teams'!F$6:F$25,'Shortlist teams'!$B41)=1,"X","")</f>
        <v/>
      </c>
      <c r="I41" s="90" t="str">
        <f>IF(COUNTIF('De Teams'!G$6:G$25,'Shortlist teams'!$B41)=1,"X","")</f>
        <v/>
      </c>
      <c r="J41" s="90" t="str">
        <f>IF(COUNTIF('De Teams'!H$6:H$25,'Shortlist teams'!$B41)=1,"X","")</f>
        <v/>
      </c>
      <c r="K41" s="90" t="str">
        <f>IF(COUNTIF('De Teams'!I$6:I$25,'Shortlist teams'!$B41)=1,"X","")</f>
        <v/>
      </c>
      <c r="L41" s="90" t="str">
        <f>IF(COUNTIF('De Teams'!J$6:J$25,'Shortlist teams'!$B41)=1,"X","")</f>
        <v/>
      </c>
      <c r="M41" s="90" t="str">
        <f>IF(COUNTIF('De Teams'!K$6:K$25,'Shortlist teams'!$B41)=1,"X","")</f>
        <v/>
      </c>
      <c r="N41" s="90" t="str">
        <f>IF(COUNTIF('De Teams'!L$6:L$25,'Shortlist teams'!$B41)=1,"X","")</f>
        <v/>
      </c>
      <c r="O41" s="90" t="str">
        <f>IF(COUNTIF('De Teams'!M$6:M$25,'Shortlist teams'!$B41)=1,"X","")</f>
        <v/>
      </c>
      <c r="P41" s="90" t="str">
        <f>IF(COUNTIF('De Teams'!N$6:N$25,'Shortlist teams'!$B41)=1,"X","")</f>
        <v/>
      </c>
      <c r="Q41" s="90" t="str">
        <f>IF(COUNTIF('De Teams'!O$6:O$25,'Shortlist teams'!$B41)=1,"X","")</f>
        <v/>
      </c>
      <c r="R41" s="90" t="str">
        <f>IF(COUNTIF('De Teams'!P$6:P$25,'Shortlist teams'!$B41)=1,"X","")</f>
        <v/>
      </c>
      <c r="S41" s="90" t="str">
        <f>IF(COUNTIF('De Teams'!Q$6:Q$25,'Shortlist teams'!$B41)=1,"X","")</f>
        <v/>
      </c>
      <c r="T41" s="3"/>
      <c r="U41" s="1">
        <f t="shared" si="0"/>
        <v>0</v>
      </c>
      <c r="V41" s="3"/>
    </row>
    <row r="42" spans="1:22" ht="14.4" x14ac:dyDescent="0.3">
      <c r="A42" s="131">
        <v>37</v>
      </c>
      <c r="B42" s="173" t="s">
        <v>169</v>
      </c>
      <c r="C42" s="97">
        <v>3</v>
      </c>
      <c r="D42" s="90" t="str">
        <f>IF(COUNTIF('De Teams'!B$6:B$25,'Shortlist teams'!$B42)=1,"X","")</f>
        <v/>
      </c>
      <c r="E42" s="90" t="str">
        <f>IF(COUNTIF('De Teams'!C$6:C$25,'Shortlist teams'!$B42)=1,"X","")</f>
        <v/>
      </c>
      <c r="F42" s="90" t="str">
        <f>IF(COUNTIF('De Teams'!D$6:D$25,'Shortlist teams'!$B42)=1,"X","")</f>
        <v/>
      </c>
      <c r="G42" s="90" t="str">
        <f>IF(COUNTIF('De Teams'!E$6:E$25,'Shortlist teams'!$B42)=1,"X","")</f>
        <v/>
      </c>
      <c r="H42" s="90" t="str">
        <f>IF(COUNTIF('De Teams'!F$6:F$25,'Shortlist teams'!$B42)=1,"X","")</f>
        <v/>
      </c>
      <c r="I42" s="90" t="str">
        <f>IF(COUNTIF('De Teams'!G$6:G$25,'Shortlist teams'!$B42)=1,"X","")</f>
        <v/>
      </c>
      <c r="J42" s="90" t="str">
        <f>IF(COUNTIF('De Teams'!H$6:H$25,'Shortlist teams'!$B42)=1,"X","")</f>
        <v/>
      </c>
      <c r="K42" s="90" t="str">
        <f>IF(COUNTIF('De Teams'!I$6:I$25,'Shortlist teams'!$B42)=1,"X","")</f>
        <v>X</v>
      </c>
      <c r="L42" s="90" t="str">
        <f>IF(COUNTIF('De Teams'!J$6:J$25,'Shortlist teams'!$B42)=1,"X","")</f>
        <v>X</v>
      </c>
      <c r="M42" s="90" t="str">
        <f>IF(COUNTIF('De Teams'!K$6:K$25,'Shortlist teams'!$B42)=1,"X","")</f>
        <v/>
      </c>
      <c r="N42" s="90" t="str">
        <f>IF(COUNTIF('De Teams'!L$6:L$25,'Shortlist teams'!$B42)=1,"X","")</f>
        <v/>
      </c>
      <c r="O42" s="90" t="str">
        <f>IF(COUNTIF('De Teams'!M$6:M$25,'Shortlist teams'!$B42)=1,"X","")</f>
        <v/>
      </c>
      <c r="P42" s="90" t="str">
        <f>IF(COUNTIF('De Teams'!N$6:N$25,'Shortlist teams'!$B42)=1,"X","")</f>
        <v/>
      </c>
      <c r="Q42" s="90" t="str">
        <f>IF(COUNTIF('De Teams'!O$6:O$25,'Shortlist teams'!$B42)=1,"X","")</f>
        <v/>
      </c>
      <c r="R42" s="90" t="str">
        <f>IF(COUNTIF('De Teams'!P$6:P$25,'Shortlist teams'!$B42)=1,"X","")</f>
        <v/>
      </c>
      <c r="S42" s="90" t="str">
        <f>IF(COUNTIF('De Teams'!Q$6:Q$25,'Shortlist teams'!$B42)=1,"X","")</f>
        <v/>
      </c>
      <c r="T42" s="3"/>
      <c r="U42" s="1">
        <f t="shared" si="0"/>
        <v>2</v>
      </c>
      <c r="V42" s="3"/>
    </row>
    <row r="43" spans="1:22" ht="14.4" x14ac:dyDescent="0.3">
      <c r="A43" s="131">
        <v>38</v>
      </c>
      <c r="B43" s="173" t="s">
        <v>220</v>
      </c>
      <c r="C43" s="97">
        <v>3</v>
      </c>
      <c r="D43" s="90" t="str">
        <f>IF(COUNTIF('De Teams'!B$6:B$25,'Shortlist teams'!$B43)=1,"X","")</f>
        <v/>
      </c>
      <c r="E43" s="90" t="str">
        <f>IF(COUNTIF('De Teams'!C$6:C$25,'Shortlist teams'!$B43)=1,"X","")</f>
        <v/>
      </c>
      <c r="F43" s="90" t="str">
        <f>IF(COUNTIF('De Teams'!D$6:D$25,'Shortlist teams'!$B43)=1,"X","")</f>
        <v>X</v>
      </c>
      <c r="G43" s="90" t="str">
        <f>IF(COUNTIF('De Teams'!E$6:E$25,'Shortlist teams'!$B43)=1,"X","")</f>
        <v/>
      </c>
      <c r="H43" s="90" t="str">
        <f>IF(COUNTIF('De Teams'!F$6:F$25,'Shortlist teams'!$B43)=1,"X","")</f>
        <v/>
      </c>
      <c r="I43" s="90" t="str">
        <f>IF(COUNTIF('De Teams'!G$6:G$25,'Shortlist teams'!$B43)=1,"X","")</f>
        <v>X</v>
      </c>
      <c r="J43" s="90" t="str">
        <f>IF(COUNTIF('De Teams'!H$6:H$25,'Shortlist teams'!$B43)=1,"X","")</f>
        <v/>
      </c>
      <c r="K43" s="90" t="str">
        <f>IF(COUNTIF('De Teams'!I$6:I$25,'Shortlist teams'!$B43)=1,"X","")</f>
        <v/>
      </c>
      <c r="L43" s="90" t="str">
        <f>IF(COUNTIF('De Teams'!J$6:J$25,'Shortlist teams'!$B43)=1,"X","")</f>
        <v/>
      </c>
      <c r="M43" s="90" t="str">
        <f>IF(COUNTIF('De Teams'!K$6:K$25,'Shortlist teams'!$B43)=1,"X","")</f>
        <v/>
      </c>
      <c r="N43" s="90" t="str">
        <f>IF(COUNTIF('De Teams'!L$6:L$25,'Shortlist teams'!$B43)=1,"X","")</f>
        <v/>
      </c>
      <c r="O43" s="90" t="str">
        <f>IF(COUNTIF('De Teams'!M$6:M$25,'Shortlist teams'!$B43)=1,"X","")</f>
        <v/>
      </c>
      <c r="P43" s="90" t="str">
        <f>IF(COUNTIF('De Teams'!N$6:N$25,'Shortlist teams'!$B43)=1,"X","")</f>
        <v/>
      </c>
      <c r="Q43" s="90" t="str">
        <f>IF(COUNTIF('De Teams'!O$6:O$25,'Shortlist teams'!$B43)=1,"X","")</f>
        <v/>
      </c>
      <c r="R43" s="90" t="str">
        <f>IF(COUNTIF('De Teams'!P$6:P$25,'Shortlist teams'!$B43)=1,"X","")</f>
        <v>X</v>
      </c>
      <c r="S43" s="90" t="str">
        <f>IF(COUNTIF('De Teams'!Q$6:Q$25,'Shortlist teams'!$B43)=1,"X","")</f>
        <v/>
      </c>
      <c r="T43" s="3"/>
      <c r="U43" s="1">
        <f t="shared" si="0"/>
        <v>3</v>
      </c>
      <c r="V43" s="3"/>
    </row>
    <row r="44" spans="1:22" ht="14.4" x14ac:dyDescent="0.3">
      <c r="A44" s="131">
        <v>39</v>
      </c>
      <c r="B44" s="173" t="s">
        <v>170</v>
      </c>
      <c r="C44" s="97">
        <v>3</v>
      </c>
      <c r="D44" s="90" t="str">
        <f>IF(COUNTIF('De Teams'!B$6:B$25,'Shortlist teams'!$B44)=1,"X","")</f>
        <v/>
      </c>
      <c r="E44" s="90" t="str">
        <f>IF(COUNTIF('De Teams'!C$6:C$25,'Shortlist teams'!$B44)=1,"X","")</f>
        <v/>
      </c>
      <c r="F44" s="90" t="str">
        <f>IF(COUNTIF('De Teams'!D$6:D$25,'Shortlist teams'!$B44)=1,"X","")</f>
        <v/>
      </c>
      <c r="G44" s="90" t="str">
        <f>IF(COUNTIF('De Teams'!E$6:E$25,'Shortlist teams'!$B44)=1,"X","")</f>
        <v/>
      </c>
      <c r="H44" s="90" t="str">
        <f>IF(COUNTIF('De Teams'!F$6:F$25,'Shortlist teams'!$B44)=1,"X","")</f>
        <v/>
      </c>
      <c r="I44" s="90" t="str">
        <f>IF(COUNTIF('De Teams'!G$6:G$25,'Shortlist teams'!$B44)=1,"X","")</f>
        <v/>
      </c>
      <c r="J44" s="90" t="str">
        <f>IF(COUNTIF('De Teams'!H$6:H$25,'Shortlist teams'!$B44)=1,"X","")</f>
        <v/>
      </c>
      <c r="K44" s="90" t="str">
        <f>IF(COUNTIF('De Teams'!I$6:I$25,'Shortlist teams'!$B44)=1,"X","")</f>
        <v/>
      </c>
      <c r="L44" s="90" t="str">
        <f>IF(COUNTIF('De Teams'!J$6:J$25,'Shortlist teams'!$B44)=1,"X","")</f>
        <v>X</v>
      </c>
      <c r="M44" s="90" t="str">
        <f>IF(COUNTIF('De Teams'!K$6:K$25,'Shortlist teams'!$B44)=1,"X","")</f>
        <v/>
      </c>
      <c r="N44" s="90" t="str">
        <f>IF(COUNTIF('De Teams'!L$6:L$25,'Shortlist teams'!$B44)=1,"X","")</f>
        <v/>
      </c>
      <c r="O44" s="90" t="str">
        <f>IF(COUNTIF('De Teams'!M$6:M$25,'Shortlist teams'!$B44)=1,"X","")</f>
        <v/>
      </c>
      <c r="P44" s="90" t="str">
        <f>IF(COUNTIF('De Teams'!N$6:N$25,'Shortlist teams'!$B44)=1,"X","")</f>
        <v/>
      </c>
      <c r="Q44" s="90" t="str">
        <f>IF(COUNTIF('De Teams'!O$6:O$25,'Shortlist teams'!$B44)=1,"X","")</f>
        <v/>
      </c>
      <c r="R44" s="90" t="str">
        <f>IF(COUNTIF('De Teams'!P$6:P$25,'Shortlist teams'!$B44)=1,"X","")</f>
        <v>X</v>
      </c>
      <c r="S44" s="90" t="str">
        <f>IF(COUNTIF('De Teams'!Q$6:Q$25,'Shortlist teams'!$B44)=1,"X","")</f>
        <v/>
      </c>
      <c r="T44" s="3"/>
      <c r="U44" s="1">
        <f t="shared" si="0"/>
        <v>2</v>
      </c>
      <c r="V44" s="3"/>
    </row>
    <row r="45" spans="1:22" ht="14.4" x14ac:dyDescent="0.3">
      <c r="A45" s="131">
        <v>40</v>
      </c>
      <c r="B45" s="173" t="s">
        <v>221</v>
      </c>
      <c r="C45" s="97">
        <v>3</v>
      </c>
      <c r="D45" s="90" t="str">
        <f>IF(COUNTIF('De Teams'!B$6:B$25,'Shortlist teams'!$B45)=1,"X","")</f>
        <v/>
      </c>
      <c r="E45" s="90" t="str">
        <f>IF(COUNTIF('De Teams'!C$6:C$25,'Shortlist teams'!$B45)=1,"X","")</f>
        <v/>
      </c>
      <c r="F45" s="90" t="str">
        <f>IF(COUNTIF('De Teams'!D$6:D$25,'Shortlist teams'!$B45)=1,"X","")</f>
        <v/>
      </c>
      <c r="G45" s="90" t="str">
        <f>IF(COUNTIF('De Teams'!E$6:E$25,'Shortlist teams'!$B45)=1,"X","")</f>
        <v/>
      </c>
      <c r="H45" s="90" t="str">
        <f>IF(COUNTIF('De Teams'!F$6:F$25,'Shortlist teams'!$B45)=1,"X","")</f>
        <v/>
      </c>
      <c r="I45" s="90" t="str">
        <f>IF(COUNTIF('De Teams'!G$6:G$25,'Shortlist teams'!$B45)=1,"X","")</f>
        <v/>
      </c>
      <c r="J45" s="90" t="str">
        <f>IF(COUNTIF('De Teams'!H$6:H$25,'Shortlist teams'!$B45)=1,"X","")</f>
        <v/>
      </c>
      <c r="K45" s="90" t="str">
        <f>IF(COUNTIF('De Teams'!I$6:I$25,'Shortlist teams'!$B45)=1,"X","")</f>
        <v/>
      </c>
      <c r="L45" s="90" t="str">
        <f>IF(COUNTIF('De Teams'!J$6:J$25,'Shortlist teams'!$B45)=1,"X","")</f>
        <v/>
      </c>
      <c r="M45" s="90" t="str">
        <f>IF(COUNTIF('De Teams'!K$6:K$25,'Shortlist teams'!$B45)=1,"X","")</f>
        <v/>
      </c>
      <c r="N45" s="90" t="str">
        <f>IF(COUNTIF('De Teams'!L$6:L$25,'Shortlist teams'!$B45)=1,"X","")</f>
        <v/>
      </c>
      <c r="O45" s="90" t="str">
        <f>IF(COUNTIF('De Teams'!M$6:M$25,'Shortlist teams'!$B45)=1,"X","")</f>
        <v/>
      </c>
      <c r="P45" s="90" t="str">
        <f>IF(COUNTIF('De Teams'!N$6:N$25,'Shortlist teams'!$B45)=1,"X","")</f>
        <v/>
      </c>
      <c r="Q45" s="90" t="str">
        <f>IF(COUNTIF('De Teams'!O$6:O$25,'Shortlist teams'!$B45)=1,"X","")</f>
        <v/>
      </c>
      <c r="R45" s="90" t="str">
        <f>IF(COUNTIF('De Teams'!P$6:P$25,'Shortlist teams'!$B45)=1,"X","")</f>
        <v/>
      </c>
      <c r="S45" s="90" t="str">
        <f>IF(COUNTIF('De Teams'!Q$6:Q$25,'Shortlist teams'!$B45)=1,"X","")</f>
        <v/>
      </c>
      <c r="T45" s="3"/>
      <c r="U45" s="1">
        <f t="shared" si="0"/>
        <v>0</v>
      </c>
      <c r="V45" s="3"/>
    </row>
    <row r="46" spans="1:22" ht="14.4" x14ac:dyDescent="0.3">
      <c r="A46" s="131">
        <v>41</v>
      </c>
      <c r="B46" s="173" t="s">
        <v>163</v>
      </c>
      <c r="C46" s="97">
        <v>3</v>
      </c>
      <c r="D46" s="90" t="str">
        <f>IF(COUNTIF('De Teams'!B$6:B$25,'Shortlist teams'!$B46)=1,"X","")</f>
        <v/>
      </c>
      <c r="E46" s="90" t="str">
        <f>IF(COUNTIF('De Teams'!C$6:C$25,'Shortlist teams'!$B46)=1,"X","")</f>
        <v/>
      </c>
      <c r="F46" s="90" t="str">
        <f>IF(COUNTIF('De Teams'!D$6:D$25,'Shortlist teams'!$B46)=1,"X","")</f>
        <v/>
      </c>
      <c r="G46" s="90" t="str">
        <f>IF(COUNTIF('De Teams'!E$6:E$25,'Shortlist teams'!$B46)=1,"X","")</f>
        <v/>
      </c>
      <c r="H46" s="90" t="str">
        <f>IF(COUNTIF('De Teams'!F$6:F$25,'Shortlist teams'!$B46)=1,"X","")</f>
        <v/>
      </c>
      <c r="I46" s="90" t="str">
        <f>IF(COUNTIF('De Teams'!G$6:G$25,'Shortlist teams'!$B46)=1,"X","")</f>
        <v/>
      </c>
      <c r="J46" s="90" t="str">
        <f>IF(COUNTIF('De Teams'!H$6:H$25,'Shortlist teams'!$B46)=1,"X","")</f>
        <v/>
      </c>
      <c r="K46" s="90" t="str">
        <f>IF(COUNTIF('De Teams'!I$6:I$25,'Shortlist teams'!$B46)=1,"X","")</f>
        <v/>
      </c>
      <c r="L46" s="90" t="str">
        <f>IF(COUNTIF('De Teams'!J$6:J$25,'Shortlist teams'!$B46)=1,"X","")</f>
        <v/>
      </c>
      <c r="M46" s="90" t="str">
        <f>IF(COUNTIF('De Teams'!K$6:K$25,'Shortlist teams'!$B46)=1,"X","")</f>
        <v/>
      </c>
      <c r="N46" s="90" t="str">
        <f>IF(COUNTIF('De Teams'!L$6:L$25,'Shortlist teams'!$B46)=1,"X","")</f>
        <v/>
      </c>
      <c r="O46" s="90" t="str">
        <f>IF(COUNTIF('De Teams'!M$6:M$25,'Shortlist teams'!$B46)=1,"X","")</f>
        <v/>
      </c>
      <c r="P46" s="90" t="str">
        <f>IF(COUNTIF('De Teams'!N$6:N$25,'Shortlist teams'!$B46)=1,"X","")</f>
        <v>X</v>
      </c>
      <c r="Q46" s="90" t="str">
        <f>IF(COUNTIF('De Teams'!O$6:O$25,'Shortlist teams'!$B46)=1,"X","")</f>
        <v/>
      </c>
      <c r="R46" s="90" t="str">
        <f>IF(COUNTIF('De Teams'!P$6:P$25,'Shortlist teams'!$B46)=1,"X","")</f>
        <v/>
      </c>
      <c r="S46" s="90" t="str">
        <f>IF(COUNTIF('De Teams'!Q$6:Q$25,'Shortlist teams'!$B46)=1,"X","")</f>
        <v>X</v>
      </c>
      <c r="T46" s="3"/>
      <c r="U46" s="1">
        <f t="shared" si="0"/>
        <v>2</v>
      </c>
      <c r="V46" s="3"/>
    </row>
    <row r="47" spans="1:22" ht="14.4" x14ac:dyDescent="0.3">
      <c r="A47" s="131">
        <v>42</v>
      </c>
      <c r="B47" s="173" t="s">
        <v>157</v>
      </c>
      <c r="C47" s="97">
        <v>3</v>
      </c>
      <c r="D47" s="90" t="str">
        <f>IF(COUNTIF('De Teams'!B$6:B$25,'Shortlist teams'!$B47)=1,"X","")</f>
        <v/>
      </c>
      <c r="E47" s="90" t="str">
        <f>IF(COUNTIF('De Teams'!C$6:C$25,'Shortlist teams'!$B47)=1,"X","")</f>
        <v/>
      </c>
      <c r="F47" s="90" t="str">
        <f>IF(COUNTIF('De Teams'!D$6:D$25,'Shortlist teams'!$B47)=1,"X","")</f>
        <v/>
      </c>
      <c r="G47" s="90" t="str">
        <f>IF(COUNTIF('De Teams'!E$6:E$25,'Shortlist teams'!$B47)=1,"X","")</f>
        <v/>
      </c>
      <c r="H47" s="90" t="str">
        <f>IF(COUNTIF('De Teams'!F$6:F$25,'Shortlist teams'!$B47)=1,"X","")</f>
        <v/>
      </c>
      <c r="I47" s="90" t="str">
        <f>IF(COUNTIF('De Teams'!G$6:G$25,'Shortlist teams'!$B47)=1,"X","")</f>
        <v>X</v>
      </c>
      <c r="J47" s="90" t="str">
        <f>IF(COUNTIF('De Teams'!H$6:H$25,'Shortlist teams'!$B47)=1,"X","")</f>
        <v/>
      </c>
      <c r="K47" s="90" t="str">
        <f>IF(COUNTIF('De Teams'!I$6:I$25,'Shortlist teams'!$B47)=1,"X","")</f>
        <v/>
      </c>
      <c r="L47" s="90" t="str">
        <f>IF(COUNTIF('De Teams'!J$6:J$25,'Shortlist teams'!$B47)=1,"X","")</f>
        <v/>
      </c>
      <c r="M47" s="90" t="str">
        <f>IF(COUNTIF('De Teams'!K$6:K$25,'Shortlist teams'!$B47)=1,"X","")</f>
        <v/>
      </c>
      <c r="N47" s="90" t="str">
        <f>IF(COUNTIF('De Teams'!L$6:L$25,'Shortlist teams'!$B47)=1,"X","")</f>
        <v/>
      </c>
      <c r="O47" s="90" t="str">
        <f>IF(COUNTIF('De Teams'!M$6:M$25,'Shortlist teams'!$B47)=1,"X","")</f>
        <v/>
      </c>
      <c r="P47" s="90" t="str">
        <f>IF(COUNTIF('De Teams'!N$6:N$25,'Shortlist teams'!$B47)=1,"X","")</f>
        <v/>
      </c>
      <c r="Q47" s="90" t="str">
        <f>IF(COUNTIF('De Teams'!O$6:O$25,'Shortlist teams'!$B47)=1,"X","")</f>
        <v/>
      </c>
      <c r="R47" s="90" t="str">
        <f>IF(COUNTIF('De Teams'!P$6:P$25,'Shortlist teams'!$B47)=1,"X","")</f>
        <v/>
      </c>
      <c r="S47" s="90" t="str">
        <f>IF(COUNTIF('De Teams'!Q$6:Q$25,'Shortlist teams'!$B47)=1,"X","")</f>
        <v>X</v>
      </c>
      <c r="T47" s="3"/>
      <c r="U47" s="1">
        <f t="shared" si="0"/>
        <v>2</v>
      </c>
      <c r="V47" s="3"/>
    </row>
    <row r="48" spans="1:22" ht="14.4" x14ac:dyDescent="0.3">
      <c r="A48" s="131">
        <v>43</v>
      </c>
      <c r="B48" s="173" t="s">
        <v>198</v>
      </c>
      <c r="C48" s="97">
        <v>3</v>
      </c>
      <c r="D48" s="90" t="str">
        <f>IF(COUNTIF('De Teams'!B$6:B$25,'Shortlist teams'!$B48)=1,"X","")</f>
        <v>X</v>
      </c>
      <c r="E48" s="90" t="str">
        <f>IF(COUNTIF('De Teams'!C$6:C$25,'Shortlist teams'!$B48)=1,"X","")</f>
        <v/>
      </c>
      <c r="F48" s="90" t="str">
        <f>IF(COUNTIF('De Teams'!D$6:D$25,'Shortlist teams'!$B48)=1,"X","")</f>
        <v/>
      </c>
      <c r="G48" s="90" t="str">
        <f>IF(COUNTIF('De Teams'!E$6:E$25,'Shortlist teams'!$B48)=1,"X","")</f>
        <v>X</v>
      </c>
      <c r="H48" s="90" t="str">
        <f>IF(COUNTIF('De Teams'!F$6:F$25,'Shortlist teams'!$B48)=1,"X","")</f>
        <v/>
      </c>
      <c r="I48" s="90" t="str">
        <f>IF(COUNTIF('De Teams'!G$6:G$25,'Shortlist teams'!$B48)=1,"X","")</f>
        <v/>
      </c>
      <c r="J48" s="90" t="str">
        <f>IF(COUNTIF('De Teams'!H$6:H$25,'Shortlist teams'!$B48)=1,"X","")</f>
        <v/>
      </c>
      <c r="K48" s="90" t="str">
        <f>IF(COUNTIF('De Teams'!I$6:I$25,'Shortlist teams'!$B48)=1,"X","")</f>
        <v/>
      </c>
      <c r="L48" s="90" t="str">
        <f>IF(COUNTIF('De Teams'!J$6:J$25,'Shortlist teams'!$B48)=1,"X","")</f>
        <v/>
      </c>
      <c r="M48" s="90" t="str">
        <f>IF(COUNTIF('De Teams'!K$6:K$25,'Shortlist teams'!$B48)=1,"X","")</f>
        <v/>
      </c>
      <c r="N48" s="90" t="str">
        <f>IF(COUNTIF('De Teams'!L$6:L$25,'Shortlist teams'!$B48)=1,"X","")</f>
        <v/>
      </c>
      <c r="O48" s="90" t="str">
        <f>IF(COUNTIF('De Teams'!M$6:M$25,'Shortlist teams'!$B48)=1,"X","")</f>
        <v/>
      </c>
      <c r="P48" s="90" t="str">
        <f>IF(COUNTIF('De Teams'!N$6:N$25,'Shortlist teams'!$B48)=1,"X","")</f>
        <v>X</v>
      </c>
      <c r="Q48" s="90" t="str">
        <f>IF(COUNTIF('De Teams'!O$6:O$25,'Shortlist teams'!$B48)=1,"X","")</f>
        <v/>
      </c>
      <c r="R48" s="90" t="str">
        <f>IF(COUNTIF('De Teams'!P$6:P$25,'Shortlist teams'!$B48)=1,"X","")</f>
        <v/>
      </c>
      <c r="S48" s="90" t="str">
        <f>IF(COUNTIF('De Teams'!Q$6:Q$25,'Shortlist teams'!$B48)=1,"X","")</f>
        <v/>
      </c>
      <c r="T48" s="3"/>
      <c r="U48" s="1">
        <f t="shared" si="0"/>
        <v>3</v>
      </c>
      <c r="V48" s="3"/>
    </row>
    <row r="49" spans="1:22" ht="14.4" x14ac:dyDescent="0.3">
      <c r="A49" s="131">
        <v>44</v>
      </c>
      <c r="B49" s="173" t="s">
        <v>199</v>
      </c>
      <c r="C49" s="97">
        <v>3</v>
      </c>
      <c r="D49" s="90" t="str">
        <f>IF(COUNTIF('De Teams'!B$6:B$25,'Shortlist teams'!$B49)=1,"X","")</f>
        <v/>
      </c>
      <c r="E49" s="90" t="str">
        <f>IF(COUNTIF('De Teams'!C$6:C$25,'Shortlist teams'!$B49)=1,"X","")</f>
        <v/>
      </c>
      <c r="F49" s="90" t="str">
        <f>IF(COUNTIF('De Teams'!D$6:D$25,'Shortlist teams'!$B49)=1,"X","")</f>
        <v>X</v>
      </c>
      <c r="G49" s="90" t="str">
        <f>IF(COUNTIF('De Teams'!E$6:E$25,'Shortlist teams'!$B49)=1,"X","")</f>
        <v>X</v>
      </c>
      <c r="H49" s="90" t="str">
        <f>IF(COUNTIF('De Teams'!F$6:F$25,'Shortlist teams'!$B49)=1,"X","")</f>
        <v>X</v>
      </c>
      <c r="I49" s="90" t="str">
        <f>IF(COUNTIF('De Teams'!G$6:G$25,'Shortlist teams'!$B49)=1,"X","")</f>
        <v/>
      </c>
      <c r="J49" s="90" t="str">
        <f>IF(COUNTIF('De Teams'!H$6:H$25,'Shortlist teams'!$B49)=1,"X","")</f>
        <v>X</v>
      </c>
      <c r="K49" s="90" t="str">
        <f>IF(COUNTIF('De Teams'!I$6:I$25,'Shortlist teams'!$B49)=1,"X","")</f>
        <v>X</v>
      </c>
      <c r="L49" s="90" t="str">
        <f>IF(COUNTIF('De Teams'!J$6:J$25,'Shortlist teams'!$B49)=1,"X","")</f>
        <v/>
      </c>
      <c r="M49" s="90" t="str">
        <f>IF(COUNTIF('De Teams'!K$6:K$25,'Shortlist teams'!$B49)=1,"X","")</f>
        <v/>
      </c>
      <c r="N49" s="90" t="str">
        <f>IF(COUNTIF('De Teams'!L$6:L$25,'Shortlist teams'!$B49)=1,"X","")</f>
        <v/>
      </c>
      <c r="O49" s="90" t="str">
        <f>IF(COUNTIF('De Teams'!M$6:M$25,'Shortlist teams'!$B49)=1,"X","")</f>
        <v>X</v>
      </c>
      <c r="P49" s="90" t="str">
        <f>IF(COUNTIF('De Teams'!N$6:N$25,'Shortlist teams'!$B49)=1,"X","")</f>
        <v/>
      </c>
      <c r="Q49" s="90" t="str">
        <f>IF(COUNTIF('De Teams'!O$6:O$25,'Shortlist teams'!$B49)=1,"X","")</f>
        <v/>
      </c>
      <c r="R49" s="90" t="str">
        <f>IF(COUNTIF('De Teams'!P$6:P$25,'Shortlist teams'!$B49)=1,"X","")</f>
        <v/>
      </c>
      <c r="S49" s="90" t="str">
        <f>IF(COUNTIF('De Teams'!Q$6:Q$25,'Shortlist teams'!$B49)=1,"X","")</f>
        <v/>
      </c>
      <c r="T49" s="3"/>
      <c r="U49" s="1">
        <f t="shared" si="0"/>
        <v>6</v>
      </c>
      <c r="V49" s="3"/>
    </row>
    <row r="50" spans="1:22" ht="14.4" x14ac:dyDescent="0.3">
      <c r="A50" s="131">
        <v>45</v>
      </c>
      <c r="B50" s="173" t="s">
        <v>120</v>
      </c>
      <c r="C50" s="97">
        <v>3</v>
      </c>
      <c r="D50" s="90" t="str">
        <f>IF(COUNTIF('De Teams'!B$6:B$25,'Shortlist teams'!$B50)=1,"X","")</f>
        <v>X</v>
      </c>
      <c r="E50" s="90" t="str">
        <f>IF(COUNTIF('De Teams'!C$6:C$25,'Shortlist teams'!$B50)=1,"X","")</f>
        <v>X</v>
      </c>
      <c r="F50" s="90" t="str">
        <f>IF(COUNTIF('De Teams'!D$6:D$25,'Shortlist teams'!$B50)=1,"X","")</f>
        <v/>
      </c>
      <c r="G50" s="90" t="str">
        <f>IF(COUNTIF('De Teams'!E$6:E$25,'Shortlist teams'!$B50)=1,"X","")</f>
        <v>X</v>
      </c>
      <c r="H50" s="90" t="str">
        <f>IF(COUNTIF('De Teams'!F$6:F$25,'Shortlist teams'!$B50)=1,"X","")</f>
        <v/>
      </c>
      <c r="I50" s="90" t="str">
        <f>IF(COUNTIF('De Teams'!G$6:G$25,'Shortlist teams'!$B50)=1,"X","")</f>
        <v/>
      </c>
      <c r="J50" s="90" t="str">
        <f>IF(COUNTIF('De Teams'!H$6:H$25,'Shortlist teams'!$B50)=1,"X","")</f>
        <v>X</v>
      </c>
      <c r="K50" s="90" t="str">
        <f>IF(COUNTIF('De Teams'!I$6:I$25,'Shortlist teams'!$B50)=1,"X","")</f>
        <v>X</v>
      </c>
      <c r="L50" s="90" t="str">
        <f>IF(COUNTIF('De Teams'!J$6:J$25,'Shortlist teams'!$B50)=1,"X","")</f>
        <v>X</v>
      </c>
      <c r="M50" s="90" t="str">
        <f>IF(COUNTIF('De Teams'!K$6:K$25,'Shortlist teams'!$B50)=1,"X","")</f>
        <v>X</v>
      </c>
      <c r="N50" s="90" t="str">
        <f>IF(COUNTIF('De Teams'!L$6:L$25,'Shortlist teams'!$B50)=1,"X","")</f>
        <v>X</v>
      </c>
      <c r="O50" s="90" t="str">
        <f>IF(COUNTIF('De Teams'!M$6:M$25,'Shortlist teams'!$B50)=1,"X","")</f>
        <v/>
      </c>
      <c r="P50" s="90" t="str">
        <f>IF(COUNTIF('De Teams'!N$6:N$25,'Shortlist teams'!$B50)=1,"X","")</f>
        <v>X</v>
      </c>
      <c r="Q50" s="90" t="str">
        <f>IF(COUNTIF('De Teams'!O$6:O$25,'Shortlist teams'!$B50)=1,"X","")</f>
        <v>X</v>
      </c>
      <c r="R50" s="90" t="str">
        <f>IF(COUNTIF('De Teams'!P$6:P$25,'Shortlist teams'!$B50)=1,"X","")</f>
        <v/>
      </c>
      <c r="S50" s="90" t="str">
        <f>IF(COUNTIF('De Teams'!Q$6:Q$25,'Shortlist teams'!$B50)=1,"X","")</f>
        <v/>
      </c>
      <c r="T50" s="3"/>
      <c r="U50" s="1">
        <f t="shared" si="0"/>
        <v>10</v>
      </c>
      <c r="V50" s="3"/>
    </row>
    <row r="51" spans="1:22" ht="14.4" x14ac:dyDescent="0.3">
      <c r="A51" s="131">
        <v>46</v>
      </c>
      <c r="B51" s="173" t="s">
        <v>24</v>
      </c>
      <c r="C51" s="97">
        <v>3</v>
      </c>
      <c r="D51" s="90" t="str">
        <f>IF(COUNTIF('De Teams'!B$6:B$25,'Shortlist teams'!$B51)=1,"X","")</f>
        <v/>
      </c>
      <c r="E51" s="90" t="str">
        <f>IF(COUNTIF('De Teams'!C$6:C$25,'Shortlist teams'!$B51)=1,"X","")</f>
        <v/>
      </c>
      <c r="F51" s="90" t="str">
        <f>IF(COUNTIF('De Teams'!D$6:D$25,'Shortlist teams'!$B51)=1,"X","")</f>
        <v/>
      </c>
      <c r="G51" s="90" t="str">
        <f>IF(COUNTIF('De Teams'!E$6:E$25,'Shortlist teams'!$B51)=1,"X","")</f>
        <v/>
      </c>
      <c r="H51" s="90" t="str">
        <f>IF(COUNTIF('De Teams'!F$6:F$25,'Shortlist teams'!$B51)=1,"X","")</f>
        <v/>
      </c>
      <c r="I51" s="90" t="str">
        <f>IF(COUNTIF('De Teams'!G$6:G$25,'Shortlist teams'!$B51)=1,"X","")</f>
        <v/>
      </c>
      <c r="J51" s="90" t="str">
        <f>IF(COUNTIF('De Teams'!H$6:H$25,'Shortlist teams'!$B51)=1,"X","")</f>
        <v/>
      </c>
      <c r="K51" s="90" t="str">
        <f>IF(COUNTIF('De Teams'!I$6:I$25,'Shortlist teams'!$B51)=1,"X","")</f>
        <v/>
      </c>
      <c r="L51" s="90" t="str">
        <f>IF(COUNTIF('De Teams'!J$6:J$25,'Shortlist teams'!$B51)=1,"X","")</f>
        <v/>
      </c>
      <c r="M51" s="90" t="str">
        <f>IF(COUNTIF('De Teams'!K$6:K$25,'Shortlist teams'!$B51)=1,"X","")</f>
        <v>X</v>
      </c>
      <c r="N51" s="90" t="str">
        <f>IF(COUNTIF('De Teams'!L$6:L$25,'Shortlist teams'!$B51)=1,"X","")</f>
        <v/>
      </c>
      <c r="O51" s="90" t="str">
        <f>IF(COUNTIF('De Teams'!M$6:M$25,'Shortlist teams'!$B51)=1,"X","")</f>
        <v/>
      </c>
      <c r="P51" s="90" t="str">
        <f>IF(COUNTIF('De Teams'!N$6:N$25,'Shortlist teams'!$B51)=1,"X","")</f>
        <v/>
      </c>
      <c r="Q51" s="90" t="str">
        <f>IF(COUNTIF('De Teams'!O$6:O$25,'Shortlist teams'!$B51)=1,"X","")</f>
        <v>X</v>
      </c>
      <c r="R51" s="90" t="str">
        <f>IF(COUNTIF('De Teams'!P$6:P$25,'Shortlist teams'!$B51)=1,"X","")</f>
        <v>X</v>
      </c>
      <c r="S51" s="90" t="str">
        <f>IF(COUNTIF('De Teams'!Q$6:Q$25,'Shortlist teams'!$B51)=1,"X","")</f>
        <v/>
      </c>
      <c r="T51" s="3"/>
      <c r="U51" s="1">
        <f t="shared" si="0"/>
        <v>3</v>
      </c>
      <c r="V51" s="3"/>
    </row>
    <row r="52" spans="1:22" ht="14.4" x14ac:dyDescent="0.3">
      <c r="A52" s="131">
        <v>47</v>
      </c>
      <c r="B52" s="173" t="s">
        <v>124</v>
      </c>
      <c r="C52" s="97">
        <v>3</v>
      </c>
      <c r="D52" s="90" t="str">
        <f>IF(COUNTIF('De Teams'!B$6:B$25,'Shortlist teams'!$B52)=1,"X","")</f>
        <v/>
      </c>
      <c r="E52" s="90" t="str">
        <f>IF(COUNTIF('De Teams'!C$6:C$25,'Shortlist teams'!$B52)=1,"X","")</f>
        <v/>
      </c>
      <c r="F52" s="90" t="str">
        <f>IF(COUNTIF('De Teams'!D$6:D$25,'Shortlist teams'!$B52)=1,"X","")</f>
        <v/>
      </c>
      <c r="G52" s="90" t="str">
        <f>IF(COUNTIF('De Teams'!E$6:E$25,'Shortlist teams'!$B52)=1,"X","")</f>
        <v/>
      </c>
      <c r="H52" s="90" t="str">
        <f>IF(COUNTIF('De Teams'!F$6:F$25,'Shortlist teams'!$B52)=1,"X","")</f>
        <v/>
      </c>
      <c r="I52" s="90" t="str">
        <f>IF(COUNTIF('De Teams'!G$6:G$25,'Shortlist teams'!$B52)=1,"X","")</f>
        <v/>
      </c>
      <c r="J52" s="90" t="str">
        <f>IF(COUNTIF('De Teams'!H$6:H$25,'Shortlist teams'!$B52)=1,"X","")</f>
        <v/>
      </c>
      <c r="K52" s="90" t="str">
        <f>IF(COUNTIF('De Teams'!I$6:I$25,'Shortlist teams'!$B52)=1,"X","")</f>
        <v/>
      </c>
      <c r="L52" s="90" t="str">
        <f>IF(COUNTIF('De Teams'!J$6:J$25,'Shortlist teams'!$B52)=1,"X","")</f>
        <v/>
      </c>
      <c r="M52" s="90" t="str">
        <f>IF(COUNTIF('De Teams'!K$6:K$25,'Shortlist teams'!$B52)=1,"X","")</f>
        <v/>
      </c>
      <c r="N52" s="90" t="str">
        <f>IF(COUNTIF('De Teams'!L$6:L$25,'Shortlist teams'!$B52)=1,"X","")</f>
        <v/>
      </c>
      <c r="O52" s="90" t="str">
        <f>IF(COUNTIF('De Teams'!M$6:M$25,'Shortlist teams'!$B52)=1,"X","")</f>
        <v/>
      </c>
      <c r="P52" s="90" t="str">
        <f>IF(COUNTIF('De Teams'!N$6:N$25,'Shortlist teams'!$B52)=1,"X","")</f>
        <v/>
      </c>
      <c r="Q52" s="90" t="str">
        <f>IF(COUNTIF('De Teams'!O$6:O$25,'Shortlist teams'!$B52)=1,"X","")</f>
        <v/>
      </c>
      <c r="R52" s="90" t="str">
        <f>IF(COUNTIF('De Teams'!P$6:P$25,'Shortlist teams'!$B52)=1,"X","")</f>
        <v/>
      </c>
      <c r="S52" s="90" t="str">
        <f>IF(COUNTIF('De Teams'!Q$6:Q$25,'Shortlist teams'!$B52)=1,"X","")</f>
        <v/>
      </c>
      <c r="T52" s="3"/>
      <c r="U52" s="1">
        <f t="shared" si="0"/>
        <v>0</v>
      </c>
      <c r="V52" s="3"/>
    </row>
    <row r="53" spans="1:22" ht="14.4" x14ac:dyDescent="0.3">
      <c r="A53" s="131">
        <v>48</v>
      </c>
      <c r="B53" s="173" t="s">
        <v>222</v>
      </c>
      <c r="C53" s="97">
        <v>3</v>
      </c>
      <c r="D53" s="90" t="str">
        <f>IF(COUNTIF('De Teams'!B$6:B$25,'Shortlist teams'!$B53)=1,"X","")</f>
        <v>X</v>
      </c>
      <c r="E53" s="90" t="str">
        <f>IF(COUNTIF('De Teams'!C$6:C$25,'Shortlist teams'!$B53)=1,"X","")</f>
        <v/>
      </c>
      <c r="F53" s="90" t="str">
        <f>IF(COUNTIF('De Teams'!D$6:D$25,'Shortlist teams'!$B53)=1,"X","")</f>
        <v>X</v>
      </c>
      <c r="G53" s="90" t="str">
        <f>IF(COUNTIF('De Teams'!E$6:E$25,'Shortlist teams'!$B53)=1,"X","")</f>
        <v/>
      </c>
      <c r="H53" s="90" t="str">
        <f>IF(COUNTIF('De Teams'!F$6:F$25,'Shortlist teams'!$B53)=1,"X","")</f>
        <v/>
      </c>
      <c r="I53" s="90" t="str">
        <f>IF(COUNTIF('De Teams'!G$6:G$25,'Shortlist teams'!$B53)=1,"X","")</f>
        <v/>
      </c>
      <c r="J53" s="90" t="str">
        <f>IF(COUNTIF('De Teams'!H$6:H$25,'Shortlist teams'!$B53)=1,"X","")</f>
        <v/>
      </c>
      <c r="K53" s="90" t="str">
        <f>IF(COUNTIF('De Teams'!I$6:I$25,'Shortlist teams'!$B53)=1,"X","")</f>
        <v/>
      </c>
      <c r="L53" s="90" t="str">
        <f>IF(COUNTIF('De Teams'!J$6:J$25,'Shortlist teams'!$B53)=1,"X","")</f>
        <v>X</v>
      </c>
      <c r="M53" s="90" t="str">
        <f>IF(COUNTIF('De Teams'!K$6:K$25,'Shortlist teams'!$B53)=1,"X","")</f>
        <v/>
      </c>
      <c r="N53" s="90" t="str">
        <f>IF(COUNTIF('De Teams'!L$6:L$25,'Shortlist teams'!$B53)=1,"X","")</f>
        <v/>
      </c>
      <c r="O53" s="90" t="str">
        <f>IF(COUNTIF('De Teams'!M$6:M$25,'Shortlist teams'!$B53)=1,"X","")</f>
        <v>X</v>
      </c>
      <c r="P53" s="90" t="str">
        <f>IF(COUNTIF('De Teams'!N$6:N$25,'Shortlist teams'!$B53)=1,"X","")</f>
        <v/>
      </c>
      <c r="Q53" s="90" t="str">
        <f>IF(COUNTIF('De Teams'!O$6:O$25,'Shortlist teams'!$B53)=1,"X","")</f>
        <v/>
      </c>
      <c r="R53" s="90" t="str">
        <f>IF(COUNTIF('De Teams'!P$6:P$25,'Shortlist teams'!$B53)=1,"X","")</f>
        <v>X</v>
      </c>
      <c r="S53" s="90" t="str">
        <f>IF(COUNTIF('De Teams'!Q$6:Q$25,'Shortlist teams'!$B53)=1,"X","")</f>
        <v/>
      </c>
      <c r="T53" s="3"/>
      <c r="U53" s="1">
        <f t="shared" si="0"/>
        <v>5</v>
      </c>
      <c r="V53" s="3"/>
    </row>
    <row r="54" spans="1:22" ht="14.4" x14ac:dyDescent="0.3">
      <c r="A54" s="131">
        <v>49</v>
      </c>
      <c r="B54" s="173" t="s">
        <v>164</v>
      </c>
      <c r="C54" s="97">
        <v>3</v>
      </c>
      <c r="D54" s="90" t="str">
        <f>IF(COUNTIF('De Teams'!B$6:B$25,'Shortlist teams'!$B54)=1,"X","")</f>
        <v/>
      </c>
      <c r="E54" s="90" t="str">
        <f>IF(COUNTIF('De Teams'!C$6:C$25,'Shortlist teams'!$B54)=1,"X","")</f>
        <v>X</v>
      </c>
      <c r="F54" s="90" t="str">
        <f>IF(COUNTIF('De Teams'!D$6:D$25,'Shortlist teams'!$B54)=1,"X","")</f>
        <v>X</v>
      </c>
      <c r="G54" s="90" t="str">
        <f>IF(COUNTIF('De Teams'!E$6:E$25,'Shortlist teams'!$B54)=1,"X","")</f>
        <v/>
      </c>
      <c r="H54" s="90" t="str">
        <f>IF(COUNTIF('De Teams'!F$6:F$25,'Shortlist teams'!$B54)=1,"X","")</f>
        <v/>
      </c>
      <c r="I54" s="90" t="str">
        <f>IF(COUNTIF('De Teams'!G$6:G$25,'Shortlist teams'!$B54)=1,"X","")</f>
        <v/>
      </c>
      <c r="J54" s="90" t="str">
        <f>IF(COUNTIF('De Teams'!H$6:H$25,'Shortlist teams'!$B54)=1,"X","")</f>
        <v/>
      </c>
      <c r="K54" s="90" t="str">
        <f>IF(COUNTIF('De Teams'!I$6:I$25,'Shortlist teams'!$B54)=1,"X","")</f>
        <v/>
      </c>
      <c r="L54" s="90" t="str">
        <f>IF(COUNTIF('De Teams'!J$6:J$25,'Shortlist teams'!$B54)=1,"X","")</f>
        <v/>
      </c>
      <c r="M54" s="90" t="str">
        <f>IF(COUNTIF('De Teams'!K$6:K$25,'Shortlist teams'!$B54)=1,"X","")</f>
        <v/>
      </c>
      <c r="N54" s="90" t="str">
        <f>IF(COUNTIF('De Teams'!L$6:L$25,'Shortlist teams'!$B54)=1,"X","")</f>
        <v/>
      </c>
      <c r="O54" s="90" t="str">
        <f>IF(COUNTIF('De Teams'!M$6:M$25,'Shortlist teams'!$B54)=1,"X","")</f>
        <v/>
      </c>
      <c r="P54" s="90" t="str">
        <f>IF(COUNTIF('De Teams'!N$6:N$25,'Shortlist teams'!$B54)=1,"X","")</f>
        <v/>
      </c>
      <c r="Q54" s="90" t="str">
        <f>IF(COUNTIF('De Teams'!O$6:O$25,'Shortlist teams'!$B54)=1,"X","")</f>
        <v/>
      </c>
      <c r="R54" s="90" t="str">
        <f>IF(COUNTIF('De Teams'!P$6:P$25,'Shortlist teams'!$B54)=1,"X","")</f>
        <v/>
      </c>
      <c r="S54" s="90" t="str">
        <f>IF(COUNTIF('De Teams'!Q$6:Q$25,'Shortlist teams'!$B54)=1,"X","")</f>
        <v/>
      </c>
      <c r="T54" s="3"/>
      <c r="U54" s="1">
        <f t="shared" si="0"/>
        <v>2</v>
      </c>
      <c r="V54" s="3"/>
    </row>
    <row r="55" spans="1:22" ht="14.4" x14ac:dyDescent="0.3">
      <c r="A55" s="131">
        <v>50</v>
      </c>
      <c r="B55" s="173" t="s">
        <v>5</v>
      </c>
      <c r="C55" s="97">
        <v>3</v>
      </c>
      <c r="D55" s="90" t="str">
        <f>IF(COUNTIF('De Teams'!B$6:B$25,'Shortlist teams'!$B55)=1,"X","")</f>
        <v/>
      </c>
      <c r="E55" s="90" t="str">
        <f>IF(COUNTIF('De Teams'!C$6:C$25,'Shortlist teams'!$B55)=1,"X","")</f>
        <v/>
      </c>
      <c r="F55" s="90" t="str">
        <f>IF(COUNTIF('De Teams'!D$6:D$25,'Shortlist teams'!$B55)=1,"X","")</f>
        <v/>
      </c>
      <c r="G55" s="90" t="str">
        <f>IF(COUNTIF('De Teams'!E$6:E$25,'Shortlist teams'!$B55)=1,"X","")</f>
        <v/>
      </c>
      <c r="H55" s="90" t="str">
        <f>IF(COUNTIF('De Teams'!F$6:F$25,'Shortlist teams'!$B55)=1,"X","")</f>
        <v/>
      </c>
      <c r="I55" s="90" t="str">
        <f>IF(COUNTIF('De Teams'!G$6:G$25,'Shortlist teams'!$B55)=1,"X","")</f>
        <v/>
      </c>
      <c r="J55" s="90" t="str">
        <f>IF(COUNTIF('De Teams'!H$6:H$25,'Shortlist teams'!$B55)=1,"X","")</f>
        <v/>
      </c>
      <c r="K55" s="90" t="str">
        <f>IF(COUNTIF('De Teams'!I$6:I$25,'Shortlist teams'!$B55)=1,"X","")</f>
        <v/>
      </c>
      <c r="L55" s="90" t="str">
        <f>IF(COUNTIF('De Teams'!J$6:J$25,'Shortlist teams'!$B55)=1,"X","")</f>
        <v/>
      </c>
      <c r="M55" s="90" t="str">
        <f>IF(COUNTIF('De Teams'!K$6:K$25,'Shortlist teams'!$B55)=1,"X","")</f>
        <v/>
      </c>
      <c r="N55" s="90" t="str">
        <f>IF(COUNTIF('De Teams'!L$6:L$25,'Shortlist teams'!$B55)=1,"X","")</f>
        <v/>
      </c>
      <c r="O55" s="90" t="str">
        <f>IF(COUNTIF('De Teams'!M$6:M$25,'Shortlist teams'!$B55)=1,"X","")</f>
        <v/>
      </c>
      <c r="P55" s="90" t="str">
        <f>IF(COUNTIF('De Teams'!N$6:N$25,'Shortlist teams'!$B55)=1,"X","")</f>
        <v/>
      </c>
      <c r="Q55" s="90" t="str">
        <f>IF(COUNTIF('De Teams'!O$6:O$25,'Shortlist teams'!$B55)=1,"X","")</f>
        <v/>
      </c>
      <c r="R55" s="90" t="str">
        <f>IF(COUNTIF('De Teams'!P$6:P$25,'Shortlist teams'!$B55)=1,"X","")</f>
        <v/>
      </c>
      <c r="S55" s="90" t="str">
        <f>IF(COUNTIF('De Teams'!Q$6:Q$25,'Shortlist teams'!$B55)=1,"X","")</f>
        <v/>
      </c>
      <c r="T55" s="3"/>
      <c r="U55" s="1">
        <f t="shared" si="0"/>
        <v>0</v>
      </c>
      <c r="V55" s="3"/>
    </row>
    <row r="56" spans="1:22" ht="14.4" x14ac:dyDescent="0.3">
      <c r="A56" s="131">
        <v>51</v>
      </c>
      <c r="B56" s="173" t="s">
        <v>8</v>
      </c>
      <c r="C56" s="141">
        <v>3</v>
      </c>
      <c r="D56" s="90" t="str">
        <f>IF(COUNTIF('De Teams'!B$6:B$25,'Shortlist teams'!$B56)=1,"X","")</f>
        <v/>
      </c>
      <c r="E56" s="90" t="str">
        <f>IF(COUNTIF('De Teams'!C$6:C$25,'Shortlist teams'!$B56)=1,"X","")</f>
        <v/>
      </c>
      <c r="F56" s="90" t="str">
        <f>IF(COUNTIF('De Teams'!D$6:D$25,'Shortlist teams'!$B56)=1,"X","")</f>
        <v/>
      </c>
      <c r="G56" s="90" t="str">
        <f>IF(COUNTIF('De Teams'!E$6:E$25,'Shortlist teams'!$B56)=1,"X","")</f>
        <v/>
      </c>
      <c r="H56" s="90" t="str">
        <f>IF(COUNTIF('De Teams'!F$6:F$25,'Shortlist teams'!$B56)=1,"X","")</f>
        <v/>
      </c>
      <c r="I56" s="90" t="str">
        <f>IF(COUNTIF('De Teams'!G$6:G$25,'Shortlist teams'!$B56)=1,"X","")</f>
        <v/>
      </c>
      <c r="J56" s="90" t="str">
        <f>IF(COUNTIF('De Teams'!H$6:H$25,'Shortlist teams'!$B56)=1,"X","")</f>
        <v/>
      </c>
      <c r="K56" s="90" t="str">
        <f>IF(COUNTIF('De Teams'!I$6:I$25,'Shortlist teams'!$B56)=1,"X","")</f>
        <v/>
      </c>
      <c r="L56" s="90" t="str">
        <f>IF(COUNTIF('De Teams'!J$6:J$25,'Shortlist teams'!$B56)=1,"X","")</f>
        <v/>
      </c>
      <c r="M56" s="90" t="str">
        <f>IF(COUNTIF('De Teams'!K$6:K$25,'Shortlist teams'!$B56)=1,"X","")</f>
        <v/>
      </c>
      <c r="N56" s="90" t="str">
        <f>IF(COUNTIF('De Teams'!L$6:L$25,'Shortlist teams'!$B56)=1,"X","")</f>
        <v/>
      </c>
      <c r="O56" s="90" t="str">
        <f>IF(COUNTIF('De Teams'!M$6:M$25,'Shortlist teams'!$B56)=1,"X","")</f>
        <v/>
      </c>
      <c r="P56" s="90" t="str">
        <f>IF(COUNTIF('De Teams'!N$6:N$25,'Shortlist teams'!$B56)=1,"X","")</f>
        <v/>
      </c>
      <c r="Q56" s="90" t="str">
        <f>IF(COUNTIF('De Teams'!O$6:O$25,'Shortlist teams'!$B56)=1,"X","")</f>
        <v/>
      </c>
      <c r="R56" s="90" t="str">
        <f>IF(COUNTIF('De Teams'!P$6:P$25,'Shortlist teams'!$B56)=1,"X","")</f>
        <v/>
      </c>
      <c r="S56" s="90" t="str">
        <f>IF(COUNTIF('De Teams'!Q$6:Q$25,'Shortlist teams'!$B56)=1,"X","")</f>
        <v>X</v>
      </c>
      <c r="T56" s="3"/>
      <c r="U56" s="1">
        <f t="shared" si="0"/>
        <v>1</v>
      </c>
      <c r="V56" s="3"/>
    </row>
    <row r="57" spans="1:22" ht="14.4" x14ac:dyDescent="0.3">
      <c r="A57" s="131">
        <v>52</v>
      </c>
      <c r="B57" s="173" t="s">
        <v>175</v>
      </c>
      <c r="C57" s="97">
        <v>3</v>
      </c>
      <c r="D57" s="90" t="str">
        <f>IF(COUNTIF('De Teams'!B$6:B$25,'Shortlist teams'!$B57)=1,"X","")</f>
        <v/>
      </c>
      <c r="E57" s="90" t="str">
        <f>IF(COUNTIF('De Teams'!C$6:C$25,'Shortlist teams'!$B57)=1,"X","")</f>
        <v/>
      </c>
      <c r="F57" s="90" t="str">
        <f>IF(COUNTIF('De Teams'!D$6:D$25,'Shortlist teams'!$B57)=1,"X","")</f>
        <v>X</v>
      </c>
      <c r="G57" s="90" t="str">
        <f>IF(COUNTIF('De Teams'!E$6:E$25,'Shortlist teams'!$B57)=1,"X","")</f>
        <v/>
      </c>
      <c r="H57" s="90" t="str">
        <f>IF(COUNTIF('De Teams'!F$6:F$25,'Shortlist teams'!$B57)=1,"X","")</f>
        <v/>
      </c>
      <c r="I57" s="90" t="str">
        <f>IF(COUNTIF('De Teams'!G$6:G$25,'Shortlist teams'!$B57)=1,"X","")</f>
        <v/>
      </c>
      <c r="J57" s="90" t="str">
        <f>IF(COUNTIF('De Teams'!H$6:H$25,'Shortlist teams'!$B57)=1,"X","")</f>
        <v/>
      </c>
      <c r="K57" s="90" t="str">
        <f>IF(COUNTIF('De Teams'!I$6:I$25,'Shortlist teams'!$B57)=1,"X","")</f>
        <v/>
      </c>
      <c r="L57" s="90" t="str">
        <f>IF(COUNTIF('De Teams'!J$6:J$25,'Shortlist teams'!$B57)=1,"X","")</f>
        <v/>
      </c>
      <c r="M57" s="90" t="str">
        <f>IF(COUNTIF('De Teams'!K$6:K$25,'Shortlist teams'!$B57)=1,"X","")</f>
        <v/>
      </c>
      <c r="N57" s="90" t="str">
        <f>IF(COUNTIF('De Teams'!L$6:L$25,'Shortlist teams'!$B57)=1,"X","")</f>
        <v/>
      </c>
      <c r="O57" s="90" t="str">
        <f>IF(COUNTIF('De Teams'!M$6:M$25,'Shortlist teams'!$B57)=1,"X","")</f>
        <v/>
      </c>
      <c r="P57" s="90" t="str">
        <f>IF(COUNTIF('De Teams'!N$6:N$25,'Shortlist teams'!$B57)=1,"X","")</f>
        <v/>
      </c>
      <c r="Q57" s="90" t="str">
        <f>IF(COUNTIF('De Teams'!O$6:O$25,'Shortlist teams'!$B57)=1,"X","")</f>
        <v/>
      </c>
      <c r="R57" s="90" t="str">
        <f>IF(COUNTIF('De Teams'!P$6:P$25,'Shortlist teams'!$B57)=1,"X","")</f>
        <v/>
      </c>
      <c r="S57" s="90" t="str">
        <f>IF(COUNTIF('De Teams'!Q$6:Q$25,'Shortlist teams'!$B57)=1,"X","")</f>
        <v/>
      </c>
      <c r="T57" s="3"/>
      <c r="U57" s="1">
        <f t="shared" si="0"/>
        <v>1</v>
      </c>
      <c r="V57" s="3"/>
    </row>
    <row r="58" spans="1:22" ht="14.4" x14ac:dyDescent="0.3">
      <c r="A58" s="131">
        <v>53</v>
      </c>
      <c r="B58" s="173" t="s">
        <v>223</v>
      </c>
      <c r="C58" s="97">
        <v>3</v>
      </c>
      <c r="D58" s="90" t="str">
        <f>IF(COUNTIF('De Teams'!B$6:B$25,'Shortlist teams'!$B58)=1,"X","")</f>
        <v/>
      </c>
      <c r="E58" s="90" t="str">
        <f>IF(COUNTIF('De Teams'!C$6:C$25,'Shortlist teams'!$B58)=1,"X","")</f>
        <v/>
      </c>
      <c r="F58" s="90" t="str">
        <f>IF(COUNTIF('De Teams'!D$6:D$25,'Shortlist teams'!$B58)=1,"X","")</f>
        <v/>
      </c>
      <c r="G58" s="90" t="str">
        <f>IF(COUNTIF('De Teams'!E$6:E$25,'Shortlist teams'!$B58)=1,"X","")</f>
        <v/>
      </c>
      <c r="H58" s="90" t="str">
        <f>IF(COUNTIF('De Teams'!F$6:F$25,'Shortlist teams'!$B58)=1,"X","")</f>
        <v>X</v>
      </c>
      <c r="I58" s="90" t="str">
        <f>IF(COUNTIF('De Teams'!G$6:G$25,'Shortlist teams'!$B58)=1,"X","")</f>
        <v/>
      </c>
      <c r="J58" s="90" t="str">
        <f>IF(COUNTIF('De Teams'!H$6:H$25,'Shortlist teams'!$B58)=1,"X","")</f>
        <v/>
      </c>
      <c r="K58" s="90" t="str">
        <f>IF(COUNTIF('De Teams'!I$6:I$25,'Shortlist teams'!$B58)=1,"X","")</f>
        <v/>
      </c>
      <c r="L58" s="90" t="str">
        <f>IF(COUNTIF('De Teams'!J$6:J$25,'Shortlist teams'!$B58)=1,"X","")</f>
        <v/>
      </c>
      <c r="M58" s="90" t="str">
        <f>IF(COUNTIF('De Teams'!K$6:K$25,'Shortlist teams'!$B58)=1,"X","")</f>
        <v/>
      </c>
      <c r="N58" s="90" t="str">
        <f>IF(COUNTIF('De Teams'!L$6:L$25,'Shortlist teams'!$B58)=1,"X","")</f>
        <v/>
      </c>
      <c r="O58" s="90" t="str">
        <f>IF(COUNTIF('De Teams'!M$6:M$25,'Shortlist teams'!$B58)=1,"X","")</f>
        <v/>
      </c>
      <c r="P58" s="90" t="str">
        <f>IF(COUNTIF('De Teams'!N$6:N$25,'Shortlist teams'!$B58)=1,"X","")</f>
        <v/>
      </c>
      <c r="Q58" s="90" t="str">
        <f>IF(COUNTIF('De Teams'!O$6:O$25,'Shortlist teams'!$B58)=1,"X","")</f>
        <v/>
      </c>
      <c r="R58" s="90" t="str">
        <f>IF(COUNTIF('De Teams'!P$6:P$25,'Shortlist teams'!$B58)=1,"X","")</f>
        <v/>
      </c>
      <c r="S58" s="90" t="str">
        <f>IF(COUNTIF('De Teams'!Q$6:Q$25,'Shortlist teams'!$B58)=1,"X","")</f>
        <v/>
      </c>
      <c r="T58" s="3"/>
      <c r="U58" s="1">
        <f t="shared" si="0"/>
        <v>1</v>
      </c>
      <c r="V58" s="3"/>
    </row>
    <row r="59" spans="1:22" ht="14.4" x14ac:dyDescent="0.3">
      <c r="A59" s="131">
        <v>54</v>
      </c>
      <c r="B59" s="173" t="s">
        <v>176</v>
      </c>
      <c r="C59" s="97">
        <v>3</v>
      </c>
      <c r="D59" s="90" t="str">
        <f>IF(COUNTIF('De Teams'!B$6:B$25,'Shortlist teams'!$B59)=1,"X","")</f>
        <v/>
      </c>
      <c r="E59" s="90" t="str">
        <f>IF(COUNTIF('De Teams'!C$6:C$25,'Shortlist teams'!$B59)=1,"X","")</f>
        <v/>
      </c>
      <c r="F59" s="90" t="str">
        <f>IF(COUNTIF('De Teams'!D$6:D$25,'Shortlist teams'!$B59)=1,"X","")</f>
        <v>X</v>
      </c>
      <c r="G59" s="90" t="str">
        <f>IF(COUNTIF('De Teams'!E$6:E$25,'Shortlist teams'!$B59)=1,"X","")</f>
        <v/>
      </c>
      <c r="H59" s="90" t="str">
        <f>IF(COUNTIF('De Teams'!F$6:F$25,'Shortlist teams'!$B59)=1,"X","")</f>
        <v/>
      </c>
      <c r="I59" s="90" t="str">
        <f>IF(COUNTIF('De Teams'!G$6:G$25,'Shortlist teams'!$B59)=1,"X","")</f>
        <v/>
      </c>
      <c r="J59" s="90" t="str">
        <f>IF(COUNTIF('De Teams'!H$6:H$25,'Shortlist teams'!$B59)=1,"X","")</f>
        <v/>
      </c>
      <c r="K59" s="90" t="str">
        <f>IF(COUNTIF('De Teams'!I$6:I$25,'Shortlist teams'!$B59)=1,"X","")</f>
        <v/>
      </c>
      <c r="L59" s="90" t="str">
        <f>IF(COUNTIF('De Teams'!J$6:J$25,'Shortlist teams'!$B59)=1,"X","")</f>
        <v/>
      </c>
      <c r="M59" s="90" t="str">
        <f>IF(COUNTIF('De Teams'!K$6:K$25,'Shortlist teams'!$B59)=1,"X","")</f>
        <v/>
      </c>
      <c r="N59" s="90" t="str">
        <f>IF(COUNTIF('De Teams'!L$6:L$25,'Shortlist teams'!$B59)=1,"X","")</f>
        <v/>
      </c>
      <c r="O59" s="90" t="str">
        <f>IF(COUNTIF('De Teams'!M$6:M$25,'Shortlist teams'!$B59)=1,"X","")</f>
        <v/>
      </c>
      <c r="P59" s="90" t="str">
        <f>IF(COUNTIF('De Teams'!N$6:N$25,'Shortlist teams'!$B59)=1,"X","")</f>
        <v/>
      </c>
      <c r="Q59" s="90" t="str">
        <f>IF(COUNTIF('De Teams'!O$6:O$25,'Shortlist teams'!$B59)=1,"X","")</f>
        <v/>
      </c>
      <c r="R59" s="90" t="str">
        <f>IF(COUNTIF('De Teams'!P$6:P$25,'Shortlist teams'!$B59)=1,"X","")</f>
        <v/>
      </c>
      <c r="S59" s="90" t="str">
        <f>IF(COUNTIF('De Teams'!Q$6:Q$25,'Shortlist teams'!$B59)=1,"X","")</f>
        <v/>
      </c>
      <c r="T59" s="3"/>
      <c r="U59" s="1">
        <f t="shared" si="0"/>
        <v>1</v>
      </c>
      <c r="V59" s="3"/>
    </row>
    <row r="60" spans="1:22" ht="14.4" x14ac:dyDescent="0.3">
      <c r="A60" s="131">
        <v>55</v>
      </c>
      <c r="B60" s="173" t="s">
        <v>224</v>
      </c>
      <c r="C60" s="97">
        <v>3</v>
      </c>
      <c r="D60" s="90" t="str">
        <f>IF(COUNTIF('De Teams'!B$6:B$25,'Shortlist teams'!$B60)=1,"X","")</f>
        <v/>
      </c>
      <c r="E60" s="90" t="str">
        <f>IF(COUNTIF('De Teams'!C$6:C$25,'Shortlist teams'!$B60)=1,"X","")</f>
        <v/>
      </c>
      <c r="F60" s="90" t="str">
        <f>IF(COUNTIF('De Teams'!D$6:D$25,'Shortlist teams'!$B60)=1,"X","")</f>
        <v/>
      </c>
      <c r="G60" s="90" t="str">
        <f>IF(COUNTIF('De Teams'!E$6:E$25,'Shortlist teams'!$B60)=1,"X","")</f>
        <v/>
      </c>
      <c r="H60" s="90" t="str">
        <f>IF(COUNTIF('De Teams'!F$6:F$25,'Shortlist teams'!$B60)=1,"X","")</f>
        <v/>
      </c>
      <c r="I60" s="90" t="str">
        <f>IF(COUNTIF('De Teams'!G$6:G$25,'Shortlist teams'!$B60)=1,"X","")</f>
        <v/>
      </c>
      <c r="J60" s="90" t="str">
        <f>IF(COUNTIF('De Teams'!H$6:H$25,'Shortlist teams'!$B60)=1,"X","")</f>
        <v/>
      </c>
      <c r="K60" s="90" t="str">
        <f>IF(COUNTIF('De Teams'!I$6:I$25,'Shortlist teams'!$B60)=1,"X","")</f>
        <v/>
      </c>
      <c r="L60" s="90" t="str">
        <f>IF(COUNTIF('De Teams'!J$6:J$25,'Shortlist teams'!$B60)=1,"X","")</f>
        <v/>
      </c>
      <c r="M60" s="90" t="str">
        <f>IF(COUNTIF('De Teams'!K$6:K$25,'Shortlist teams'!$B60)=1,"X","")</f>
        <v>X</v>
      </c>
      <c r="N60" s="90" t="str">
        <f>IF(COUNTIF('De Teams'!L$6:L$25,'Shortlist teams'!$B60)=1,"X","")</f>
        <v/>
      </c>
      <c r="O60" s="90" t="str">
        <f>IF(COUNTIF('De Teams'!M$6:M$25,'Shortlist teams'!$B60)=1,"X","")</f>
        <v>X</v>
      </c>
      <c r="P60" s="90" t="str">
        <f>IF(COUNTIF('De Teams'!N$6:N$25,'Shortlist teams'!$B60)=1,"X","")</f>
        <v/>
      </c>
      <c r="Q60" s="90" t="str">
        <f>IF(COUNTIF('De Teams'!O$6:O$25,'Shortlist teams'!$B60)=1,"X","")</f>
        <v/>
      </c>
      <c r="R60" s="90" t="str">
        <f>IF(COUNTIF('De Teams'!P$6:P$25,'Shortlist teams'!$B60)=1,"X","")</f>
        <v/>
      </c>
      <c r="S60" s="90" t="str">
        <f>IF(COUNTIF('De Teams'!Q$6:Q$25,'Shortlist teams'!$B60)=1,"X","")</f>
        <v/>
      </c>
      <c r="T60" s="3"/>
      <c r="U60" s="1">
        <f t="shared" si="0"/>
        <v>2</v>
      </c>
      <c r="V60" s="3"/>
    </row>
    <row r="61" spans="1:22" ht="14.4" x14ac:dyDescent="0.3">
      <c r="A61" s="131">
        <v>56</v>
      </c>
      <c r="B61" s="173" t="s">
        <v>165</v>
      </c>
      <c r="C61" s="97">
        <v>3</v>
      </c>
      <c r="D61" s="90" t="str">
        <f>IF(COUNTIF('De Teams'!B$6:B$25,'Shortlist teams'!$B61)=1,"X","")</f>
        <v/>
      </c>
      <c r="E61" s="90" t="str">
        <f>IF(COUNTIF('De Teams'!C$6:C$25,'Shortlist teams'!$B61)=1,"X","")</f>
        <v/>
      </c>
      <c r="F61" s="90" t="str">
        <f>IF(COUNTIF('De Teams'!D$6:D$25,'Shortlist teams'!$B61)=1,"X","")</f>
        <v/>
      </c>
      <c r="G61" s="90" t="str">
        <f>IF(COUNTIF('De Teams'!E$6:E$25,'Shortlist teams'!$B61)=1,"X","")</f>
        <v/>
      </c>
      <c r="H61" s="90" t="str">
        <f>IF(COUNTIF('De Teams'!F$6:F$25,'Shortlist teams'!$B61)=1,"X","")</f>
        <v/>
      </c>
      <c r="I61" s="90" t="str">
        <f>IF(COUNTIF('De Teams'!G$6:G$25,'Shortlist teams'!$B61)=1,"X","")</f>
        <v/>
      </c>
      <c r="J61" s="90" t="str">
        <f>IF(COUNTIF('De Teams'!H$6:H$25,'Shortlist teams'!$B61)=1,"X","")</f>
        <v/>
      </c>
      <c r="K61" s="90" t="str">
        <f>IF(COUNTIF('De Teams'!I$6:I$25,'Shortlist teams'!$B61)=1,"X","")</f>
        <v/>
      </c>
      <c r="L61" s="90" t="str">
        <f>IF(COUNTIF('De Teams'!J$6:J$25,'Shortlist teams'!$B61)=1,"X","")</f>
        <v/>
      </c>
      <c r="M61" s="90" t="str">
        <f>IF(COUNTIF('De Teams'!K$6:K$25,'Shortlist teams'!$B61)=1,"X","")</f>
        <v/>
      </c>
      <c r="N61" s="90" t="str">
        <f>IF(COUNTIF('De Teams'!L$6:L$25,'Shortlist teams'!$B61)=1,"X","")</f>
        <v/>
      </c>
      <c r="O61" s="90" t="str">
        <f>IF(COUNTIF('De Teams'!M$6:M$25,'Shortlist teams'!$B61)=1,"X","")</f>
        <v/>
      </c>
      <c r="P61" s="90" t="str">
        <f>IF(COUNTIF('De Teams'!N$6:N$25,'Shortlist teams'!$B61)=1,"X","")</f>
        <v/>
      </c>
      <c r="Q61" s="90" t="str">
        <f>IF(COUNTIF('De Teams'!O$6:O$25,'Shortlist teams'!$B61)=1,"X","")</f>
        <v/>
      </c>
      <c r="R61" s="90" t="str">
        <f>IF(COUNTIF('De Teams'!P$6:P$25,'Shortlist teams'!$B61)=1,"X","")</f>
        <v/>
      </c>
      <c r="S61" s="90" t="str">
        <f>IF(COUNTIF('De Teams'!Q$6:Q$25,'Shortlist teams'!$B61)=1,"X","")</f>
        <v>X</v>
      </c>
      <c r="T61" s="3"/>
      <c r="U61" s="1">
        <f t="shared" si="0"/>
        <v>1</v>
      </c>
      <c r="V61" s="3"/>
    </row>
    <row r="62" spans="1:22" ht="14.4" x14ac:dyDescent="0.3">
      <c r="A62" s="131">
        <v>57</v>
      </c>
      <c r="B62" s="173" t="s">
        <v>177</v>
      </c>
      <c r="C62" s="97">
        <v>3</v>
      </c>
      <c r="D62" s="90" t="str">
        <f>IF(COUNTIF('De Teams'!B$6:B$25,'Shortlist teams'!$B62)=1,"X","")</f>
        <v/>
      </c>
      <c r="E62" s="90" t="str">
        <f>IF(COUNTIF('De Teams'!C$6:C$25,'Shortlist teams'!$B62)=1,"X","")</f>
        <v/>
      </c>
      <c r="F62" s="90" t="str">
        <f>IF(COUNTIF('De Teams'!D$6:D$25,'Shortlist teams'!$B62)=1,"X","")</f>
        <v/>
      </c>
      <c r="G62" s="90" t="str">
        <f>IF(COUNTIF('De Teams'!E$6:E$25,'Shortlist teams'!$B62)=1,"X","")</f>
        <v/>
      </c>
      <c r="H62" s="90" t="str">
        <f>IF(COUNTIF('De Teams'!F$6:F$25,'Shortlist teams'!$B62)=1,"X","")</f>
        <v>X</v>
      </c>
      <c r="I62" s="90" t="str">
        <f>IF(COUNTIF('De Teams'!G$6:G$25,'Shortlist teams'!$B62)=1,"X","")</f>
        <v/>
      </c>
      <c r="J62" s="90" t="str">
        <f>IF(COUNTIF('De Teams'!H$6:H$25,'Shortlist teams'!$B62)=1,"X","")</f>
        <v/>
      </c>
      <c r="K62" s="90" t="str">
        <f>IF(COUNTIF('De Teams'!I$6:I$25,'Shortlist teams'!$B62)=1,"X","")</f>
        <v/>
      </c>
      <c r="L62" s="90" t="str">
        <f>IF(COUNTIF('De Teams'!J$6:J$25,'Shortlist teams'!$B62)=1,"X","")</f>
        <v/>
      </c>
      <c r="M62" s="90" t="str">
        <f>IF(COUNTIF('De Teams'!K$6:K$25,'Shortlist teams'!$B62)=1,"X","")</f>
        <v/>
      </c>
      <c r="N62" s="90" t="str">
        <f>IF(COUNTIF('De Teams'!L$6:L$25,'Shortlist teams'!$B62)=1,"X","")</f>
        <v/>
      </c>
      <c r="O62" s="90" t="str">
        <f>IF(COUNTIF('De Teams'!M$6:M$25,'Shortlist teams'!$B62)=1,"X","")</f>
        <v/>
      </c>
      <c r="P62" s="90" t="str">
        <f>IF(COUNTIF('De Teams'!N$6:N$25,'Shortlist teams'!$B62)=1,"X","")</f>
        <v/>
      </c>
      <c r="Q62" s="90" t="str">
        <f>IF(COUNTIF('De Teams'!O$6:O$25,'Shortlist teams'!$B62)=1,"X","")</f>
        <v/>
      </c>
      <c r="R62" s="90" t="str">
        <f>IF(COUNTIF('De Teams'!P$6:P$25,'Shortlist teams'!$B62)=1,"X","")</f>
        <v>X</v>
      </c>
      <c r="S62" s="90" t="str">
        <f>IF(COUNTIF('De Teams'!Q$6:Q$25,'Shortlist teams'!$B62)=1,"X","")</f>
        <v/>
      </c>
      <c r="T62" s="3"/>
      <c r="U62" s="1">
        <f t="shared" si="0"/>
        <v>2</v>
      </c>
      <c r="V62" s="3"/>
    </row>
    <row r="63" spans="1:22" ht="14.4" x14ac:dyDescent="0.3">
      <c r="A63" s="131">
        <v>58</v>
      </c>
      <c r="B63" s="173" t="s">
        <v>4</v>
      </c>
      <c r="C63" s="97">
        <v>3</v>
      </c>
      <c r="D63" s="90" t="str">
        <f>IF(COUNTIF('De Teams'!B$6:B$25,'Shortlist teams'!$B63)=1,"X","")</f>
        <v/>
      </c>
      <c r="E63" s="90" t="str">
        <f>IF(COUNTIF('De Teams'!C$6:C$25,'Shortlist teams'!$B63)=1,"X","")</f>
        <v/>
      </c>
      <c r="F63" s="90" t="str">
        <f>IF(COUNTIF('De Teams'!D$6:D$25,'Shortlist teams'!$B63)=1,"X","")</f>
        <v/>
      </c>
      <c r="G63" s="90" t="str">
        <f>IF(COUNTIF('De Teams'!E$6:E$25,'Shortlist teams'!$B63)=1,"X","")</f>
        <v/>
      </c>
      <c r="H63" s="90" t="str">
        <f>IF(COUNTIF('De Teams'!F$6:F$25,'Shortlist teams'!$B63)=1,"X","")</f>
        <v/>
      </c>
      <c r="I63" s="90" t="str">
        <f>IF(COUNTIF('De Teams'!G$6:G$25,'Shortlist teams'!$B63)=1,"X","")</f>
        <v/>
      </c>
      <c r="J63" s="90" t="str">
        <f>IF(COUNTIF('De Teams'!H$6:H$25,'Shortlist teams'!$B63)=1,"X","")</f>
        <v/>
      </c>
      <c r="K63" s="90" t="str">
        <f>IF(COUNTIF('De Teams'!I$6:I$25,'Shortlist teams'!$B63)=1,"X","")</f>
        <v/>
      </c>
      <c r="L63" s="90" t="str">
        <f>IF(COUNTIF('De Teams'!J$6:J$25,'Shortlist teams'!$B63)=1,"X","")</f>
        <v/>
      </c>
      <c r="M63" s="90" t="str">
        <f>IF(COUNTIF('De Teams'!K$6:K$25,'Shortlist teams'!$B63)=1,"X","")</f>
        <v/>
      </c>
      <c r="N63" s="90" t="str">
        <f>IF(COUNTIF('De Teams'!L$6:L$25,'Shortlist teams'!$B63)=1,"X","")</f>
        <v/>
      </c>
      <c r="O63" s="90" t="str">
        <f>IF(COUNTIF('De Teams'!M$6:M$25,'Shortlist teams'!$B63)=1,"X","")</f>
        <v/>
      </c>
      <c r="P63" s="90" t="str">
        <f>IF(COUNTIF('De Teams'!N$6:N$25,'Shortlist teams'!$B63)=1,"X","")</f>
        <v/>
      </c>
      <c r="Q63" s="90" t="str">
        <f>IF(COUNTIF('De Teams'!O$6:O$25,'Shortlist teams'!$B63)=1,"X","")</f>
        <v/>
      </c>
      <c r="R63" s="90" t="str">
        <f>IF(COUNTIF('De Teams'!P$6:P$25,'Shortlist teams'!$B63)=1,"X","")</f>
        <v/>
      </c>
      <c r="S63" s="90" t="str">
        <f>IF(COUNTIF('De Teams'!Q$6:Q$25,'Shortlist teams'!$B63)=1,"X","")</f>
        <v/>
      </c>
      <c r="T63" s="3"/>
      <c r="U63" s="1">
        <f t="shared" si="0"/>
        <v>0</v>
      </c>
      <c r="V63" s="3"/>
    </row>
    <row r="64" spans="1:22" ht="14.4" x14ac:dyDescent="0.3">
      <c r="A64" s="131">
        <v>59</v>
      </c>
      <c r="B64" s="173" t="s">
        <v>297</v>
      </c>
      <c r="C64" s="97">
        <v>3</v>
      </c>
      <c r="D64" s="90" t="str">
        <f>IF(COUNTIF('De Teams'!B$6:B$25,'Shortlist teams'!$B64)=1,"X","")</f>
        <v/>
      </c>
      <c r="E64" s="90" t="str">
        <f>IF(COUNTIF('De Teams'!C$6:C$25,'Shortlist teams'!$B64)=1,"X","")</f>
        <v/>
      </c>
      <c r="F64" s="90" t="str">
        <f>IF(COUNTIF('De Teams'!D$6:D$25,'Shortlist teams'!$B64)=1,"X","")</f>
        <v/>
      </c>
      <c r="G64" s="90" t="str">
        <f>IF(COUNTIF('De Teams'!E$6:E$25,'Shortlist teams'!$B64)=1,"X","")</f>
        <v/>
      </c>
      <c r="H64" s="90" t="str">
        <f>IF(COUNTIF('De Teams'!F$6:F$25,'Shortlist teams'!$B64)=1,"X","")</f>
        <v/>
      </c>
      <c r="I64" s="90" t="str">
        <f>IF(COUNTIF('De Teams'!G$6:G$25,'Shortlist teams'!$B64)=1,"X","")</f>
        <v/>
      </c>
      <c r="J64" s="90" t="str">
        <f>IF(COUNTIF('De Teams'!H$6:H$25,'Shortlist teams'!$B64)=1,"X","")</f>
        <v/>
      </c>
      <c r="K64" s="90" t="str">
        <f>IF(COUNTIF('De Teams'!I$6:I$25,'Shortlist teams'!$B64)=1,"X","")</f>
        <v/>
      </c>
      <c r="L64" s="90" t="str">
        <f>IF(COUNTIF('De Teams'!J$6:J$25,'Shortlist teams'!$B64)=1,"X","")</f>
        <v/>
      </c>
      <c r="M64" s="90" t="str">
        <f>IF(COUNTIF('De Teams'!K$6:K$25,'Shortlist teams'!$B64)=1,"X","")</f>
        <v/>
      </c>
      <c r="N64" s="90" t="str">
        <f>IF(COUNTIF('De Teams'!L$6:L$25,'Shortlist teams'!$B64)=1,"X","")</f>
        <v/>
      </c>
      <c r="O64" s="90" t="str">
        <f>IF(COUNTIF('De Teams'!M$6:M$25,'Shortlist teams'!$B64)=1,"X","")</f>
        <v/>
      </c>
      <c r="P64" s="90" t="str">
        <f>IF(COUNTIF('De Teams'!N$6:N$25,'Shortlist teams'!$B64)=1,"X","")</f>
        <v/>
      </c>
      <c r="Q64" s="90" t="str">
        <f>IF(COUNTIF('De Teams'!O$6:O$25,'Shortlist teams'!$B64)=1,"X","")</f>
        <v/>
      </c>
      <c r="R64" s="90" t="str">
        <f>IF(COUNTIF('De Teams'!P$6:P$25,'Shortlist teams'!$B64)=1,"X","")</f>
        <v/>
      </c>
      <c r="S64" s="90" t="str">
        <f>IF(COUNTIF('De Teams'!Q$6:Q$25,'Shortlist teams'!$B64)=1,"X","")</f>
        <v/>
      </c>
      <c r="T64" s="3"/>
      <c r="U64" s="1">
        <f t="shared" si="0"/>
        <v>0</v>
      </c>
      <c r="V64" s="3"/>
    </row>
    <row r="65" spans="1:22" ht="14.4" x14ac:dyDescent="0.3">
      <c r="A65" s="131">
        <v>60</v>
      </c>
      <c r="B65" s="173" t="s">
        <v>111</v>
      </c>
      <c r="C65" s="97">
        <v>3</v>
      </c>
      <c r="D65" s="90" t="str">
        <f>IF(COUNTIF('De Teams'!B$6:B$25,'Shortlist teams'!$B65)=1,"X","")</f>
        <v/>
      </c>
      <c r="E65" s="90" t="str">
        <f>IF(COUNTIF('De Teams'!C$6:C$25,'Shortlist teams'!$B65)=1,"X","")</f>
        <v/>
      </c>
      <c r="F65" s="90" t="str">
        <f>IF(COUNTIF('De Teams'!D$6:D$25,'Shortlist teams'!$B65)=1,"X","")</f>
        <v/>
      </c>
      <c r="G65" s="90" t="str">
        <f>IF(COUNTIF('De Teams'!E$6:E$25,'Shortlist teams'!$B65)=1,"X","")</f>
        <v/>
      </c>
      <c r="H65" s="90" t="str">
        <f>IF(COUNTIF('De Teams'!F$6:F$25,'Shortlist teams'!$B65)=1,"X","")</f>
        <v/>
      </c>
      <c r="I65" s="90" t="str">
        <f>IF(COUNTIF('De Teams'!G$6:G$25,'Shortlist teams'!$B65)=1,"X","")</f>
        <v/>
      </c>
      <c r="J65" s="90" t="str">
        <f>IF(COUNTIF('De Teams'!H$6:H$25,'Shortlist teams'!$B65)=1,"X","")</f>
        <v/>
      </c>
      <c r="K65" s="90" t="str">
        <f>IF(COUNTIF('De Teams'!I$6:I$25,'Shortlist teams'!$B65)=1,"X","")</f>
        <v>X</v>
      </c>
      <c r="L65" s="90" t="str">
        <f>IF(COUNTIF('De Teams'!J$6:J$25,'Shortlist teams'!$B65)=1,"X","")</f>
        <v/>
      </c>
      <c r="M65" s="90" t="str">
        <f>IF(COUNTIF('De Teams'!K$6:K$25,'Shortlist teams'!$B65)=1,"X","")</f>
        <v/>
      </c>
      <c r="N65" s="90" t="str">
        <f>IF(COUNTIF('De Teams'!L$6:L$25,'Shortlist teams'!$B65)=1,"X","")</f>
        <v>X</v>
      </c>
      <c r="O65" s="90" t="str">
        <f>IF(COUNTIF('De Teams'!M$6:M$25,'Shortlist teams'!$B65)=1,"X","")</f>
        <v/>
      </c>
      <c r="P65" s="90" t="str">
        <f>IF(COUNTIF('De Teams'!N$6:N$25,'Shortlist teams'!$B65)=1,"X","")</f>
        <v/>
      </c>
      <c r="Q65" s="90" t="str">
        <f>IF(COUNTIF('De Teams'!O$6:O$25,'Shortlist teams'!$B65)=1,"X","")</f>
        <v/>
      </c>
      <c r="R65" s="90" t="str">
        <f>IF(COUNTIF('De Teams'!P$6:P$25,'Shortlist teams'!$B65)=1,"X","")</f>
        <v/>
      </c>
      <c r="S65" s="90" t="str">
        <f>IF(COUNTIF('De Teams'!Q$6:Q$25,'Shortlist teams'!$B65)=1,"X","")</f>
        <v/>
      </c>
      <c r="T65" s="3"/>
      <c r="U65" s="1">
        <f t="shared" si="0"/>
        <v>2</v>
      </c>
      <c r="V65" s="3"/>
    </row>
    <row r="66" spans="1:22" ht="14.4" x14ac:dyDescent="0.3">
      <c r="A66" s="131">
        <v>61</v>
      </c>
      <c r="B66" s="173" t="s">
        <v>166</v>
      </c>
      <c r="C66" s="97">
        <v>3</v>
      </c>
      <c r="D66" s="90" t="str">
        <f>IF(COUNTIF('De Teams'!B$6:B$25,'Shortlist teams'!$B66)=1,"X","")</f>
        <v/>
      </c>
      <c r="E66" s="90" t="str">
        <f>IF(COUNTIF('De Teams'!C$6:C$25,'Shortlist teams'!$B66)=1,"X","")</f>
        <v/>
      </c>
      <c r="F66" s="90" t="str">
        <f>IF(COUNTIF('De Teams'!D$6:D$25,'Shortlist teams'!$B66)=1,"X","")</f>
        <v/>
      </c>
      <c r="G66" s="90" t="str">
        <f>IF(COUNTIF('De Teams'!E$6:E$25,'Shortlist teams'!$B66)=1,"X","")</f>
        <v/>
      </c>
      <c r="H66" s="90" t="str">
        <f>IF(COUNTIF('De Teams'!F$6:F$25,'Shortlist teams'!$B66)=1,"X","")</f>
        <v/>
      </c>
      <c r="I66" s="90" t="str">
        <f>IF(COUNTIF('De Teams'!G$6:G$25,'Shortlist teams'!$B66)=1,"X","")</f>
        <v/>
      </c>
      <c r="J66" s="90" t="str">
        <f>IF(COUNTIF('De Teams'!H$6:H$25,'Shortlist teams'!$B66)=1,"X","")</f>
        <v/>
      </c>
      <c r="K66" s="90" t="str">
        <f>IF(COUNTIF('De Teams'!I$6:I$25,'Shortlist teams'!$B66)=1,"X","")</f>
        <v/>
      </c>
      <c r="L66" s="90" t="str">
        <f>IF(COUNTIF('De Teams'!J$6:J$25,'Shortlist teams'!$B66)=1,"X","")</f>
        <v/>
      </c>
      <c r="M66" s="90" t="str">
        <f>IF(COUNTIF('De Teams'!K$6:K$25,'Shortlist teams'!$B66)=1,"X","")</f>
        <v/>
      </c>
      <c r="N66" s="90" t="str">
        <f>IF(COUNTIF('De Teams'!L$6:L$25,'Shortlist teams'!$B66)=1,"X","")</f>
        <v/>
      </c>
      <c r="O66" s="90" t="str">
        <f>IF(COUNTIF('De Teams'!M$6:M$25,'Shortlist teams'!$B66)=1,"X","")</f>
        <v/>
      </c>
      <c r="P66" s="90" t="str">
        <f>IF(COUNTIF('De Teams'!N$6:N$25,'Shortlist teams'!$B66)=1,"X","")</f>
        <v/>
      </c>
      <c r="Q66" s="90" t="str">
        <f>IF(COUNTIF('De Teams'!O$6:O$25,'Shortlist teams'!$B66)=1,"X","")</f>
        <v/>
      </c>
      <c r="R66" s="90" t="str">
        <f>IF(COUNTIF('De Teams'!P$6:P$25,'Shortlist teams'!$B66)=1,"X","")</f>
        <v/>
      </c>
      <c r="S66" s="90" t="str">
        <f>IF(COUNTIF('De Teams'!Q$6:Q$25,'Shortlist teams'!$B66)=1,"X","")</f>
        <v/>
      </c>
      <c r="T66" s="3"/>
      <c r="U66" s="1">
        <f t="shared" si="0"/>
        <v>0</v>
      </c>
      <c r="V66" s="3"/>
    </row>
    <row r="67" spans="1:22" ht="14.4" x14ac:dyDescent="0.3">
      <c r="A67" s="131">
        <v>62</v>
      </c>
      <c r="B67" s="173" t="s">
        <v>200</v>
      </c>
      <c r="C67" s="97">
        <v>3</v>
      </c>
      <c r="D67" s="90" t="str">
        <f>IF(COUNTIF('De Teams'!B$6:B$25,'Shortlist teams'!$B67)=1,"X","")</f>
        <v>X</v>
      </c>
      <c r="E67" s="90" t="str">
        <f>IF(COUNTIF('De Teams'!C$6:C$25,'Shortlist teams'!$B67)=1,"X","")</f>
        <v/>
      </c>
      <c r="F67" s="90" t="str">
        <f>IF(COUNTIF('De Teams'!D$6:D$25,'Shortlist teams'!$B67)=1,"X","")</f>
        <v/>
      </c>
      <c r="G67" s="90" t="str">
        <f>IF(COUNTIF('De Teams'!E$6:E$25,'Shortlist teams'!$B67)=1,"X","")</f>
        <v/>
      </c>
      <c r="H67" s="90" t="str">
        <f>IF(COUNTIF('De Teams'!F$6:F$25,'Shortlist teams'!$B67)=1,"X","")</f>
        <v/>
      </c>
      <c r="I67" s="90" t="str">
        <f>IF(COUNTIF('De Teams'!G$6:G$25,'Shortlist teams'!$B67)=1,"X","")</f>
        <v/>
      </c>
      <c r="J67" s="90" t="str">
        <f>IF(COUNTIF('De Teams'!H$6:H$25,'Shortlist teams'!$B67)=1,"X","")</f>
        <v/>
      </c>
      <c r="K67" s="90" t="str">
        <f>IF(COUNTIF('De Teams'!I$6:I$25,'Shortlist teams'!$B67)=1,"X","")</f>
        <v>X</v>
      </c>
      <c r="L67" s="90" t="str">
        <f>IF(COUNTIF('De Teams'!J$6:J$25,'Shortlist teams'!$B67)=1,"X","")</f>
        <v/>
      </c>
      <c r="M67" s="90" t="str">
        <f>IF(COUNTIF('De Teams'!K$6:K$25,'Shortlist teams'!$B67)=1,"X","")</f>
        <v/>
      </c>
      <c r="N67" s="90" t="str">
        <f>IF(COUNTIF('De Teams'!L$6:L$25,'Shortlist teams'!$B67)=1,"X","")</f>
        <v/>
      </c>
      <c r="O67" s="90" t="str">
        <f>IF(COUNTIF('De Teams'!M$6:M$25,'Shortlist teams'!$B67)=1,"X","")</f>
        <v>X</v>
      </c>
      <c r="P67" s="90" t="str">
        <f>IF(COUNTIF('De Teams'!N$6:N$25,'Shortlist teams'!$B67)=1,"X","")</f>
        <v>X</v>
      </c>
      <c r="Q67" s="90" t="str">
        <f>IF(COUNTIF('De Teams'!O$6:O$25,'Shortlist teams'!$B67)=1,"X","")</f>
        <v/>
      </c>
      <c r="R67" s="90" t="str">
        <f>IF(COUNTIF('De Teams'!P$6:P$25,'Shortlist teams'!$B67)=1,"X","")</f>
        <v>X</v>
      </c>
      <c r="S67" s="90" t="str">
        <f>IF(COUNTIF('De Teams'!Q$6:Q$25,'Shortlist teams'!$B67)=1,"X","")</f>
        <v>X</v>
      </c>
      <c r="T67" s="3"/>
      <c r="U67" s="1">
        <f t="shared" si="0"/>
        <v>6</v>
      </c>
      <c r="V67" s="3"/>
    </row>
    <row r="68" spans="1:22" ht="14.4" x14ac:dyDescent="0.3">
      <c r="A68" s="131">
        <v>63</v>
      </c>
      <c r="B68" s="173" t="s">
        <v>201</v>
      </c>
      <c r="C68" s="97">
        <v>3</v>
      </c>
      <c r="D68" s="90" t="str">
        <f>IF(COUNTIF('De Teams'!B$6:B$25,'Shortlist teams'!$B68)=1,"X","")</f>
        <v>X</v>
      </c>
      <c r="E68" s="90" t="str">
        <f>IF(COUNTIF('De Teams'!C$6:C$25,'Shortlist teams'!$B68)=1,"X","")</f>
        <v/>
      </c>
      <c r="F68" s="90" t="str">
        <f>IF(COUNTIF('De Teams'!D$6:D$25,'Shortlist teams'!$B68)=1,"X","")</f>
        <v>X</v>
      </c>
      <c r="G68" s="90" t="str">
        <f>IF(COUNTIF('De Teams'!E$6:E$25,'Shortlist teams'!$B68)=1,"X","")</f>
        <v/>
      </c>
      <c r="H68" s="90" t="str">
        <f>IF(COUNTIF('De Teams'!F$6:F$25,'Shortlist teams'!$B68)=1,"X","")</f>
        <v>X</v>
      </c>
      <c r="I68" s="90" t="str">
        <f>IF(COUNTIF('De Teams'!G$6:G$25,'Shortlist teams'!$B68)=1,"X","")</f>
        <v/>
      </c>
      <c r="J68" s="90" t="str">
        <f>IF(COUNTIF('De Teams'!H$6:H$25,'Shortlist teams'!$B68)=1,"X","")</f>
        <v>X</v>
      </c>
      <c r="K68" s="90" t="str">
        <f>IF(COUNTIF('De Teams'!I$6:I$25,'Shortlist teams'!$B68)=1,"X","")</f>
        <v/>
      </c>
      <c r="L68" s="90" t="str">
        <f>IF(COUNTIF('De Teams'!J$6:J$25,'Shortlist teams'!$B68)=1,"X","")</f>
        <v/>
      </c>
      <c r="M68" s="90" t="str">
        <f>IF(COUNTIF('De Teams'!K$6:K$25,'Shortlist teams'!$B68)=1,"X","")</f>
        <v>X</v>
      </c>
      <c r="N68" s="90" t="str">
        <f>IF(COUNTIF('De Teams'!L$6:L$25,'Shortlist teams'!$B68)=1,"X","")</f>
        <v/>
      </c>
      <c r="O68" s="90" t="str">
        <f>IF(COUNTIF('De Teams'!M$6:M$25,'Shortlist teams'!$B68)=1,"X","")</f>
        <v/>
      </c>
      <c r="P68" s="90" t="str">
        <f>IF(COUNTIF('De Teams'!N$6:N$25,'Shortlist teams'!$B68)=1,"X","")</f>
        <v/>
      </c>
      <c r="Q68" s="90" t="str">
        <f>IF(COUNTIF('De Teams'!O$6:O$25,'Shortlist teams'!$B68)=1,"X","")</f>
        <v/>
      </c>
      <c r="R68" s="90" t="str">
        <f>IF(COUNTIF('De Teams'!P$6:P$25,'Shortlist teams'!$B68)=1,"X","")</f>
        <v/>
      </c>
      <c r="S68" s="90" t="str">
        <f>IF(COUNTIF('De Teams'!Q$6:Q$25,'Shortlist teams'!$B68)=1,"X","")</f>
        <v/>
      </c>
      <c r="T68" s="3"/>
      <c r="U68" s="1">
        <f t="shared" si="0"/>
        <v>5</v>
      </c>
      <c r="V68" s="3"/>
    </row>
    <row r="69" spans="1:22" ht="14.4" x14ac:dyDescent="0.3">
      <c r="A69" s="131">
        <v>64</v>
      </c>
      <c r="B69" s="173" t="s">
        <v>121</v>
      </c>
      <c r="C69" s="97">
        <v>3</v>
      </c>
      <c r="D69" s="90" t="str">
        <f>IF(COUNTIF('De Teams'!B$6:B$25,'Shortlist teams'!$B69)=1,"X","")</f>
        <v/>
      </c>
      <c r="E69" s="90" t="str">
        <f>IF(COUNTIF('De Teams'!C$6:C$25,'Shortlist teams'!$B69)=1,"X","")</f>
        <v/>
      </c>
      <c r="F69" s="90" t="str">
        <f>IF(COUNTIF('De Teams'!D$6:D$25,'Shortlist teams'!$B69)=1,"X","")</f>
        <v/>
      </c>
      <c r="G69" s="90" t="str">
        <f>IF(COUNTIF('De Teams'!E$6:E$25,'Shortlist teams'!$B69)=1,"X","")</f>
        <v/>
      </c>
      <c r="H69" s="90" t="str">
        <f>IF(COUNTIF('De Teams'!F$6:F$25,'Shortlist teams'!$B69)=1,"X","")</f>
        <v/>
      </c>
      <c r="I69" s="90" t="str">
        <f>IF(COUNTIF('De Teams'!G$6:G$25,'Shortlist teams'!$B69)=1,"X","")</f>
        <v/>
      </c>
      <c r="J69" s="90" t="str">
        <f>IF(COUNTIF('De Teams'!H$6:H$25,'Shortlist teams'!$B69)=1,"X","")</f>
        <v/>
      </c>
      <c r="K69" s="90" t="str">
        <f>IF(COUNTIF('De Teams'!I$6:I$25,'Shortlist teams'!$B69)=1,"X","")</f>
        <v/>
      </c>
      <c r="L69" s="90" t="str">
        <f>IF(COUNTIF('De Teams'!J$6:J$25,'Shortlist teams'!$B69)=1,"X","")</f>
        <v/>
      </c>
      <c r="M69" s="90" t="str">
        <f>IF(COUNTIF('De Teams'!K$6:K$25,'Shortlist teams'!$B69)=1,"X","")</f>
        <v/>
      </c>
      <c r="N69" s="90" t="str">
        <f>IF(COUNTIF('De Teams'!L$6:L$25,'Shortlist teams'!$B69)=1,"X","")</f>
        <v/>
      </c>
      <c r="O69" s="90" t="str">
        <f>IF(COUNTIF('De Teams'!M$6:M$25,'Shortlist teams'!$B69)=1,"X","")</f>
        <v/>
      </c>
      <c r="P69" s="90" t="str">
        <f>IF(COUNTIF('De Teams'!N$6:N$25,'Shortlist teams'!$B69)=1,"X","")</f>
        <v/>
      </c>
      <c r="Q69" s="90" t="str">
        <f>IF(COUNTIF('De Teams'!O$6:O$25,'Shortlist teams'!$B69)=1,"X","")</f>
        <v/>
      </c>
      <c r="R69" s="90" t="str">
        <f>IF(COUNTIF('De Teams'!P$6:P$25,'Shortlist teams'!$B69)=1,"X","")</f>
        <v/>
      </c>
      <c r="S69" s="90" t="str">
        <f>IF(COUNTIF('De Teams'!Q$6:Q$25,'Shortlist teams'!$B69)=1,"X","")</f>
        <v/>
      </c>
      <c r="T69" s="3"/>
      <c r="U69" s="1">
        <f t="shared" si="0"/>
        <v>0</v>
      </c>
      <c r="V69" s="3"/>
    </row>
    <row r="70" spans="1:22" ht="14.4" x14ac:dyDescent="0.3">
      <c r="A70" s="131">
        <v>65</v>
      </c>
      <c r="B70" s="174" t="s">
        <v>225</v>
      </c>
      <c r="C70" s="142">
        <v>4</v>
      </c>
      <c r="D70" s="90" t="str">
        <f>IF(COUNTIF('De Teams'!B$6:B$25,'Shortlist teams'!$B70)=1,"X","")</f>
        <v/>
      </c>
      <c r="E70" s="90" t="str">
        <f>IF(COUNTIF('De Teams'!C$6:C$25,'Shortlist teams'!$B70)=1,"X","")</f>
        <v/>
      </c>
      <c r="F70" s="90" t="str">
        <f>IF(COUNTIF('De Teams'!D$6:D$25,'Shortlist teams'!$B70)=1,"X","")</f>
        <v/>
      </c>
      <c r="G70" s="90" t="str">
        <f>IF(COUNTIF('De Teams'!E$6:E$25,'Shortlist teams'!$B70)=1,"X","")</f>
        <v/>
      </c>
      <c r="H70" s="90" t="str">
        <f>IF(COUNTIF('De Teams'!F$6:F$25,'Shortlist teams'!$B70)=1,"X","")</f>
        <v/>
      </c>
      <c r="I70" s="90" t="str">
        <f>IF(COUNTIF('De Teams'!G$6:G$25,'Shortlist teams'!$B70)=1,"X","")</f>
        <v/>
      </c>
      <c r="J70" s="90" t="str">
        <f>IF(COUNTIF('De Teams'!H$6:H$25,'Shortlist teams'!$B70)=1,"X","")</f>
        <v/>
      </c>
      <c r="K70" s="90" t="str">
        <f>IF(COUNTIF('De Teams'!I$6:I$25,'Shortlist teams'!$B70)=1,"X","")</f>
        <v/>
      </c>
      <c r="L70" s="90" t="str">
        <f>IF(COUNTIF('De Teams'!J$6:J$25,'Shortlist teams'!$B70)=1,"X","")</f>
        <v/>
      </c>
      <c r="M70" s="90" t="str">
        <f>IF(COUNTIF('De Teams'!K$6:K$25,'Shortlist teams'!$B70)=1,"X","")</f>
        <v/>
      </c>
      <c r="N70" s="90" t="str">
        <f>IF(COUNTIF('De Teams'!L$6:L$25,'Shortlist teams'!$B70)=1,"X","")</f>
        <v/>
      </c>
      <c r="O70" s="90" t="str">
        <f>IF(COUNTIF('De Teams'!M$6:M$25,'Shortlist teams'!$B70)=1,"X","")</f>
        <v/>
      </c>
      <c r="P70" s="90" t="str">
        <f>IF(COUNTIF('De Teams'!N$6:N$25,'Shortlist teams'!$B70)=1,"X","")</f>
        <v/>
      </c>
      <c r="Q70" s="90" t="str">
        <f>IF(COUNTIF('De Teams'!O$6:O$25,'Shortlist teams'!$B70)=1,"X","")</f>
        <v/>
      </c>
      <c r="R70" s="90" t="str">
        <f>IF(COUNTIF('De Teams'!P$6:P$25,'Shortlist teams'!$B70)=1,"X","")</f>
        <v/>
      </c>
      <c r="S70" s="90" t="str">
        <f>IF(COUNTIF('De Teams'!Q$6:Q$25,'Shortlist teams'!$B70)=1,"X","")</f>
        <v/>
      </c>
      <c r="T70" s="3"/>
      <c r="U70" s="1">
        <f t="shared" si="0"/>
        <v>0</v>
      </c>
      <c r="V70" s="3"/>
    </row>
    <row r="71" spans="1:22" ht="14.4" x14ac:dyDescent="0.3">
      <c r="A71" s="131">
        <v>66</v>
      </c>
      <c r="B71" s="174" t="s">
        <v>167</v>
      </c>
      <c r="C71" s="142">
        <v>4</v>
      </c>
      <c r="D71" s="90" t="str">
        <f>IF(COUNTIF('De Teams'!B$6:B$25,'Shortlist teams'!$B71)=1,"X","")</f>
        <v/>
      </c>
      <c r="E71" s="90" t="str">
        <f>IF(COUNTIF('De Teams'!C$6:C$25,'Shortlist teams'!$B71)=1,"X","")</f>
        <v/>
      </c>
      <c r="F71" s="90" t="str">
        <f>IF(COUNTIF('De Teams'!D$6:D$25,'Shortlist teams'!$B71)=1,"X","")</f>
        <v/>
      </c>
      <c r="G71" s="90" t="str">
        <f>IF(COUNTIF('De Teams'!E$6:E$25,'Shortlist teams'!$B71)=1,"X","")</f>
        <v/>
      </c>
      <c r="H71" s="90" t="str">
        <f>IF(COUNTIF('De Teams'!F$6:F$25,'Shortlist teams'!$B71)=1,"X","")</f>
        <v/>
      </c>
      <c r="I71" s="90" t="str">
        <f>IF(COUNTIF('De Teams'!G$6:G$25,'Shortlist teams'!$B71)=1,"X","")</f>
        <v/>
      </c>
      <c r="J71" s="90" t="str">
        <f>IF(COUNTIF('De Teams'!H$6:H$25,'Shortlist teams'!$B71)=1,"X","")</f>
        <v/>
      </c>
      <c r="K71" s="90" t="str">
        <f>IF(COUNTIF('De Teams'!I$6:I$25,'Shortlist teams'!$B71)=1,"X","")</f>
        <v/>
      </c>
      <c r="L71" s="90" t="str">
        <f>IF(COUNTIF('De Teams'!J$6:J$25,'Shortlist teams'!$B71)=1,"X","")</f>
        <v/>
      </c>
      <c r="M71" s="90" t="str">
        <f>IF(COUNTIF('De Teams'!K$6:K$25,'Shortlist teams'!$B71)=1,"X","")</f>
        <v/>
      </c>
      <c r="N71" s="90" t="str">
        <f>IF(COUNTIF('De Teams'!L$6:L$25,'Shortlist teams'!$B71)=1,"X","")</f>
        <v/>
      </c>
      <c r="O71" s="90" t="str">
        <f>IF(COUNTIF('De Teams'!M$6:M$25,'Shortlist teams'!$B71)=1,"X","")</f>
        <v/>
      </c>
      <c r="P71" s="90" t="str">
        <f>IF(COUNTIF('De Teams'!N$6:N$25,'Shortlist teams'!$B71)=1,"X","")</f>
        <v/>
      </c>
      <c r="Q71" s="90" t="str">
        <f>IF(COUNTIF('De Teams'!O$6:O$25,'Shortlist teams'!$B71)=1,"X","")</f>
        <v/>
      </c>
      <c r="R71" s="90" t="str">
        <f>IF(COUNTIF('De Teams'!P$6:P$25,'Shortlist teams'!$B71)=1,"X","")</f>
        <v/>
      </c>
      <c r="S71" s="90" t="str">
        <f>IF(COUNTIF('De Teams'!Q$6:Q$25,'Shortlist teams'!$B71)=1,"X","")</f>
        <v/>
      </c>
      <c r="T71" s="3"/>
      <c r="U71" s="1">
        <f t="shared" ref="U71:U134" si="5">COUNTIF(D71:S71,"X")</f>
        <v>0</v>
      </c>
      <c r="V71" s="3"/>
    </row>
    <row r="72" spans="1:22" ht="14.4" x14ac:dyDescent="0.3">
      <c r="A72" s="131">
        <v>67</v>
      </c>
      <c r="B72" s="174" t="s">
        <v>202</v>
      </c>
      <c r="C72" s="142">
        <v>4</v>
      </c>
      <c r="D72" s="90" t="str">
        <f>IF(COUNTIF('De Teams'!B$6:B$25,'Shortlist teams'!$B72)=1,"X","")</f>
        <v/>
      </c>
      <c r="E72" s="90" t="str">
        <f>IF(COUNTIF('De Teams'!C$6:C$25,'Shortlist teams'!$B72)=1,"X","")</f>
        <v/>
      </c>
      <c r="F72" s="90" t="str">
        <f>IF(COUNTIF('De Teams'!D$6:D$25,'Shortlist teams'!$B72)=1,"X","")</f>
        <v/>
      </c>
      <c r="G72" s="90" t="str">
        <f>IF(COUNTIF('De Teams'!E$6:E$25,'Shortlist teams'!$B72)=1,"X","")</f>
        <v/>
      </c>
      <c r="H72" s="90" t="str">
        <f>IF(COUNTIF('De Teams'!F$6:F$25,'Shortlist teams'!$B72)=1,"X","")</f>
        <v/>
      </c>
      <c r="I72" s="90" t="str">
        <f>IF(COUNTIF('De Teams'!G$6:G$25,'Shortlist teams'!$B72)=1,"X","")</f>
        <v/>
      </c>
      <c r="J72" s="90" t="str">
        <f>IF(COUNTIF('De Teams'!H$6:H$25,'Shortlist teams'!$B72)=1,"X","")</f>
        <v/>
      </c>
      <c r="K72" s="90" t="str">
        <f>IF(COUNTIF('De Teams'!I$6:I$25,'Shortlist teams'!$B72)=1,"X","")</f>
        <v/>
      </c>
      <c r="L72" s="90" t="str">
        <f>IF(COUNTIF('De Teams'!J$6:J$25,'Shortlist teams'!$B72)=1,"X","")</f>
        <v/>
      </c>
      <c r="M72" s="90" t="str">
        <f>IF(COUNTIF('De Teams'!K$6:K$25,'Shortlist teams'!$B72)=1,"X","")</f>
        <v/>
      </c>
      <c r="N72" s="90" t="str">
        <f>IF(COUNTIF('De Teams'!L$6:L$25,'Shortlist teams'!$B72)=1,"X","")</f>
        <v/>
      </c>
      <c r="O72" s="90" t="str">
        <f>IF(COUNTIF('De Teams'!M$6:M$25,'Shortlist teams'!$B72)=1,"X","")</f>
        <v/>
      </c>
      <c r="P72" s="90" t="str">
        <f>IF(COUNTIF('De Teams'!N$6:N$25,'Shortlist teams'!$B72)=1,"X","")</f>
        <v/>
      </c>
      <c r="Q72" s="90" t="str">
        <f>IF(COUNTIF('De Teams'!O$6:O$25,'Shortlist teams'!$B72)=1,"X","")</f>
        <v/>
      </c>
      <c r="R72" s="90" t="str">
        <f>IF(COUNTIF('De Teams'!P$6:P$25,'Shortlist teams'!$B72)=1,"X","")</f>
        <v/>
      </c>
      <c r="S72" s="90" t="str">
        <f>IF(COUNTIF('De Teams'!Q$6:Q$25,'Shortlist teams'!$B72)=1,"X","")</f>
        <v/>
      </c>
      <c r="T72" s="3"/>
      <c r="U72" s="1">
        <f t="shared" si="5"/>
        <v>0</v>
      </c>
      <c r="V72" s="3"/>
    </row>
    <row r="73" spans="1:22" ht="14.4" x14ac:dyDescent="0.3">
      <c r="A73" s="131">
        <v>68</v>
      </c>
      <c r="B73" s="174" t="s">
        <v>122</v>
      </c>
      <c r="C73" s="142">
        <v>4</v>
      </c>
      <c r="D73" s="90" t="str">
        <f>IF(COUNTIF('De Teams'!B$6:B$25,'Shortlist teams'!$B73)=1,"X","")</f>
        <v/>
      </c>
      <c r="E73" s="90" t="str">
        <f>IF(COUNTIF('De Teams'!C$6:C$25,'Shortlist teams'!$B73)=1,"X","")</f>
        <v/>
      </c>
      <c r="F73" s="90" t="str">
        <f>IF(COUNTIF('De Teams'!D$6:D$25,'Shortlist teams'!$B73)=1,"X","")</f>
        <v/>
      </c>
      <c r="G73" s="90" t="str">
        <f>IF(COUNTIF('De Teams'!E$6:E$25,'Shortlist teams'!$B73)=1,"X","")</f>
        <v/>
      </c>
      <c r="H73" s="90" t="str">
        <f>IF(COUNTIF('De Teams'!F$6:F$25,'Shortlist teams'!$B73)=1,"X","")</f>
        <v/>
      </c>
      <c r="I73" s="90" t="str">
        <f>IF(COUNTIF('De Teams'!G$6:G$25,'Shortlist teams'!$B73)=1,"X","")</f>
        <v/>
      </c>
      <c r="J73" s="90" t="str">
        <f>IF(COUNTIF('De Teams'!H$6:H$25,'Shortlist teams'!$B73)=1,"X","")</f>
        <v/>
      </c>
      <c r="K73" s="90" t="str">
        <f>IF(COUNTIF('De Teams'!I$6:I$25,'Shortlist teams'!$B73)=1,"X","")</f>
        <v/>
      </c>
      <c r="L73" s="90" t="str">
        <f>IF(COUNTIF('De Teams'!J$6:J$25,'Shortlist teams'!$B73)=1,"X","")</f>
        <v/>
      </c>
      <c r="M73" s="90" t="str">
        <f>IF(COUNTIF('De Teams'!K$6:K$25,'Shortlist teams'!$B73)=1,"X","")</f>
        <v/>
      </c>
      <c r="N73" s="90" t="str">
        <f>IF(COUNTIF('De Teams'!L$6:L$25,'Shortlist teams'!$B73)=1,"X","")</f>
        <v/>
      </c>
      <c r="O73" s="90" t="str">
        <f>IF(COUNTIF('De Teams'!M$6:M$25,'Shortlist teams'!$B73)=1,"X","")</f>
        <v/>
      </c>
      <c r="P73" s="90" t="str">
        <f>IF(COUNTIF('De Teams'!N$6:N$25,'Shortlist teams'!$B73)=1,"X","")</f>
        <v/>
      </c>
      <c r="Q73" s="90" t="str">
        <f>IF(COUNTIF('De Teams'!O$6:O$25,'Shortlist teams'!$B73)=1,"X","")</f>
        <v/>
      </c>
      <c r="R73" s="90" t="str">
        <f>IF(COUNTIF('De Teams'!P$6:P$25,'Shortlist teams'!$B73)=1,"X","")</f>
        <v/>
      </c>
      <c r="S73" s="90" t="str">
        <f>IF(COUNTIF('De Teams'!Q$6:Q$25,'Shortlist teams'!$B73)=1,"X","")</f>
        <v/>
      </c>
      <c r="T73" s="3"/>
      <c r="U73" s="1">
        <f t="shared" si="5"/>
        <v>0</v>
      </c>
      <c r="V73" s="3"/>
    </row>
    <row r="74" spans="1:22" ht="14.4" x14ac:dyDescent="0.3">
      <c r="A74" s="131">
        <v>69</v>
      </c>
      <c r="B74" s="174" t="s">
        <v>226</v>
      </c>
      <c r="C74" s="142">
        <v>4</v>
      </c>
      <c r="D74" s="90" t="str">
        <f>IF(COUNTIF('De Teams'!B$6:B$25,'Shortlist teams'!$B74)=1,"X","")</f>
        <v/>
      </c>
      <c r="E74" s="90" t="str">
        <f>IF(COUNTIF('De Teams'!C$6:C$25,'Shortlist teams'!$B74)=1,"X","")</f>
        <v/>
      </c>
      <c r="F74" s="90" t="str">
        <f>IF(COUNTIF('De Teams'!D$6:D$25,'Shortlist teams'!$B74)=1,"X","")</f>
        <v/>
      </c>
      <c r="G74" s="90" t="str">
        <f>IF(COUNTIF('De Teams'!E$6:E$25,'Shortlist teams'!$B74)=1,"X","")</f>
        <v/>
      </c>
      <c r="H74" s="90" t="str">
        <f>IF(COUNTIF('De Teams'!F$6:F$25,'Shortlist teams'!$B74)=1,"X","")</f>
        <v/>
      </c>
      <c r="I74" s="90" t="str">
        <f>IF(COUNTIF('De Teams'!G$6:G$25,'Shortlist teams'!$B74)=1,"X","")</f>
        <v/>
      </c>
      <c r="J74" s="90" t="str">
        <f>IF(COUNTIF('De Teams'!H$6:H$25,'Shortlist teams'!$B74)=1,"X","")</f>
        <v/>
      </c>
      <c r="K74" s="90" t="str">
        <f>IF(COUNTIF('De Teams'!I$6:I$25,'Shortlist teams'!$B74)=1,"X","")</f>
        <v/>
      </c>
      <c r="L74" s="90" t="str">
        <f>IF(COUNTIF('De Teams'!J$6:J$25,'Shortlist teams'!$B74)=1,"X","")</f>
        <v/>
      </c>
      <c r="M74" s="90" t="str">
        <f>IF(COUNTIF('De Teams'!K$6:K$25,'Shortlist teams'!$B74)=1,"X","")</f>
        <v/>
      </c>
      <c r="N74" s="90" t="str">
        <f>IF(COUNTIF('De Teams'!L$6:L$25,'Shortlist teams'!$B74)=1,"X","")</f>
        <v/>
      </c>
      <c r="O74" s="90" t="str">
        <f>IF(COUNTIF('De Teams'!M$6:M$25,'Shortlist teams'!$B74)=1,"X","")</f>
        <v/>
      </c>
      <c r="P74" s="90" t="str">
        <f>IF(COUNTIF('De Teams'!N$6:N$25,'Shortlist teams'!$B74)=1,"X","")</f>
        <v/>
      </c>
      <c r="Q74" s="90" t="str">
        <f>IF(COUNTIF('De Teams'!O$6:O$25,'Shortlist teams'!$B74)=1,"X","")</f>
        <v/>
      </c>
      <c r="R74" s="90" t="str">
        <f>IF(COUNTIF('De Teams'!P$6:P$25,'Shortlist teams'!$B74)=1,"X","")</f>
        <v/>
      </c>
      <c r="S74" s="90" t="str">
        <f>IF(COUNTIF('De Teams'!Q$6:Q$25,'Shortlist teams'!$B74)=1,"X","")</f>
        <v/>
      </c>
      <c r="T74" s="3"/>
      <c r="U74" s="1">
        <f t="shared" si="5"/>
        <v>0</v>
      </c>
      <c r="V74" s="3"/>
    </row>
    <row r="75" spans="1:22" ht="14.4" x14ac:dyDescent="0.3">
      <c r="A75" s="131">
        <v>70</v>
      </c>
      <c r="B75" s="174" t="s">
        <v>227</v>
      </c>
      <c r="C75" s="142">
        <v>4</v>
      </c>
      <c r="D75" s="90" t="str">
        <f>IF(COUNTIF('De Teams'!B$6:B$25,'Shortlist teams'!$B75)=1,"X","")</f>
        <v/>
      </c>
      <c r="E75" s="90" t="str">
        <f>IF(COUNTIF('De Teams'!C$6:C$25,'Shortlist teams'!$B75)=1,"X","")</f>
        <v/>
      </c>
      <c r="F75" s="90" t="str">
        <f>IF(COUNTIF('De Teams'!D$6:D$25,'Shortlist teams'!$B75)=1,"X","")</f>
        <v/>
      </c>
      <c r="G75" s="90" t="str">
        <f>IF(COUNTIF('De Teams'!E$6:E$25,'Shortlist teams'!$B75)=1,"X","")</f>
        <v/>
      </c>
      <c r="H75" s="90" t="str">
        <f>IF(COUNTIF('De Teams'!F$6:F$25,'Shortlist teams'!$B75)=1,"X","")</f>
        <v/>
      </c>
      <c r="I75" s="90" t="str">
        <f>IF(COUNTIF('De Teams'!G$6:G$25,'Shortlist teams'!$B75)=1,"X","")</f>
        <v/>
      </c>
      <c r="J75" s="90" t="str">
        <f>IF(COUNTIF('De Teams'!H$6:H$25,'Shortlist teams'!$B75)=1,"X","")</f>
        <v/>
      </c>
      <c r="K75" s="90" t="str">
        <f>IF(COUNTIF('De Teams'!I$6:I$25,'Shortlist teams'!$B75)=1,"X","")</f>
        <v/>
      </c>
      <c r="L75" s="90" t="str">
        <f>IF(COUNTIF('De Teams'!J$6:J$25,'Shortlist teams'!$B75)=1,"X","")</f>
        <v/>
      </c>
      <c r="M75" s="90" t="str">
        <f>IF(COUNTIF('De Teams'!K$6:K$25,'Shortlist teams'!$B75)=1,"X","")</f>
        <v/>
      </c>
      <c r="N75" s="90" t="str">
        <f>IF(COUNTIF('De Teams'!L$6:L$25,'Shortlist teams'!$B75)=1,"X","")</f>
        <v/>
      </c>
      <c r="O75" s="90" t="str">
        <f>IF(COUNTIF('De Teams'!M$6:M$25,'Shortlist teams'!$B75)=1,"X","")</f>
        <v/>
      </c>
      <c r="P75" s="90" t="str">
        <f>IF(COUNTIF('De Teams'!N$6:N$25,'Shortlist teams'!$B75)=1,"X","")</f>
        <v/>
      </c>
      <c r="Q75" s="90" t="str">
        <f>IF(COUNTIF('De Teams'!O$6:O$25,'Shortlist teams'!$B75)=1,"X","")</f>
        <v/>
      </c>
      <c r="R75" s="90" t="str">
        <f>IF(COUNTIF('De Teams'!P$6:P$25,'Shortlist teams'!$B75)=1,"X","")</f>
        <v/>
      </c>
      <c r="S75" s="90" t="str">
        <f>IF(COUNTIF('De Teams'!Q$6:Q$25,'Shortlist teams'!$B75)=1,"X","")</f>
        <v/>
      </c>
      <c r="T75" s="3"/>
      <c r="U75" s="1">
        <f t="shared" si="5"/>
        <v>0</v>
      </c>
      <c r="V75" s="3"/>
    </row>
    <row r="76" spans="1:22" ht="14.4" x14ac:dyDescent="0.3">
      <c r="A76" s="131">
        <v>71</v>
      </c>
      <c r="B76" s="174" t="s">
        <v>168</v>
      </c>
      <c r="C76" s="142">
        <v>4</v>
      </c>
      <c r="D76" s="90" t="str">
        <f>IF(COUNTIF('De Teams'!B$6:B$25,'Shortlist teams'!$B76)=1,"X","")</f>
        <v/>
      </c>
      <c r="E76" s="90" t="str">
        <f>IF(COUNTIF('De Teams'!C$6:C$25,'Shortlist teams'!$B76)=1,"X","")</f>
        <v/>
      </c>
      <c r="F76" s="90" t="str">
        <f>IF(COUNTIF('De Teams'!D$6:D$25,'Shortlist teams'!$B76)=1,"X","")</f>
        <v/>
      </c>
      <c r="G76" s="90" t="str">
        <f>IF(COUNTIF('De Teams'!E$6:E$25,'Shortlist teams'!$B76)=1,"X","")</f>
        <v/>
      </c>
      <c r="H76" s="90" t="str">
        <f>IF(COUNTIF('De Teams'!F$6:F$25,'Shortlist teams'!$B76)=1,"X","")</f>
        <v/>
      </c>
      <c r="I76" s="90" t="str">
        <f>IF(COUNTIF('De Teams'!G$6:G$25,'Shortlist teams'!$B76)=1,"X","")</f>
        <v/>
      </c>
      <c r="J76" s="90" t="str">
        <f>IF(COUNTIF('De Teams'!H$6:H$25,'Shortlist teams'!$B76)=1,"X","")</f>
        <v/>
      </c>
      <c r="K76" s="90" t="str">
        <f>IF(COUNTIF('De Teams'!I$6:I$25,'Shortlist teams'!$B76)=1,"X","")</f>
        <v/>
      </c>
      <c r="L76" s="90" t="str">
        <f>IF(COUNTIF('De Teams'!J$6:J$25,'Shortlist teams'!$B76)=1,"X","")</f>
        <v/>
      </c>
      <c r="M76" s="90" t="str">
        <f>IF(COUNTIF('De Teams'!K$6:K$25,'Shortlist teams'!$B76)=1,"X","")</f>
        <v/>
      </c>
      <c r="N76" s="90" t="str">
        <f>IF(COUNTIF('De Teams'!L$6:L$25,'Shortlist teams'!$B76)=1,"X","")</f>
        <v/>
      </c>
      <c r="O76" s="90" t="str">
        <f>IF(COUNTIF('De Teams'!M$6:M$25,'Shortlist teams'!$B76)=1,"X","")</f>
        <v/>
      </c>
      <c r="P76" s="90" t="str">
        <f>IF(COUNTIF('De Teams'!N$6:N$25,'Shortlist teams'!$B76)=1,"X","")</f>
        <v/>
      </c>
      <c r="Q76" s="90" t="str">
        <f>IF(COUNTIF('De Teams'!O$6:O$25,'Shortlist teams'!$B76)=1,"X","")</f>
        <v/>
      </c>
      <c r="R76" s="90" t="str">
        <f>IF(COUNTIF('De Teams'!P$6:P$25,'Shortlist teams'!$B76)=1,"X","")</f>
        <v/>
      </c>
      <c r="S76" s="90" t="str">
        <f>IF(COUNTIF('De Teams'!Q$6:Q$25,'Shortlist teams'!$B76)=1,"X","")</f>
        <v/>
      </c>
      <c r="T76" s="3"/>
      <c r="U76" s="1">
        <f t="shared" si="5"/>
        <v>0</v>
      </c>
      <c r="V76" s="3"/>
    </row>
    <row r="77" spans="1:22" ht="14.4" x14ac:dyDescent="0.3">
      <c r="A77" s="131">
        <v>72</v>
      </c>
      <c r="B77" s="174" t="s">
        <v>228</v>
      </c>
      <c r="C77" s="142">
        <v>4</v>
      </c>
      <c r="D77" s="90" t="str">
        <f>IF(COUNTIF('De Teams'!B$6:B$25,'Shortlist teams'!$B77)=1,"X","")</f>
        <v/>
      </c>
      <c r="E77" s="90" t="str">
        <f>IF(COUNTIF('De Teams'!C$6:C$25,'Shortlist teams'!$B77)=1,"X","")</f>
        <v/>
      </c>
      <c r="F77" s="90" t="str">
        <f>IF(COUNTIF('De Teams'!D$6:D$25,'Shortlist teams'!$B77)=1,"X","")</f>
        <v/>
      </c>
      <c r="G77" s="90" t="str">
        <f>IF(COUNTIF('De Teams'!E$6:E$25,'Shortlist teams'!$B77)=1,"X","")</f>
        <v/>
      </c>
      <c r="H77" s="90" t="str">
        <f>IF(COUNTIF('De Teams'!F$6:F$25,'Shortlist teams'!$B77)=1,"X","")</f>
        <v/>
      </c>
      <c r="I77" s="90" t="str">
        <f>IF(COUNTIF('De Teams'!G$6:G$25,'Shortlist teams'!$B77)=1,"X","")</f>
        <v/>
      </c>
      <c r="J77" s="90" t="str">
        <f>IF(COUNTIF('De Teams'!H$6:H$25,'Shortlist teams'!$B77)=1,"X","")</f>
        <v/>
      </c>
      <c r="K77" s="90" t="str">
        <f>IF(COUNTIF('De Teams'!I$6:I$25,'Shortlist teams'!$B77)=1,"X","")</f>
        <v/>
      </c>
      <c r="L77" s="90" t="str">
        <f>IF(COUNTIF('De Teams'!J$6:J$25,'Shortlist teams'!$B77)=1,"X","")</f>
        <v/>
      </c>
      <c r="M77" s="90" t="str">
        <f>IF(COUNTIF('De Teams'!K$6:K$25,'Shortlist teams'!$B77)=1,"X","")</f>
        <v/>
      </c>
      <c r="N77" s="90" t="str">
        <f>IF(COUNTIF('De Teams'!L$6:L$25,'Shortlist teams'!$B77)=1,"X","")</f>
        <v/>
      </c>
      <c r="O77" s="90" t="str">
        <f>IF(COUNTIF('De Teams'!M$6:M$25,'Shortlist teams'!$B77)=1,"X","")</f>
        <v/>
      </c>
      <c r="P77" s="90" t="str">
        <f>IF(COUNTIF('De Teams'!N$6:N$25,'Shortlist teams'!$B77)=1,"X","")</f>
        <v/>
      </c>
      <c r="Q77" s="90" t="str">
        <f>IF(COUNTIF('De Teams'!O$6:O$25,'Shortlist teams'!$B77)=1,"X","")</f>
        <v/>
      </c>
      <c r="R77" s="90" t="str">
        <f>IF(COUNTIF('De Teams'!P$6:P$25,'Shortlist teams'!$B77)=1,"X","")</f>
        <v/>
      </c>
      <c r="S77" s="90" t="str">
        <f>IF(COUNTIF('De Teams'!Q$6:Q$25,'Shortlist teams'!$B77)=1,"X","")</f>
        <v/>
      </c>
      <c r="T77" s="3"/>
      <c r="U77" s="1">
        <f t="shared" si="5"/>
        <v>0</v>
      </c>
      <c r="V77" s="3"/>
    </row>
    <row r="78" spans="1:22" ht="14.4" x14ac:dyDescent="0.3">
      <c r="A78" s="131">
        <v>73</v>
      </c>
      <c r="B78" s="174" t="s">
        <v>203</v>
      </c>
      <c r="C78" s="142">
        <v>4</v>
      </c>
      <c r="D78" s="90" t="str">
        <f>IF(COUNTIF('De Teams'!B$6:B$25,'Shortlist teams'!$B78)=1,"X","")</f>
        <v/>
      </c>
      <c r="E78" s="90" t="str">
        <f>IF(COUNTIF('De Teams'!C$6:C$25,'Shortlist teams'!$B78)=1,"X","")</f>
        <v/>
      </c>
      <c r="F78" s="90" t="str">
        <f>IF(COUNTIF('De Teams'!D$6:D$25,'Shortlist teams'!$B78)=1,"X","")</f>
        <v/>
      </c>
      <c r="G78" s="90" t="str">
        <f>IF(COUNTIF('De Teams'!E$6:E$25,'Shortlist teams'!$B78)=1,"X","")</f>
        <v/>
      </c>
      <c r="H78" s="90" t="str">
        <f>IF(COUNTIF('De Teams'!F$6:F$25,'Shortlist teams'!$B78)=1,"X","")</f>
        <v/>
      </c>
      <c r="I78" s="90" t="str">
        <f>IF(COUNTIF('De Teams'!G$6:G$25,'Shortlist teams'!$B78)=1,"X","")</f>
        <v/>
      </c>
      <c r="J78" s="90" t="str">
        <f>IF(COUNTIF('De Teams'!H$6:H$25,'Shortlist teams'!$B78)=1,"X","")</f>
        <v/>
      </c>
      <c r="K78" s="90" t="str">
        <f>IF(COUNTIF('De Teams'!I$6:I$25,'Shortlist teams'!$B78)=1,"X","")</f>
        <v/>
      </c>
      <c r="L78" s="90" t="str">
        <f>IF(COUNTIF('De Teams'!J$6:J$25,'Shortlist teams'!$B78)=1,"X","")</f>
        <v/>
      </c>
      <c r="M78" s="90" t="str">
        <f>IF(COUNTIF('De Teams'!K$6:K$25,'Shortlist teams'!$B78)=1,"X","")</f>
        <v/>
      </c>
      <c r="N78" s="90" t="str">
        <f>IF(COUNTIF('De Teams'!L$6:L$25,'Shortlist teams'!$B78)=1,"X","")</f>
        <v/>
      </c>
      <c r="O78" s="90" t="str">
        <f>IF(COUNTIF('De Teams'!M$6:M$25,'Shortlist teams'!$B78)=1,"X","")</f>
        <v/>
      </c>
      <c r="P78" s="90" t="str">
        <f>IF(COUNTIF('De Teams'!N$6:N$25,'Shortlist teams'!$B78)=1,"X","")</f>
        <v/>
      </c>
      <c r="Q78" s="90" t="str">
        <f>IF(COUNTIF('De Teams'!O$6:O$25,'Shortlist teams'!$B78)=1,"X","")</f>
        <v/>
      </c>
      <c r="R78" s="90" t="str">
        <f>IF(COUNTIF('De Teams'!P$6:P$25,'Shortlist teams'!$B78)=1,"X","")</f>
        <v/>
      </c>
      <c r="S78" s="90" t="str">
        <f>IF(COUNTIF('De Teams'!Q$6:Q$25,'Shortlist teams'!$B78)=1,"X","")</f>
        <v/>
      </c>
      <c r="T78" s="3"/>
      <c r="U78" s="1">
        <f t="shared" si="5"/>
        <v>0</v>
      </c>
      <c r="V78" s="3"/>
    </row>
    <row r="79" spans="1:22" ht="14.4" x14ac:dyDescent="0.3">
      <c r="A79" s="131">
        <v>74</v>
      </c>
      <c r="B79" s="174" t="s">
        <v>229</v>
      </c>
      <c r="C79" s="142">
        <v>4</v>
      </c>
      <c r="D79" s="90" t="str">
        <f>IF(COUNTIF('De Teams'!B$6:B$25,'Shortlist teams'!$B79)=1,"X","")</f>
        <v/>
      </c>
      <c r="E79" s="90" t="str">
        <f>IF(COUNTIF('De Teams'!C$6:C$25,'Shortlist teams'!$B79)=1,"X","")</f>
        <v/>
      </c>
      <c r="F79" s="90" t="str">
        <f>IF(COUNTIF('De Teams'!D$6:D$25,'Shortlist teams'!$B79)=1,"X","")</f>
        <v/>
      </c>
      <c r="G79" s="90" t="str">
        <f>IF(COUNTIF('De Teams'!E$6:E$25,'Shortlist teams'!$B79)=1,"X","")</f>
        <v/>
      </c>
      <c r="H79" s="90" t="str">
        <f>IF(COUNTIF('De Teams'!F$6:F$25,'Shortlist teams'!$B79)=1,"X","")</f>
        <v/>
      </c>
      <c r="I79" s="90" t="str">
        <f>IF(COUNTIF('De Teams'!G$6:G$25,'Shortlist teams'!$B79)=1,"X","")</f>
        <v/>
      </c>
      <c r="J79" s="90" t="str">
        <f>IF(COUNTIF('De Teams'!H$6:H$25,'Shortlist teams'!$B79)=1,"X","")</f>
        <v/>
      </c>
      <c r="K79" s="90" t="str">
        <f>IF(COUNTIF('De Teams'!I$6:I$25,'Shortlist teams'!$B79)=1,"X","")</f>
        <v/>
      </c>
      <c r="L79" s="90" t="str">
        <f>IF(COUNTIF('De Teams'!J$6:J$25,'Shortlist teams'!$B79)=1,"X","")</f>
        <v/>
      </c>
      <c r="M79" s="90" t="str">
        <f>IF(COUNTIF('De Teams'!K$6:K$25,'Shortlist teams'!$B79)=1,"X","")</f>
        <v/>
      </c>
      <c r="N79" s="90" t="str">
        <f>IF(COUNTIF('De Teams'!L$6:L$25,'Shortlist teams'!$B79)=1,"X","")</f>
        <v/>
      </c>
      <c r="O79" s="90" t="str">
        <f>IF(COUNTIF('De Teams'!M$6:M$25,'Shortlist teams'!$B79)=1,"X","")</f>
        <v/>
      </c>
      <c r="P79" s="90" t="str">
        <f>IF(COUNTIF('De Teams'!N$6:N$25,'Shortlist teams'!$B79)=1,"X","")</f>
        <v/>
      </c>
      <c r="Q79" s="90" t="str">
        <f>IF(COUNTIF('De Teams'!O$6:O$25,'Shortlist teams'!$B79)=1,"X","")</f>
        <v/>
      </c>
      <c r="R79" s="90" t="str">
        <f>IF(COUNTIF('De Teams'!P$6:P$25,'Shortlist teams'!$B79)=1,"X","")</f>
        <v/>
      </c>
      <c r="S79" s="90" t="str">
        <f>IF(COUNTIF('De Teams'!Q$6:Q$25,'Shortlist teams'!$B79)=1,"X","")</f>
        <v/>
      </c>
      <c r="T79" s="3"/>
      <c r="U79" s="1">
        <f t="shared" si="5"/>
        <v>0</v>
      </c>
      <c r="V79" s="3"/>
    </row>
    <row r="80" spans="1:22" ht="14.4" x14ac:dyDescent="0.3">
      <c r="A80" s="131">
        <v>75</v>
      </c>
      <c r="B80" s="174" t="s">
        <v>230</v>
      </c>
      <c r="C80" s="142">
        <v>4</v>
      </c>
      <c r="D80" s="90" t="str">
        <f>IF(COUNTIF('De Teams'!B$6:B$25,'Shortlist teams'!$B80)=1,"X","")</f>
        <v/>
      </c>
      <c r="E80" s="90" t="str">
        <f>IF(COUNTIF('De Teams'!C$6:C$25,'Shortlist teams'!$B80)=1,"X","")</f>
        <v/>
      </c>
      <c r="F80" s="90" t="str">
        <f>IF(COUNTIF('De Teams'!D$6:D$25,'Shortlist teams'!$B80)=1,"X","")</f>
        <v/>
      </c>
      <c r="G80" s="90" t="str">
        <f>IF(COUNTIF('De Teams'!E$6:E$25,'Shortlist teams'!$B80)=1,"X","")</f>
        <v/>
      </c>
      <c r="H80" s="90" t="str">
        <f>IF(COUNTIF('De Teams'!F$6:F$25,'Shortlist teams'!$B80)=1,"X","")</f>
        <v/>
      </c>
      <c r="I80" s="90" t="str">
        <f>IF(COUNTIF('De Teams'!G$6:G$25,'Shortlist teams'!$B80)=1,"X","")</f>
        <v/>
      </c>
      <c r="J80" s="90" t="str">
        <f>IF(COUNTIF('De Teams'!H$6:H$25,'Shortlist teams'!$B80)=1,"X","")</f>
        <v/>
      </c>
      <c r="K80" s="90" t="str">
        <f>IF(COUNTIF('De Teams'!I$6:I$25,'Shortlist teams'!$B80)=1,"X","")</f>
        <v/>
      </c>
      <c r="L80" s="90" t="str">
        <f>IF(COUNTIF('De Teams'!J$6:J$25,'Shortlist teams'!$B80)=1,"X","")</f>
        <v/>
      </c>
      <c r="M80" s="90" t="str">
        <f>IF(COUNTIF('De Teams'!K$6:K$25,'Shortlist teams'!$B80)=1,"X","")</f>
        <v/>
      </c>
      <c r="N80" s="90" t="str">
        <f>IF(COUNTIF('De Teams'!L$6:L$25,'Shortlist teams'!$B80)=1,"X","")</f>
        <v/>
      </c>
      <c r="O80" s="90" t="str">
        <f>IF(COUNTIF('De Teams'!M$6:M$25,'Shortlist teams'!$B80)=1,"X","")</f>
        <v/>
      </c>
      <c r="P80" s="90" t="str">
        <f>IF(COUNTIF('De Teams'!N$6:N$25,'Shortlist teams'!$B80)=1,"X","")</f>
        <v/>
      </c>
      <c r="Q80" s="90" t="str">
        <f>IF(COUNTIF('De Teams'!O$6:O$25,'Shortlist teams'!$B80)=1,"X","")</f>
        <v/>
      </c>
      <c r="R80" s="90" t="str">
        <f>IF(COUNTIF('De Teams'!P$6:P$25,'Shortlist teams'!$B80)=1,"X","")</f>
        <v/>
      </c>
      <c r="S80" s="90" t="str">
        <f>IF(COUNTIF('De Teams'!Q$6:Q$25,'Shortlist teams'!$B80)=1,"X","")</f>
        <v/>
      </c>
      <c r="T80" s="3"/>
      <c r="U80" s="1">
        <f t="shared" si="5"/>
        <v>0</v>
      </c>
      <c r="V80" s="3"/>
    </row>
    <row r="81" spans="1:22" ht="14.4" x14ac:dyDescent="0.3">
      <c r="A81" s="131">
        <v>76</v>
      </c>
      <c r="B81" s="174" t="s">
        <v>23</v>
      </c>
      <c r="C81" s="142">
        <v>4</v>
      </c>
      <c r="D81" s="90" t="str">
        <f>IF(COUNTIF('De Teams'!B$6:B$25,'Shortlist teams'!$B81)=1,"X","")</f>
        <v/>
      </c>
      <c r="E81" s="90" t="str">
        <f>IF(COUNTIF('De Teams'!C$6:C$25,'Shortlist teams'!$B81)=1,"X","")</f>
        <v/>
      </c>
      <c r="F81" s="90" t="str">
        <f>IF(COUNTIF('De Teams'!D$6:D$25,'Shortlist teams'!$B81)=1,"X","")</f>
        <v/>
      </c>
      <c r="G81" s="90" t="str">
        <f>IF(COUNTIF('De Teams'!E$6:E$25,'Shortlist teams'!$B81)=1,"X","")</f>
        <v/>
      </c>
      <c r="H81" s="90" t="str">
        <f>IF(COUNTIF('De Teams'!F$6:F$25,'Shortlist teams'!$B81)=1,"X","")</f>
        <v/>
      </c>
      <c r="I81" s="90" t="str">
        <f>IF(COUNTIF('De Teams'!G$6:G$25,'Shortlist teams'!$B81)=1,"X","")</f>
        <v/>
      </c>
      <c r="J81" s="90" t="str">
        <f>IF(COUNTIF('De Teams'!H$6:H$25,'Shortlist teams'!$B81)=1,"X","")</f>
        <v/>
      </c>
      <c r="K81" s="90" t="str">
        <f>IF(COUNTIF('De Teams'!I$6:I$25,'Shortlist teams'!$B81)=1,"X","")</f>
        <v/>
      </c>
      <c r="L81" s="90" t="str">
        <f>IF(COUNTIF('De Teams'!J$6:J$25,'Shortlist teams'!$B81)=1,"X","")</f>
        <v/>
      </c>
      <c r="M81" s="90" t="str">
        <f>IF(COUNTIF('De Teams'!K$6:K$25,'Shortlist teams'!$B81)=1,"X","")</f>
        <v/>
      </c>
      <c r="N81" s="90" t="str">
        <f>IF(COUNTIF('De Teams'!L$6:L$25,'Shortlist teams'!$B81)=1,"X","")</f>
        <v/>
      </c>
      <c r="O81" s="90" t="str">
        <f>IF(COUNTIF('De Teams'!M$6:M$25,'Shortlist teams'!$B81)=1,"X","")</f>
        <v/>
      </c>
      <c r="P81" s="90" t="str">
        <f>IF(COUNTIF('De Teams'!N$6:N$25,'Shortlist teams'!$B81)=1,"X","")</f>
        <v/>
      </c>
      <c r="Q81" s="90" t="str">
        <f>IF(COUNTIF('De Teams'!O$6:O$25,'Shortlist teams'!$B81)=1,"X","")</f>
        <v/>
      </c>
      <c r="R81" s="90" t="str">
        <f>IF(COUNTIF('De Teams'!P$6:P$25,'Shortlist teams'!$B81)=1,"X","")</f>
        <v/>
      </c>
      <c r="S81" s="90" t="str">
        <f>IF(COUNTIF('De Teams'!Q$6:Q$25,'Shortlist teams'!$B81)=1,"X","")</f>
        <v/>
      </c>
      <c r="T81" s="3"/>
      <c r="U81" s="1">
        <f t="shared" si="5"/>
        <v>0</v>
      </c>
      <c r="V81" s="3"/>
    </row>
    <row r="82" spans="1:22" ht="14.4" x14ac:dyDescent="0.3">
      <c r="A82" s="131">
        <v>77</v>
      </c>
      <c r="B82" s="174" t="s">
        <v>231</v>
      </c>
      <c r="C82" s="142">
        <v>4</v>
      </c>
      <c r="D82" s="90" t="str">
        <f>IF(COUNTIF('De Teams'!B$6:B$25,'Shortlist teams'!$B82)=1,"X","")</f>
        <v/>
      </c>
      <c r="E82" s="90" t="str">
        <f>IF(COUNTIF('De Teams'!C$6:C$25,'Shortlist teams'!$B82)=1,"X","")</f>
        <v/>
      </c>
      <c r="F82" s="90" t="str">
        <f>IF(COUNTIF('De Teams'!D$6:D$25,'Shortlist teams'!$B82)=1,"X","")</f>
        <v/>
      </c>
      <c r="G82" s="90" t="str">
        <f>IF(COUNTIF('De Teams'!E$6:E$25,'Shortlist teams'!$B82)=1,"X","")</f>
        <v/>
      </c>
      <c r="H82" s="90" t="str">
        <f>IF(COUNTIF('De Teams'!F$6:F$25,'Shortlist teams'!$B82)=1,"X","")</f>
        <v/>
      </c>
      <c r="I82" s="90" t="str">
        <f>IF(COUNTIF('De Teams'!G$6:G$25,'Shortlist teams'!$B82)=1,"X","")</f>
        <v/>
      </c>
      <c r="J82" s="90" t="str">
        <f>IF(COUNTIF('De Teams'!H$6:H$25,'Shortlist teams'!$B82)=1,"X","")</f>
        <v/>
      </c>
      <c r="K82" s="90" t="str">
        <f>IF(COUNTIF('De Teams'!I$6:I$25,'Shortlist teams'!$B82)=1,"X","")</f>
        <v/>
      </c>
      <c r="L82" s="90" t="str">
        <f>IF(COUNTIF('De Teams'!J$6:J$25,'Shortlist teams'!$B82)=1,"X","")</f>
        <v/>
      </c>
      <c r="M82" s="90" t="str">
        <f>IF(COUNTIF('De Teams'!K$6:K$25,'Shortlist teams'!$B82)=1,"X","")</f>
        <v/>
      </c>
      <c r="N82" s="90" t="str">
        <f>IF(COUNTIF('De Teams'!L$6:L$25,'Shortlist teams'!$B82)=1,"X","")</f>
        <v/>
      </c>
      <c r="O82" s="90" t="str">
        <f>IF(COUNTIF('De Teams'!M$6:M$25,'Shortlist teams'!$B82)=1,"X","")</f>
        <v/>
      </c>
      <c r="P82" s="90" t="str">
        <f>IF(COUNTIF('De Teams'!N$6:N$25,'Shortlist teams'!$B82)=1,"X","")</f>
        <v/>
      </c>
      <c r="Q82" s="90" t="str">
        <f>IF(COUNTIF('De Teams'!O$6:O$25,'Shortlist teams'!$B82)=1,"X","")</f>
        <v/>
      </c>
      <c r="R82" s="90" t="str">
        <f>IF(COUNTIF('De Teams'!P$6:P$25,'Shortlist teams'!$B82)=1,"X","")</f>
        <v/>
      </c>
      <c r="S82" s="90" t="str">
        <f>IF(COUNTIF('De Teams'!Q$6:Q$25,'Shortlist teams'!$B82)=1,"X","")</f>
        <v/>
      </c>
      <c r="T82" s="3"/>
      <c r="U82" s="1">
        <f t="shared" si="5"/>
        <v>0</v>
      </c>
      <c r="V82" s="3"/>
    </row>
    <row r="83" spans="1:22" ht="14.4" x14ac:dyDescent="0.3">
      <c r="A83" s="131">
        <v>78</v>
      </c>
      <c r="B83" s="174" t="s">
        <v>6</v>
      </c>
      <c r="C83" s="142">
        <v>4</v>
      </c>
      <c r="D83" s="90" t="str">
        <f>IF(COUNTIF('De Teams'!B$6:B$25,'Shortlist teams'!$B83)=1,"X","")</f>
        <v/>
      </c>
      <c r="E83" s="90" t="str">
        <f>IF(COUNTIF('De Teams'!C$6:C$25,'Shortlist teams'!$B83)=1,"X","")</f>
        <v>X</v>
      </c>
      <c r="F83" s="90" t="str">
        <f>IF(COUNTIF('De Teams'!D$6:D$25,'Shortlist teams'!$B83)=1,"X","")</f>
        <v/>
      </c>
      <c r="G83" s="90" t="str">
        <f>IF(COUNTIF('De Teams'!E$6:E$25,'Shortlist teams'!$B83)=1,"X","")</f>
        <v/>
      </c>
      <c r="H83" s="90" t="str">
        <f>IF(COUNTIF('De Teams'!F$6:F$25,'Shortlist teams'!$B83)=1,"X","")</f>
        <v/>
      </c>
      <c r="I83" s="90" t="str">
        <f>IF(COUNTIF('De Teams'!G$6:G$25,'Shortlist teams'!$B83)=1,"X","")</f>
        <v/>
      </c>
      <c r="J83" s="90" t="str">
        <f>IF(COUNTIF('De Teams'!H$6:H$25,'Shortlist teams'!$B83)=1,"X","")</f>
        <v/>
      </c>
      <c r="K83" s="90" t="str">
        <f>IF(COUNTIF('De Teams'!I$6:I$25,'Shortlist teams'!$B83)=1,"X","")</f>
        <v/>
      </c>
      <c r="L83" s="90" t="str">
        <f>IF(COUNTIF('De Teams'!J$6:J$25,'Shortlist teams'!$B83)=1,"X","")</f>
        <v/>
      </c>
      <c r="M83" s="90" t="str">
        <f>IF(COUNTIF('De Teams'!K$6:K$25,'Shortlist teams'!$B83)=1,"X","")</f>
        <v/>
      </c>
      <c r="N83" s="90" t="str">
        <f>IF(COUNTIF('De Teams'!L$6:L$25,'Shortlist teams'!$B83)=1,"X","")</f>
        <v/>
      </c>
      <c r="O83" s="90" t="str">
        <f>IF(COUNTIF('De Teams'!M$6:M$25,'Shortlist teams'!$B83)=1,"X","")</f>
        <v/>
      </c>
      <c r="P83" s="90" t="str">
        <f>IF(COUNTIF('De Teams'!N$6:N$25,'Shortlist teams'!$B83)=1,"X","")</f>
        <v/>
      </c>
      <c r="Q83" s="90" t="str">
        <f>IF(COUNTIF('De Teams'!O$6:O$25,'Shortlist teams'!$B83)=1,"X","")</f>
        <v>X</v>
      </c>
      <c r="R83" s="90" t="str">
        <f>IF(COUNTIF('De Teams'!P$6:P$25,'Shortlist teams'!$B83)=1,"X","")</f>
        <v/>
      </c>
      <c r="S83" s="90" t="str">
        <f>IF(COUNTIF('De Teams'!Q$6:Q$25,'Shortlist teams'!$B83)=1,"X","")</f>
        <v/>
      </c>
      <c r="T83" s="3"/>
      <c r="U83" s="1">
        <f t="shared" si="5"/>
        <v>2</v>
      </c>
      <c r="V83" s="3"/>
    </row>
    <row r="84" spans="1:22" ht="14.4" x14ac:dyDescent="0.3">
      <c r="A84" s="131">
        <v>79</v>
      </c>
      <c r="B84" s="174" t="s">
        <v>232</v>
      </c>
      <c r="C84" s="142">
        <v>4</v>
      </c>
      <c r="D84" s="90" t="str">
        <f>IF(COUNTIF('De Teams'!B$6:B$25,'Shortlist teams'!$B84)=1,"X","")</f>
        <v/>
      </c>
      <c r="E84" s="90" t="str">
        <f>IF(COUNTIF('De Teams'!C$6:C$25,'Shortlist teams'!$B84)=1,"X","")</f>
        <v/>
      </c>
      <c r="F84" s="90" t="str">
        <f>IF(COUNTIF('De Teams'!D$6:D$25,'Shortlist teams'!$B84)=1,"X","")</f>
        <v/>
      </c>
      <c r="G84" s="90" t="str">
        <f>IF(COUNTIF('De Teams'!E$6:E$25,'Shortlist teams'!$B84)=1,"X","")</f>
        <v/>
      </c>
      <c r="H84" s="90" t="str">
        <f>IF(COUNTIF('De Teams'!F$6:F$25,'Shortlist teams'!$B84)=1,"X","")</f>
        <v/>
      </c>
      <c r="I84" s="90" t="str">
        <f>IF(COUNTIF('De Teams'!G$6:G$25,'Shortlist teams'!$B84)=1,"X","")</f>
        <v/>
      </c>
      <c r="J84" s="90" t="str">
        <f>IF(COUNTIF('De Teams'!H$6:H$25,'Shortlist teams'!$B84)=1,"X","")</f>
        <v/>
      </c>
      <c r="K84" s="90" t="str">
        <f>IF(COUNTIF('De Teams'!I$6:I$25,'Shortlist teams'!$B84)=1,"X","")</f>
        <v/>
      </c>
      <c r="L84" s="90" t="str">
        <f>IF(COUNTIF('De Teams'!J$6:J$25,'Shortlist teams'!$B84)=1,"X","")</f>
        <v/>
      </c>
      <c r="M84" s="90" t="str">
        <f>IF(COUNTIF('De Teams'!K$6:K$25,'Shortlist teams'!$B84)=1,"X","")</f>
        <v/>
      </c>
      <c r="N84" s="90" t="str">
        <f>IF(COUNTIF('De Teams'!L$6:L$25,'Shortlist teams'!$B84)=1,"X","")</f>
        <v/>
      </c>
      <c r="O84" s="90" t="str">
        <f>IF(COUNTIF('De Teams'!M$6:M$25,'Shortlist teams'!$B84)=1,"X","")</f>
        <v/>
      </c>
      <c r="P84" s="90" t="str">
        <f>IF(COUNTIF('De Teams'!N$6:N$25,'Shortlist teams'!$B84)=1,"X","")</f>
        <v/>
      </c>
      <c r="Q84" s="90" t="str">
        <f>IF(COUNTIF('De Teams'!O$6:O$25,'Shortlist teams'!$B84)=1,"X","")</f>
        <v/>
      </c>
      <c r="R84" s="90" t="str">
        <f>IF(COUNTIF('De Teams'!P$6:P$25,'Shortlist teams'!$B84)=1,"X","")</f>
        <v/>
      </c>
      <c r="S84" s="90" t="str">
        <f>IF(COUNTIF('De Teams'!Q$6:Q$25,'Shortlist teams'!$B84)=1,"X","")</f>
        <v/>
      </c>
      <c r="T84" s="3"/>
      <c r="U84" s="1">
        <f t="shared" si="5"/>
        <v>0</v>
      </c>
      <c r="V84" s="3"/>
    </row>
    <row r="85" spans="1:22" ht="14.4" x14ac:dyDescent="0.3">
      <c r="A85" s="131">
        <v>80</v>
      </c>
      <c r="B85" s="174" t="s">
        <v>233</v>
      </c>
      <c r="C85" s="142">
        <v>4</v>
      </c>
      <c r="D85" s="90" t="str">
        <f>IF(COUNTIF('De Teams'!B$6:B$25,'Shortlist teams'!$B85)=1,"X","")</f>
        <v/>
      </c>
      <c r="E85" s="90" t="str">
        <f>IF(COUNTIF('De Teams'!C$6:C$25,'Shortlist teams'!$B85)=1,"X","")</f>
        <v/>
      </c>
      <c r="F85" s="90" t="str">
        <f>IF(COUNTIF('De Teams'!D$6:D$25,'Shortlist teams'!$B85)=1,"X","")</f>
        <v/>
      </c>
      <c r="G85" s="90" t="str">
        <f>IF(COUNTIF('De Teams'!E$6:E$25,'Shortlist teams'!$B85)=1,"X","")</f>
        <v/>
      </c>
      <c r="H85" s="90" t="str">
        <f>IF(COUNTIF('De Teams'!F$6:F$25,'Shortlist teams'!$B85)=1,"X","")</f>
        <v/>
      </c>
      <c r="I85" s="90" t="str">
        <f>IF(COUNTIF('De Teams'!G$6:G$25,'Shortlist teams'!$B85)=1,"X","")</f>
        <v/>
      </c>
      <c r="J85" s="90" t="str">
        <f>IF(COUNTIF('De Teams'!H$6:H$25,'Shortlist teams'!$B85)=1,"X","")</f>
        <v/>
      </c>
      <c r="K85" s="90" t="str">
        <f>IF(COUNTIF('De Teams'!I$6:I$25,'Shortlist teams'!$B85)=1,"X","")</f>
        <v/>
      </c>
      <c r="L85" s="90" t="str">
        <f>IF(COUNTIF('De Teams'!J$6:J$25,'Shortlist teams'!$B85)=1,"X","")</f>
        <v/>
      </c>
      <c r="M85" s="90" t="str">
        <f>IF(COUNTIF('De Teams'!K$6:K$25,'Shortlist teams'!$B85)=1,"X","")</f>
        <v/>
      </c>
      <c r="N85" s="90" t="str">
        <f>IF(COUNTIF('De Teams'!L$6:L$25,'Shortlist teams'!$B85)=1,"X","")</f>
        <v/>
      </c>
      <c r="O85" s="90" t="str">
        <f>IF(COUNTIF('De Teams'!M$6:M$25,'Shortlist teams'!$B85)=1,"X","")</f>
        <v/>
      </c>
      <c r="P85" s="90" t="str">
        <f>IF(COUNTIF('De Teams'!N$6:N$25,'Shortlist teams'!$B85)=1,"X","")</f>
        <v/>
      </c>
      <c r="Q85" s="90" t="str">
        <f>IF(COUNTIF('De Teams'!O$6:O$25,'Shortlist teams'!$B85)=1,"X","")</f>
        <v/>
      </c>
      <c r="R85" s="90" t="str">
        <f>IF(COUNTIF('De Teams'!P$6:P$25,'Shortlist teams'!$B85)=1,"X","")</f>
        <v/>
      </c>
      <c r="S85" s="90" t="str">
        <f>IF(COUNTIF('De Teams'!Q$6:Q$25,'Shortlist teams'!$B85)=1,"X","")</f>
        <v/>
      </c>
      <c r="T85" s="3"/>
      <c r="U85" s="1">
        <f t="shared" si="5"/>
        <v>0</v>
      </c>
      <c r="V85" s="3"/>
    </row>
    <row r="86" spans="1:22" ht="14.4" x14ac:dyDescent="0.3">
      <c r="A86" s="131">
        <v>81</v>
      </c>
      <c r="B86" s="174" t="s">
        <v>234</v>
      </c>
      <c r="C86" s="142">
        <v>4</v>
      </c>
      <c r="D86" s="90" t="str">
        <f>IF(COUNTIF('De Teams'!B$6:B$25,'Shortlist teams'!$B86)=1,"X","")</f>
        <v/>
      </c>
      <c r="E86" s="90" t="str">
        <f>IF(COUNTIF('De Teams'!C$6:C$25,'Shortlist teams'!$B86)=1,"X","")</f>
        <v/>
      </c>
      <c r="F86" s="90" t="str">
        <f>IF(COUNTIF('De Teams'!D$6:D$25,'Shortlist teams'!$B86)=1,"X","")</f>
        <v/>
      </c>
      <c r="G86" s="90" t="str">
        <f>IF(COUNTIF('De Teams'!E$6:E$25,'Shortlist teams'!$B86)=1,"X","")</f>
        <v/>
      </c>
      <c r="H86" s="90" t="str">
        <f>IF(COUNTIF('De Teams'!F$6:F$25,'Shortlist teams'!$B86)=1,"X","")</f>
        <v/>
      </c>
      <c r="I86" s="90" t="str">
        <f>IF(COUNTIF('De Teams'!G$6:G$25,'Shortlist teams'!$B86)=1,"X","")</f>
        <v/>
      </c>
      <c r="J86" s="90" t="str">
        <f>IF(COUNTIF('De Teams'!H$6:H$25,'Shortlist teams'!$B86)=1,"X","")</f>
        <v/>
      </c>
      <c r="K86" s="90" t="str">
        <f>IF(COUNTIF('De Teams'!I$6:I$25,'Shortlist teams'!$B86)=1,"X","")</f>
        <v/>
      </c>
      <c r="L86" s="90" t="str">
        <f>IF(COUNTIF('De Teams'!J$6:J$25,'Shortlist teams'!$B86)=1,"X","")</f>
        <v/>
      </c>
      <c r="M86" s="90" t="str">
        <f>IF(COUNTIF('De Teams'!K$6:K$25,'Shortlist teams'!$B86)=1,"X","")</f>
        <v/>
      </c>
      <c r="N86" s="90" t="str">
        <f>IF(COUNTIF('De Teams'!L$6:L$25,'Shortlist teams'!$B86)=1,"X","")</f>
        <v/>
      </c>
      <c r="O86" s="90" t="str">
        <f>IF(COUNTIF('De Teams'!M$6:M$25,'Shortlist teams'!$B86)=1,"X","")</f>
        <v/>
      </c>
      <c r="P86" s="90" t="str">
        <f>IF(COUNTIF('De Teams'!N$6:N$25,'Shortlist teams'!$B86)=1,"X","")</f>
        <v/>
      </c>
      <c r="Q86" s="90" t="str">
        <f>IF(COUNTIF('De Teams'!O$6:O$25,'Shortlist teams'!$B86)=1,"X","")</f>
        <v/>
      </c>
      <c r="R86" s="90" t="str">
        <f>IF(COUNTIF('De Teams'!P$6:P$25,'Shortlist teams'!$B86)=1,"X","")</f>
        <v/>
      </c>
      <c r="S86" s="90" t="str">
        <f>IF(COUNTIF('De Teams'!Q$6:Q$25,'Shortlist teams'!$B86)=1,"X","")</f>
        <v/>
      </c>
      <c r="T86" s="3"/>
      <c r="U86" s="1">
        <f t="shared" si="5"/>
        <v>0</v>
      </c>
      <c r="V86" s="3"/>
    </row>
    <row r="87" spans="1:22" ht="14.4" x14ac:dyDescent="0.3">
      <c r="A87" s="131">
        <v>82</v>
      </c>
      <c r="B87" s="174" t="s">
        <v>235</v>
      </c>
      <c r="C87" s="142">
        <v>4</v>
      </c>
      <c r="D87" s="90" t="str">
        <f>IF(COUNTIF('De Teams'!B$6:B$25,'Shortlist teams'!$B87)=1,"X","")</f>
        <v/>
      </c>
      <c r="E87" s="90" t="str">
        <f>IF(COUNTIF('De Teams'!C$6:C$25,'Shortlist teams'!$B87)=1,"X","")</f>
        <v/>
      </c>
      <c r="F87" s="90" t="str">
        <f>IF(COUNTIF('De Teams'!D$6:D$25,'Shortlist teams'!$B87)=1,"X","")</f>
        <v/>
      </c>
      <c r="G87" s="90" t="str">
        <f>IF(COUNTIF('De Teams'!E$6:E$25,'Shortlist teams'!$B87)=1,"X","")</f>
        <v/>
      </c>
      <c r="H87" s="90" t="str">
        <f>IF(COUNTIF('De Teams'!F$6:F$25,'Shortlist teams'!$B87)=1,"X","")</f>
        <v/>
      </c>
      <c r="I87" s="90" t="str">
        <f>IF(COUNTIF('De Teams'!G$6:G$25,'Shortlist teams'!$B87)=1,"X","")</f>
        <v/>
      </c>
      <c r="J87" s="90" t="str">
        <f>IF(COUNTIF('De Teams'!H$6:H$25,'Shortlist teams'!$B87)=1,"X","")</f>
        <v/>
      </c>
      <c r="K87" s="90" t="str">
        <f>IF(COUNTIF('De Teams'!I$6:I$25,'Shortlist teams'!$B87)=1,"X","")</f>
        <v/>
      </c>
      <c r="L87" s="90" t="str">
        <f>IF(COUNTIF('De Teams'!J$6:J$25,'Shortlist teams'!$B87)=1,"X","")</f>
        <v/>
      </c>
      <c r="M87" s="90" t="str">
        <f>IF(COUNTIF('De Teams'!K$6:K$25,'Shortlist teams'!$B87)=1,"X","")</f>
        <v>X</v>
      </c>
      <c r="N87" s="90" t="str">
        <f>IF(COUNTIF('De Teams'!L$6:L$25,'Shortlist teams'!$B87)=1,"X","")</f>
        <v/>
      </c>
      <c r="O87" s="90" t="str">
        <f>IF(COUNTIF('De Teams'!M$6:M$25,'Shortlist teams'!$B87)=1,"X","")</f>
        <v/>
      </c>
      <c r="P87" s="90" t="str">
        <f>IF(COUNTIF('De Teams'!N$6:N$25,'Shortlist teams'!$B87)=1,"X","")</f>
        <v/>
      </c>
      <c r="Q87" s="90" t="str">
        <f>IF(COUNTIF('De Teams'!O$6:O$25,'Shortlist teams'!$B87)=1,"X","")</f>
        <v/>
      </c>
      <c r="R87" s="90" t="str">
        <f>IF(COUNTIF('De Teams'!P$6:P$25,'Shortlist teams'!$B87)=1,"X","")</f>
        <v/>
      </c>
      <c r="S87" s="90" t="str">
        <f>IF(COUNTIF('De Teams'!Q$6:Q$25,'Shortlist teams'!$B87)=1,"X","")</f>
        <v/>
      </c>
      <c r="T87" s="3"/>
      <c r="U87" s="1">
        <f t="shared" si="5"/>
        <v>1</v>
      </c>
      <c r="V87" s="3"/>
    </row>
    <row r="88" spans="1:22" ht="14.4" x14ac:dyDescent="0.3">
      <c r="A88" s="131">
        <v>83</v>
      </c>
      <c r="B88" s="174" t="s">
        <v>204</v>
      </c>
      <c r="C88" s="142">
        <v>4</v>
      </c>
      <c r="D88" s="90" t="str">
        <f>IF(COUNTIF('De Teams'!B$6:B$25,'Shortlist teams'!$B88)=1,"X","")</f>
        <v/>
      </c>
      <c r="E88" s="90" t="str">
        <f>IF(COUNTIF('De Teams'!C$6:C$25,'Shortlist teams'!$B88)=1,"X","")</f>
        <v/>
      </c>
      <c r="F88" s="90" t="str">
        <f>IF(COUNTIF('De Teams'!D$6:D$25,'Shortlist teams'!$B88)=1,"X","")</f>
        <v/>
      </c>
      <c r="G88" s="90" t="str">
        <f>IF(COUNTIF('De Teams'!E$6:E$25,'Shortlist teams'!$B88)=1,"X","")</f>
        <v/>
      </c>
      <c r="H88" s="90" t="str">
        <f>IF(COUNTIF('De Teams'!F$6:F$25,'Shortlist teams'!$B88)=1,"X","")</f>
        <v/>
      </c>
      <c r="I88" s="90" t="str">
        <f>IF(COUNTIF('De Teams'!G$6:G$25,'Shortlist teams'!$B88)=1,"X","")</f>
        <v/>
      </c>
      <c r="J88" s="90" t="str">
        <f>IF(COUNTIF('De Teams'!H$6:H$25,'Shortlist teams'!$B88)=1,"X","")</f>
        <v/>
      </c>
      <c r="K88" s="90" t="str">
        <f>IF(COUNTIF('De Teams'!I$6:I$25,'Shortlist teams'!$B88)=1,"X","")</f>
        <v/>
      </c>
      <c r="L88" s="90" t="str">
        <f>IF(COUNTIF('De Teams'!J$6:J$25,'Shortlist teams'!$B88)=1,"X","")</f>
        <v/>
      </c>
      <c r="M88" s="90" t="str">
        <f>IF(COUNTIF('De Teams'!K$6:K$25,'Shortlist teams'!$B88)=1,"X","")</f>
        <v/>
      </c>
      <c r="N88" s="90" t="str">
        <f>IF(COUNTIF('De Teams'!L$6:L$25,'Shortlist teams'!$B88)=1,"X","")</f>
        <v/>
      </c>
      <c r="O88" s="90" t="str">
        <f>IF(COUNTIF('De Teams'!M$6:M$25,'Shortlist teams'!$B88)=1,"X","")</f>
        <v/>
      </c>
      <c r="P88" s="90" t="str">
        <f>IF(COUNTIF('De Teams'!N$6:N$25,'Shortlist teams'!$B88)=1,"X","")</f>
        <v/>
      </c>
      <c r="Q88" s="90" t="str">
        <f>IF(COUNTIF('De Teams'!O$6:O$25,'Shortlist teams'!$B88)=1,"X","")</f>
        <v/>
      </c>
      <c r="R88" s="90" t="str">
        <f>IF(COUNTIF('De Teams'!P$6:P$25,'Shortlist teams'!$B88)=1,"X","")</f>
        <v/>
      </c>
      <c r="S88" s="90" t="str">
        <f>IF(COUNTIF('De Teams'!Q$6:Q$25,'Shortlist teams'!$B88)=1,"X","")</f>
        <v/>
      </c>
      <c r="T88" s="3"/>
      <c r="U88" s="1">
        <f t="shared" si="5"/>
        <v>0</v>
      </c>
      <c r="V88" s="3"/>
    </row>
    <row r="89" spans="1:22" ht="14.4" x14ac:dyDescent="0.3">
      <c r="A89" s="131">
        <v>84</v>
      </c>
      <c r="B89" s="174" t="s">
        <v>236</v>
      </c>
      <c r="C89" s="142">
        <v>4</v>
      </c>
      <c r="D89" s="90" t="str">
        <f>IF(COUNTIF('De Teams'!B$6:B$25,'Shortlist teams'!$B89)=1,"X","")</f>
        <v/>
      </c>
      <c r="E89" s="90" t="str">
        <f>IF(COUNTIF('De Teams'!C$6:C$25,'Shortlist teams'!$B89)=1,"X","")</f>
        <v/>
      </c>
      <c r="F89" s="90" t="str">
        <f>IF(COUNTIF('De Teams'!D$6:D$25,'Shortlist teams'!$B89)=1,"X","")</f>
        <v/>
      </c>
      <c r="G89" s="90" t="str">
        <f>IF(COUNTIF('De Teams'!E$6:E$25,'Shortlist teams'!$B89)=1,"X","")</f>
        <v/>
      </c>
      <c r="H89" s="90" t="str">
        <f>IF(COUNTIF('De Teams'!F$6:F$25,'Shortlist teams'!$B89)=1,"X","")</f>
        <v/>
      </c>
      <c r="I89" s="90" t="str">
        <f>IF(COUNTIF('De Teams'!G$6:G$25,'Shortlist teams'!$B89)=1,"X","")</f>
        <v/>
      </c>
      <c r="J89" s="90" t="str">
        <f>IF(COUNTIF('De Teams'!H$6:H$25,'Shortlist teams'!$B89)=1,"X","")</f>
        <v/>
      </c>
      <c r="K89" s="90" t="str">
        <f>IF(COUNTIF('De Teams'!I$6:I$25,'Shortlist teams'!$B89)=1,"X","")</f>
        <v>X</v>
      </c>
      <c r="L89" s="90" t="str">
        <f>IF(COUNTIF('De Teams'!J$6:J$25,'Shortlist teams'!$B89)=1,"X","")</f>
        <v/>
      </c>
      <c r="M89" s="90" t="str">
        <f>IF(COUNTIF('De Teams'!K$6:K$25,'Shortlist teams'!$B89)=1,"X","")</f>
        <v/>
      </c>
      <c r="N89" s="90" t="str">
        <f>IF(COUNTIF('De Teams'!L$6:L$25,'Shortlist teams'!$B89)=1,"X","")</f>
        <v/>
      </c>
      <c r="O89" s="90" t="str">
        <f>IF(COUNTIF('De Teams'!M$6:M$25,'Shortlist teams'!$B89)=1,"X","")</f>
        <v/>
      </c>
      <c r="P89" s="90" t="str">
        <f>IF(COUNTIF('De Teams'!N$6:N$25,'Shortlist teams'!$B89)=1,"X","")</f>
        <v/>
      </c>
      <c r="Q89" s="90" t="str">
        <f>IF(COUNTIF('De Teams'!O$6:O$25,'Shortlist teams'!$B89)=1,"X","")</f>
        <v/>
      </c>
      <c r="R89" s="90" t="str">
        <f>IF(COUNTIF('De Teams'!P$6:P$25,'Shortlist teams'!$B89)=1,"X","")</f>
        <v/>
      </c>
      <c r="S89" s="90" t="str">
        <f>IF(COUNTIF('De Teams'!Q$6:Q$25,'Shortlist teams'!$B89)=1,"X","")</f>
        <v/>
      </c>
      <c r="T89" s="3"/>
      <c r="U89" s="1">
        <f t="shared" si="5"/>
        <v>1</v>
      </c>
      <c r="V89" s="3"/>
    </row>
    <row r="90" spans="1:22" ht="14.4" x14ac:dyDescent="0.3">
      <c r="A90" s="131">
        <v>85</v>
      </c>
      <c r="B90" s="174" t="s">
        <v>237</v>
      </c>
      <c r="C90" s="142">
        <v>4</v>
      </c>
      <c r="D90" s="90" t="str">
        <f>IF(COUNTIF('De Teams'!B$6:B$25,'Shortlist teams'!$B90)=1,"X","")</f>
        <v/>
      </c>
      <c r="E90" s="90" t="str">
        <f>IF(COUNTIF('De Teams'!C$6:C$25,'Shortlist teams'!$B90)=1,"X","")</f>
        <v/>
      </c>
      <c r="F90" s="90" t="str">
        <f>IF(COUNTIF('De Teams'!D$6:D$25,'Shortlist teams'!$B90)=1,"X","")</f>
        <v/>
      </c>
      <c r="G90" s="90" t="str">
        <f>IF(COUNTIF('De Teams'!E$6:E$25,'Shortlist teams'!$B90)=1,"X","")</f>
        <v/>
      </c>
      <c r="H90" s="90" t="str">
        <f>IF(COUNTIF('De Teams'!F$6:F$25,'Shortlist teams'!$B90)=1,"X","")</f>
        <v/>
      </c>
      <c r="I90" s="90" t="str">
        <f>IF(COUNTIF('De Teams'!G$6:G$25,'Shortlist teams'!$B90)=1,"X","")</f>
        <v/>
      </c>
      <c r="J90" s="90" t="str">
        <f>IF(COUNTIF('De Teams'!H$6:H$25,'Shortlist teams'!$B90)=1,"X","")</f>
        <v/>
      </c>
      <c r="K90" s="90" t="str">
        <f>IF(COUNTIF('De Teams'!I$6:I$25,'Shortlist teams'!$B90)=1,"X","")</f>
        <v/>
      </c>
      <c r="L90" s="90" t="str">
        <f>IF(COUNTIF('De Teams'!J$6:J$25,'Shortlist teams'!$B90)=1,"X","")</f>
        <v/>
      </c>
      <c r="M90" s="90" t="str">
        <f>IF(COUNTIF('De Teams'!K$6:K$25,'Shortlist teams'!$B90)=1,"X","")</f>
        <v/>
      </c>
      <c r="N90" s="90" t="str">
        <f>IF(COUNTIF('De Teams'!L$6:L$25,'Shortlist teams'!$B90)=1,"X","")</f>
        <v/>
      </c>
      <c r="O90" s="90" t="str">
        <f>IF(COUNTIF('De Teams'!M$6:M$25,'Shortlist teams'!$B90)=1,"X","")</f>
        <v/>
      </c>
      <c r="P90" s="90" t="str">
        <f>IF(COUNTIF('De Teams'!N$6:N$25,'Shortlist teams'!$B90)=1,"X","")</f>
        <v/>
      </c>
      <c r="Q90" s="90" t="str">
        <f>IF(COUNTIF('De Teams'!O$6:O$25,'Shortlist teams'!$B90)=1,"X","")</f>
        <v/>
      </c>
      <c r="R90" s="90" t="str">
        <f>IF(COUNTIF('De Teams'!P$6:P$25,'Shortlist teams'!$B90)=1,"X","")</f>
        <v/>
      </c>
      <c r="S90" s="90" t="str">
        <f>IF(COUNTIF('De Teams'!Q$6:Q$25,'Shortlist teams'!$B90)=1,"X","")</f>
        <v/>
      </c>
      <c r="T90" s="3"/>
      <c r="U90" s="1">
        <f t="shared" si="5"/>
        <v>0</v>
      </c>
      <c r="V90" s="3"/>
    </row>
    <row r="91" spans="1:22" ht="14.4" x14ac:dyDescent="0.3">
      <c r="A91" s="131">
        <v>86</v>
      </c>
      <c r="B91" s="174" t="s">
        <v>238</v>
      </c>
      <c r="C91" s="142">
        <v>4</v>
      </c>
      <c r="D91" s="90" t="str">
        <f>IF(COUNTIF('De Teams'!B$6:B$25,'Shortlist teams'!$B91)=1,"X","")</f>
        <v/>
      </c>
      <c r="E91" s="90" t="str">
        <f>IF(COUNTIF('De Teams'!C$6:C$25,'Shortlist teams'!$B91)=1,"X","")</f>
        <v/>
      </c>
      <c r="F91" s="90" t="str">
        <f>IF(COUNTIF('De Teams'!D$6:D$25,'Shortlist teams'!$B91)=1,"X","")</f>
        <v/>
      </c>
      <c r="G91" s="90" t="str">
        <f>IF(COUNTIF('De Teams'!E$6:E$25,'Shortlist teams'!$B91)=1,"X","")</f>
        <v/>
      </c>
      <c r="H91" s="90" t="str">
        <f>IF(COUNTIF('De Teams'!F$6:F$25,'Shortlist teams'!$B91)=1,"X","")</f>
        <v/>
      </c>
      <c r="I91" s="90" t="str">
        <f>IF(COUNTIF('De Teams'!G$6:G$25,'Shortlist teams'!$B91)=1,"X","")</f>
        <v/>
      </c>
      <c r="J91" s="90" t="str">
        <f>IF(COUNTIF('De Teams'!H$6:H$25,'Shortlist teams'!$B91)=1,"X","")</f>
        <v/>
      </c>
      <c r="K91" s="90" t="str">
        <f>IF(COUNTIF('De Teams'!I$6:I$25,'Shortlist teams'!$B91)=1,"X","")</f>
        <v/>
      </c>
      <c r="L91" s="90" t="str">
        <f>IF(COUNTIF('De Teams'!J$6:J$25,'Shortlist teams'!$B91)=1,"X","")</f>
        <v/>
      </c>
      <c r="M91" s="90" t="str">
        <f>IF(COUNTIF('De Teams'!K$6:K$25,'Shortlist teams'!$B91)=1,"X","")</f>
        <v/>
      </c>
      <c r="N91" s="90" t="str">
        <f>IF(COUNTIF('De Teams'!L$6:L$25,'Shortlist teams'!$B91)=1,"X","")</f>
        <v/>
      </c>
      <c r="O91" s="90" t="str">
        <f>IF(COUNTIF('De Teams'!M$6:M$25,'Shortlist teams'!$B91)=1,"X","")</f>
        <v/>
      </c>
      <c r="P91" s="90" t="str">
        <f>IF(COUNTIF('De Teams'!N$6:N$25,'Shortlist teams'!$B91)=1,"X","")</f>
        <v/>
      </c>
      <c r="Q91" s="90" t="str">
        <f>IF(COUNTIF('De Teams'!O$6:O$25,'Shortlist teams'!$B91)=1,"X","")</f>
        <v/>
      </c>
      <c r="R91" s="90" t="str">
        <f>IF(COUNTIF('De Teams'!P$6:P$25,'Shortlist teams'!$B91)=1,"X","")</f>
        <v/>
      </c>
      <c r="S91" s="90" t="str">
        <f>IF(COUNTIF('De Teams'!Q$6:Q$25,'Shortlist teams'!$B91)=1,"X","")</f>
        <v/>
      </c>
      <c r="T91" s="3"/>
      <c r="U91" s="1">
        <f t="shared" si="5"/>
        <v>0</v>
      </c>
      <c r="V91" s="3"/>
    </row>
    <row r="92" spans="1:22" ht="14.4" x14ac:dyDescent="0.3">
      <c r="A92" s="131">
        <v>87</v>
      </c>
      <c r="B92" s="174" t="s">
        <v>239</v>
      </c>
      <c r="C92" s="142">
        <v>4</v>
      </c>
      <c r="D92" s="90" t="str">
        <f>IF(COUNTIF('De Teams'!B$6:B$25,'Shortlist teams'!$B92)=1,"X","")</f>
        <v/>
      </c>
      <c r="E92" s="90" t="str">
        <f>IF(COUNTIF('De Teams'!C$6:C$25,'Shortlist teams'!$B92)=1,"X","")</f>
        <v/>
      </c>
      <c r="F92" s="90" t="str">
        <f>IF(COUNTIF('De Teams'!D$6:D$25,'Shortlist teams'!$B92)=1,"X","")</f>
        <v/>
      </c>
      <c r="G92" s="90" t="str">
        <f>IF(COUNTIF('De Teams'!E$6:E$25,'Shortlist teams'!$B92)=1,"X","")</f>
        <v/>
      </c>
      <c r="H92" s="90" t="str">
        <f>IF(COUNTIF('De Teams'!F$6:F$25,'Shortlist teams'!$B92)=1,"X","")</f>
        <v/>
      </c>
      <c r="I92" s="90" t="str">
        <f>IF(COUNTIF('De Teams'!G$6:G$25,'Shortlist teams'!$B92)=1,"X","")</f>
        <v/>
      </c>
      <c r="J92" s="90" t="str">
        <f>IF(COUNTIF('De Teams'!H$6:H$25,'Shortlist teams'!$B92)=1,"X","")</f>
        <v/>
      </c>
      <c r="K92" s="90" t="str">
        <f>IF(COUNTIF('De Teams'!I$6:I$25,'Shortlist teams'!$B92)=1,"X","")</f>
        <v/>
      </c>
      <c r="L92" s="90" t="str">
        <f>IF(COUNTIF('De Teams'!J$6:J$25,'Shortlist teams'!$B92)=1,"X","")</f>
        <v/>
      </c>
      <c r="M92" s="90" t="str">
        <f>IF(COUNTIF('De Teams'!K$6:K$25,'Shortlist teams'!$B92)=1,"X","")</f>
        <v/>
      </c>
      <c r="N92" s="90" t="str">
        <f>IF(COUNTIF('De Teams'!L$6:L$25,'Shortlist teams'!$B92)=1,"X","")</f>
        <v/>
      </c>
      <c r="O92" s="90" t="str">
        <f>IF(COUNTIF('De Teams'!M$6:M$25,'Shortlist teams'!$B92)=1,"X","")</f>
        <v/>
      </c>
      <c r="P92" s="90" t="str">
        <f>IF(COUNTIF('De Teams'!N$6:N$25,'Shortlist teams'!$B92)=1,"X","")</f>
        <v/>
      </c>
      <c r="Q92" s="90" t="str">
        <f>IF(COUNTIF('De Teams'!O$6:O$25,'Shortlist teams'!$B92)=1,"X","")</f>
        <v/>
      </c>
      <c r="R92" s="90" t="str">
        <f>IF(COUNTIF('De Teams'!P$6:P$25,'Shortlist teams'!$B92)=1,"X","")</f>
        <v/>
      </c>
      <c r="S92" s="90" t="str">
        <f>IF(COUNTIF('De Teams'!Q$6:Q$25,'Shortlist teams'!$B92)=1,"X","")</f>
        <v/>
      </c>
      <c r="T92" s="3"/>
      <c r="U92" s="1">
        <f t="shared" si="5"/>
        <v>0</v>
      </c>
      <c r="V92" s="3"/>
    </row>
    <row r="93" spans="1:22" ht="14.4" x14ac:dyDescent="0.3">
      <c r="A93" s="131">
        <v>88</v>
      </c>
      <c r="B93" s="174" t="s">
        <v>123</v>
      </c>
      <c r="C93" s="142">
        <v>4</v>
      </c>
      <c r="D93" s="90" t="str">
        <f>IF(COUNTIF('De Teams'!B$6:B$25,'Shortlist teams'!$B93)=1,"X","")</f>
        <v/>
      </c>
      <c r="E93" s="90" t="str">
        <f>IF(COUNTIF('De Teams'!C$6:C$25,'Shortlist teams'!$B93)=1,"X","")</f>
        <v/>
      </c>
      <c r="F93" s="90" t="str">
        <f>IF(COUNTIF('De Teams'!D$6:D$25,'Shortlist teams'!$B93)=1,"X","")</f>
        <v/>
      </c>
      <c r="G93" s="90" t="str">
        <f>IF(COUNTIF('De Teams'!E$6:E$25,'Shortlist teams'!$B93)=1,"X","")</f>
        <v/>
      </c>
      <c r="H93" s="90" t="str">
        <f>IF(COUNTIF('De Teams'!F$6:F$25,'Shortlist teams'!$B93)=1,"X","")</f>
        <v/>
      </c>
      <c r="I93" s="90" t="str">
        <f>IF(COUNTIF('De Teams'!G$6:G$25,'Shortlist teams'!$B93)=1,"X","")</f>
        <v/>
      </c>
      <c r="J93" s="90" t="str">
        <f>IF(COUNTIF('De Teams'!H$6:H$25,'Shortlist teams'!$B93)=1,"X","")</f>
        <v/>
      </c>
      <c r="K93" s="90" t="str">
        <f>IF(COUNTIF('De Teams'!I$6:I$25,'Shortlist teams'!$B93)=1,"X","")</f>
        <v/>
      </c>
      <c r="L93" s="90" t="str">
        <f>IF(COUNTIF('De Teams'!J$6:J$25,'Shortlist teams'!$B93)=1,"X","")</f>
        <v/>
      </c>
      <c r="M93" s="90" t="str">
        <f>IF(COUNTIF('De Teams'!K$6:K$25,'Shortlist teams'!$B93)=1,"X","")</f>
        <v/>
      </c>
      <c r="N93" s="90" t="str">
        <f>IF(COUNTIF('De Teams'!L$6:L$25,'Shortlist teams'!$B93)=1,"X","")</f>
        <v/>
      </c>
      <c r="O93" s="90" t="str">
        <f>IF(COUNTIF('De Teams'!M$6:M$25,'Shortlist teams'!$B93)=1,"X","")</f>
        <v/>
      </c>
      <c r="P93" s="90" t="str">
        <f>IF(COUNTIF('De Teams'!N$6:N$25,'Shortlist teams'!$B93)=1,"X","")</f>
        <v/>
      </c>
      <c r="Q93" s="90" t="str">
        <f>IF(COUNTIF('De Teams'!O$6:O$25,'Shortlist teams'!$B93)=1,"X","")</f>
        <v/>
      </c>
      <c r="R93" s="90" t="str">
        <f>IF(COUNTIF('De Teams'!P$6:P$25,'Shortlist teams'!$B93)=1,"X","")</f>
        <v/>
      </c>
      <c r="S93" s="90" t="str">
        <f>IF(COUNTIF('De Teams'!Q$6:Q$25,'Shortlist teams'!$B93)=1,"X","")</f>
        <v/>
      </c>
      <c r="T93" s="3"/>
      <c r="U93" s="1">
        <f t="shared" si="5"/>
        <v>0</v>
      </c>
      <c r="V93" s="3"/>
    </row>
    <row r="94" spans="1:22" ht="14.4" x14ac:dyDescent="0.3">
      <c r="A94" s="131">
        <v>89</v>
      </c>
      <c r="B94" s="174" t="s">
        <v>108</v>
      </c>
      <c r="C94" s="142">
        <v>4</v>
      </c>
      <c r="D94" s="90" t="str">
        <f>IF(COUNTIF('De Teams'!B$6:B$25,'Shortlist teams'!$B94)=1,"X","")</f>
        <v/>
      </c>
      <c r="E94" s="90" t="str">
        <f>IF(COUNTIF('De Teams'!C$6:C$25,'Shortlist teams'!$B94)=1,"X","")</f>
        <v/>
      </c>
      <c r="F94" s="90" t="str">
        <f>IF(COUNTIF('De Teams'!D$6:D$25,'Shortlist teams'!$B94)=1,"X","")</f>
        <v/>
      </c>
      <c r="G94" s="90" t="str">
        <f>IF(COUNTIF('De Teams'!E$6:E$25,'Shortlist teams'!$B94)=1,"X","")</f>
        <v/>
      </c>
      <c r="H94" s="90" t="str">
        <f>IF(COUNTIF('De Teams'!F$6:F$25,'Shortlist teams'!$B94)=1,"X","")</f>
        <v/>
      </c>
      <c r="I94" s="90" t="str">
        <f>IF(COUNTIF('De Teams'!G$6:G$25,'Shortlist teams'!$B94)=1,"X","")</f>
        <v/>
      </c>
      <c r="J94" s="90" t="str">
        <f>IF(COUNTIF('De Teams'!H$6:H$25,'Shortlist teams'!$B94)=1,"X","")</f>
        <v/>
      </c>
      <c r="K94" s="90" t="str">
        <f>IF(COUNTIF('De Teams'!I$6:I$25,'Shortlist teams'!$B94)=1,"X","")</f>
        <v/>
      </c>
      <c r="L94" s="90" t="str">
        <f>IF(COUNTIF('De Teams'!J$6:J$25,'Shortlist teams'!$B94)=1,"X","")</f>
        <v/>
      </c>
      <c r="M94" s="90" t="str">
        <f>IF(COUNTIF('De Teams'!K$6:K$25,'Shortlist teams'!$B94)=1,"X","")</f>
        <v/>
      </c>
      <c r="N94" s="90" t="str">
        <f>IF(COUNTIF('De Teams'!L$6:L$25,'Shortlist teams'!$B94)=1,"X","")</f>
        <v/>
      </c>
      <c r="O94" s="90" t="str">
        <f>IF(COUNTIF('De Teams'!M$6:M$25,'Shortlist teams'!$B94)=1,"X","")</f>
        <v/>
      </c>
      <c r="P94" s="90" t="str">
        <f>IF(COUNTIF('De Teams'!N$6:N$25,'Shortlist teams'!$B94)=1,"X","")</f>
        <v/>
      </c>
      <c r="Q94" s="90" t="str">
        <f>IF(COUNTIF('De Teams'!O$6:O$25,'Shortlist teams'!$B94)=1,"X","")</f>
        <v/>
      </c>
      <c r="R94" s="90" t="str">
        <f>IF(COUNTIF('De Teams'!P$6:P$25,'Shortlist teams'!$B94)=1,"X","")</f>
        <v/>
      </c>
      <c r="S94" s="90" t="str">
        <f>IF(COUNTIF('De Teams'!Q$6:Q$25,'Shortlist teams'!$B94)=1,"X","")</f>
        <v>X</v>
      </c>
      <c r="T94" s="3"/>
      <c r="U94" s="1">
        <f t="shared" si="5"/>
        <v>1</v>
      </c>
      <c r="V94" s="3"/>
    </row>
    <row r="95" spans="1:22" ht="14.4" x14ac:dyDescent="0.3">
      <c r="A95" s="131">
        <v>90</v>
      </c>
      <c r="B95" s="174" t="s">
        <v>171</v>
      </c>
      <c r="C95" s="142">
        <v>4</v>
      </c>
      <c r="D95" s="90" t="str">
        <f>IF(COUNTIF('De Teams'!B$6:B$25,'Shortlist teams'!$B95)=1,"X","")</f>
        <v/>
      </c>
      <c r="E95" s="90" t="str">
        <f>IF(COUNTIF('De Teams'!C$6:C$25,'Shortlist teams'!$B95)=1,"X","")</f>
        <v/>
      </c>
      <c r="F95" s="90" t="str">
        <f>IF(COUNTIF('De Teams'!D$6:D$25,'Shortlist teams'!$B95)=1,"X","")</f>
        <v/>
      </c>
      <c r="G95" s="90" t="str">
        <f>IF(COUNTIF('De Teams'!E$6:E$25,'Shortlist teams'!$B95)=1,"X","")</f>
        <v/>
      </c>
      <c r="H95" s="90" t="str">
        <f>IF(COUNTIF('De Teams'!F$6:F$25,'Shortlist teams'!$B95)=1,"X","")</f>
        <v/>
      </c>
      <c r="I95" s="90" t="str">
        <f>IF(COUNTIF('De Teams'!G$6:G$25,'Shortlist teams'!$B95)=1,"X","")</f>
        <v/>
      </c>
      <c r="J95" s="90" t="str">
        <f>IF(COUNTIF('De Teams'!H$6:H$25,'Shortlist teams'!$B95)=1,"X","")</f>
        <v/>
      </c>
      <c r="K95" s="90" t="str">
        <f>IF(COUNTIF('De Teams'!I$6:I$25,'Shortlist teams'!$B95)=1,"X","")</f>
        <v/>
      </c>
      <c r="L95" s="90" t="str">
        <f>IF(COUNTIF('De Teams'!J$6:J$25,'Shortlist teams'!$B95)=1,"X","")</f>
        <v/>
      </c>
      <c r="M95" s="90" t="str">
        <f>IF(COUNTIF('De Teams'!K$6:K$25,'Shortlist teams'!$B95)=1,"X","")</f>
        <v>X</v>
      </c>
      <c r="N95" s="90" t="str">
        <f>IF(COUNTIF('De Teams'!L$6:L$25,'Shortlist teams'!$B95)=1,"X","")</f>
        <v/>
      </c>
      <c r="O95" s="90" t="str">
        <f>IF(COUNTIF('De Teams'!M$6:M$25,'Shortlist teams'!$B95)=1,"X","")</f>
        <v/>
      </c>
      <c r="P95" s="90" t="str">
        <f>IF(COUNTIF('De Teams'!N$6:N$25,'Shortlist teams'!$B95)=1,"X","")</f>
        <v/>
      </c>
      <c r="Q95" s="90" t="str">
        <f>IF(COUNTIF('De Teams'!O$6:O$25,'Shortlist teams'!$B95)=1,"X","")</f>
        <v/>
      </c>
      <c r="R95" s="90" t="str">
        <f>IF(COUNTIF('De Teams'!P$6:P$25,'Shortlist teams'!$B95)=1,"X","")</f>
        <v/>
      </c>
      <c r="S95" s="90" t="str">
        <f>IF(COUNTIF('De Teams'!Q$6:Q$25,'Shortlist teams'!$B95)=1,"X","")</f>
        <v/>
      </c>
      <c r="T95" s="3"/>
      <c r="U95" s="1">
        <f t="shared" si="5"/>
        <v>1</v>
      </c>
      <c r="V95" s="3"/>
    </row>
    <row r="96" spans="1:22" ht="14.4" x14ac:dyDescent="0.3">
      <c r="A96" s="131">
        <v>91</v>
      </c>
      <c r="B96" s="174" t="s">
        <v>172</v>
      </c>
      <c r="C96" s="142">
        <v>4</v>
      </c>
      <c r="D96" s="90" t="str">
        <f>IF(COUNTIF('De Teams'!B$6:B$25,'Shortlist teams'!$B96)=1,"X","")</f>
        <v/>
      </c>
      <c r="E96" s="90" t="str">
        <f>IF(COUNTIF('De Teams'!C$6:C$25,'Shortlist teams'!$B96)=1,"X","")</f>
        <v/>
      </c>
      <c r="F96" s="90" t="str">
        <f>IF(COUNTIF('De Teams'!D$6:D$25,'Shortlist teams'!$B96)=1,"X","")</f>
        <v/>
      </c>
      <c r="G96" s="90" t="str">
        <f>IF(COUNTIF('De Teams'!E$6:E$25,'Shortlist teams'!$B96)=1,"X","")</f>
        <v/>
      </c>
      <c r="H96" s="90" t="str">
        <f>IF(COUNTIF('De Teams'!F$6:F$25,'Shortlist teams'!$B96)=1,"X","")</f>
        <v/>
      </c>
      <c r="I96" s="90" t="str">
        <f>IF(COUNTIF('De Teams'!G$6:G$25,'Shortlist teams'!$B96)=1,"X","")</f>
        <v/>
      </c>
      <c r="J96" s="90" t="str">
        <f>IF(COUNTIF('De Teams'!H$6:H$25,'Shortlist teams'!$B96)=1,"X","")</f>
        <v/>
      </c>
      <c r="K96" s="90" t="str">
        <f>IF(COUNTIF('De Teams'!I$6:I$25,'Shortlist teams'!$B96)=1,"X","")</f>
        <v/>
      </c>
      <c r="L96" s="90" t="str">
        <f>IF(COUNTIF('De Teams'!J$6:J$25,'Shortlist teams'!$B96)=1,"X","")</f>
        <v/>
      </c>
      <c r="M96" s="90" t="str">
        <f>IF(COUNTIF('De Teams'!K$6:K$25,'Shortlist teams'!$B96)=1,"X","")</f>
        <v/>
      </c>
      <c r="N96" s="90" t="str">
        <f>IF(COUNTIF('De Teams'!L$6:L$25,'Shortlist teams'!$B96)=1,"X","")</f>
        <v/>
      </c>
      <c r="O96" s="90" t="str">
        <f>IF(COUNTIF('De Teams'!M$6:M$25,'Shortlist teams'!$B96)=1,"X","")</f>
        <v/>
      </c>
      <c r="P96" s="90" t="str">
        <f>IF(COUNTIF('De Teams'!N$6:N$25,'Shortlist teams'!$B96)=1,"X","")</f>
        <v/>
      </c>
      <c r="Q96" s="90" t="str">
        <f>IF(COUNTIF('De Teams'!O$6:O$25,'Shortlist teams'!$B96)=1,"X","")</f>
        <v/>
      </c>
      <c r="R96" s="90" t="str">
        <f>IF(COUNTIF('De Teams'!P$6:P$25,'Shortlist teams'!$B96)=1,"X","")</f>
        <v/>
      </c>
      <c r="S96" s="90" t="str">
        <f>IF(COUNTIF('De Teams'!Q$6:Q$25,'Shortlist teams'!$B96)=1,"X","")</f>
        <v/>
      </c>
      <c r="T96" s="3"/>
      <c r="U96" s="1">
        <f t="shared" si="5"/>
        <v>0</v>
      </c>
      <c r="V96" s="3"/>
    </row>
    <row r="97" spans="1:22" ht="14.4" x14ac:dyDescent="0.3">
      <c r="A97" s="131">
        <v>92</v>
      </c>
      <c r="B97" s="174" t="s">
        <v>298</v>
      </c>
      <c r="C97" s="142">
        <v>4</v>
      </c>
      <c r="D97" s="90" t="str">
        <f>IF(COUNTIF('De Teams'!B$6:B$25,'Shortlist teams'!$B97)=1,"X","")</f>
        <v/>
      </c>
      <c r="E97" s="90" t="str">
        <f>IF(COUNTIF('De Teams'!C$6:C$25,'Shortlist teams'!$B97)=1,"X","")</f>
        <v/>
      </c>
      <c r="F97" s="90" t="str">
        <f>IF(COUNTIF('De Teams'!D$6:D$25,'Shortlist teams'!$B97)=1,"X","")</f>
        <v/>
      </c>
      <c r="G97" s="90" t="str">
        <f>IF(COUNTIF('De Teams'!E$6:E$25,'Shortlist teams'!$B97)=1,"X","")</f>
        <v/>
      </c>
      <c r="H97" s="90" t="str">
        <f>IF(COUNTIF('De Teams'!F$6:F$25,'Shortlist teams'!$B97)=1,"X","")</f>
        <v/>
      </c>
      <c r="I97" s="90" t="str">
        <f>IF(COUNTIF('De Teams'!G$6:G$25,'Shortlist teams'!$B97)=1,"X","")</f>
        <v/>
      </c>
      <c r="J97" s="90" t="str">
        <f>IF(COUNTIF('De Teams'!H$6:H$25,'Shortlist teams'!$B97)=1,"X","")</f>
        <v/>
      </c>
      <c r="K97" s="90" t="str">
        <f>IF(COUNTIF('De Teams'!I$6:I$25,'Shortlist teams'!$B97)=1,"X","")</f>
        <v/>
      </c>
      <c r="L97" s="90" t="str">
        <f>IF(COUNTIF('De Teams'!J$6:J$25,'Shortlist teams'!$B97)=1,"X","")</f>
        <v/>
      </c>
      <c r="M97" s="90" t="str">
        <f>IF(COUNTIF('De Teams'!K$6:K$25,'Shortlist teams'!$B97)=1,"X","")</f>
        <v/>
      </c>
      <c r="N97" s="90" t="str">
        <f>IF(COUNTIF('De Teams'!L$6:L$25,'Shortlist teams'!$B97)=1,"X","")</f>
        <v/>
      </c>
      <c r="O97" s="90" t="str">
        <f>IF(COUNTIF('De Teams'!M$6:M$25,'Shortlist teams'!$B97)=1,"X","")</f>
        <v/>
      </c>
      <c r="P97" s="90" t="str">
        <f>IF(COUNTIF('De Teams'!N$6:N$25,'Shortlist teams'!$B97)=1,"X","")</f>
        <v/>
      </c>
      <c r="Q97" s="90" t="str">
        <f>IF(COUNTIF('De Teams'!O$6:O$25,'Shortlist teams'!$B97)=1,"X","")</f>
        <v/>
      </c>
      <c r="R97" s="90" t="str">
        <f>IF(COUNTIF('De Teams'!P$6:P$25,'Shortlist teams'!$B97)=1,"X","")</f>
        <v/>
      </c>
      <c r="S97" s="90" t="str">
        <f>IF(COUNTIF('De Teams'!Q$6:Q$25,'Shortlist teams'!$B97)=1,"X","")</f>
        <v/>
      </c>
      <c r="T97" s="3"/>
      <c r="U97" s="1">
        <f t="shared" si="5"/>
        <v>0</v>
      </c>
      <c r="V97" s="3"/>
    </row>
    <row r="98" spans="1:22" ht="14.4" x14ac:dyDescent="0.3">
      <c r="A98" s="131">
        <v>93</v>
      </c>
      <c r="B98" s="174" t="s">
        <v>240</v>
      </c>
      <c r="C98" s="142">
        <v>4</v>
      </c>
      <c r="D98" s="90" t="str">
        <f>IF(COUNTIF('De Teams'!B$6:B$25,'Shortlist teams'!$B98)=1,"X","")</f>
        <v/>
      </c>
      <c r="E98" s="90" t="str">
        <f>IF(COUNTIF('De Teams'!C$6:C$25,'Shortlist teams'!$B98)=1,"X","")</f>
        <v/>
      </c>
      <c r="F98" s="90" t="str">
        <f>IF(COUNTIF('De Teams'!D$6:D$25,'Shortlist teams'!$B98)=1,"X","")</f>
        <v/>
      </c>
      <c r="G98" s="90" t="str">
        <f>IF(COUNTIF('De Teams'!E$6:E$25,'Shortlist teams'!$B98)=1,"X","")</f>
        <v/>
      </c>
      <c r="H98" s="90" t="str">
        <f>IF(COUNTIF('De Teams'!F$6:F$25,'Shortlist teams'!$B98)=1,"X","")</f>
        <v/>
      </c>
      <c r="I98" s="90" t="str">
        <f>IF(COUNTIF('De Teams'!G$6:G$25,'Shortlist teams'!$B98)=1,"X","")</f>
        <v/>
      </c>
      <c r="J98" s="90" t="str">
        <f>IF(COUNTIF('De Teams'!H$6:H$25,'Shortlist teams'!$B98)=1,"X","")</f>
        <v/>
      </c>
      <c r="K98" s="90" t="str">
        <f>IF(COUNTIF('De Teams'!I$6:I$25,'Shortlist teams'!$B98)=1,"X","")</f>
        <v/>
      </c>
      <c r="L98" s="90" t="str">
        <f>IF(COUNTIF('De Teams'!J$6:J$25,'Shortlist teams'!$B98)=1,"X","")</f>
        <v/>
      </c>
      <c r="M98" s="90" t="str">
        <f>IF(COUNTIF('De Teams'!K$6:K$25,'Shortlist teams'!$B98)=1,"X","")</f>
        <v/>
      </c>
      <c r="N98" s="90" t="str">
        <f>IF(COUNTIF('De Teams'!L$6:L$25,'Shortlist teams'!$B98)=1,"X","")</f>
        <v/>
      </c>
      <c r="O98" s="90" t="str">
        <f>IF(COUNTIF('De Teams'!M$6:M$25,'Shortlist teams'!$B98)=1,"X","")</f>
        <v/>
      </c>
      <c r="P98" s="90" t="str">
        <f>IF(COUNTIF('De Teams'!N$6:N$25,'Shortlist teams'!$B98)=1,"X","")</f>
        <v/>
      </c>
      <c r="Q98" s="90" t="str">
        <f>IF(COUNTIF('De Teams'!O$6:O$25,'Shortlist teams'!$B98)=1,"X","")</f>
        <v/>
      </c>
      <c r="R98" s="90" t="str">
        <f>IF(COUNTIF('De Teams'!P$6:P$25,'Shortlist teams'!$B98)=1,"X","")</f>
        <v/>
      </c>
      <c r="S98" s="90" t="str">
        <f>IF(COUNTIF('De Teams'!Q$6:Q$25,'Shortlist teams'!$B98)=1,"X","")</f>
        <v/>
      </c>
      <c r="T98" s="3"/>
      <c r="U98" s="1">
        <f t="shared" si="5"/>
        <v>0</v>
      </c>
      <c r="V98" s="3"/>
    </row>
    <row r="99" spans="1:22" ht="14.4" x14ac:dyDescent="0.3">
      <c r="A99" s="131">
        <v>94</v>
      </c>
      <c r="B99" s="174" t="s">
        <v>107</v>
      </c>
      <c r="C99" s="142">
        <v>4</v>
      </c>
      <c r="D99" s="90" t="str">
        <f>IF(COUNTIF('De Teams'!B$6:B$25,'Shortlist teams'!$B99)=1,"X","")</f>
        <v/>
      </c>
      <c r="E99" s="90" t="str">
        <f>IF(COUNTIF('De Teams'!C$6:C$25,'Shortlist teams'!$B99)=1,"X","")</f>
        <v/>
      </c>
      <c r="F99" s="90" t="str">
        <f>IF(COUNTIF('De Teams'!D$6:D$25,'Shortlist teams'!$B99)=1,"X","")</f>
        <v/>
      </c>
      <c r="G99" s="90" t="str">
        <f>IF(COUNTIF('De Teams'!E$6:E$25,'Shortlist teams'!$B99)=1,"X","")</f>
        <v/>
      </c>
      <c r="H99" s="90" t="str">
        <f>IF(COUNTIF('De Teams'!F$6:F$25,'Shortlist teams'!$B99)=1,"X","")</f>
        <v>X</v>
      </c>
      <c r="I99" s="90" t="str">
        <f>IF(COUNTIF('De Teams'!G$6:G$25,'Shortlist teams'!$B99)=1,"X","")</f>
        <v>X</v>
      </c>
      <c r="J99" s="90" t="str">
        <f>IF(COUNTIF('De Teams'!H$6:H$25,'Shortlist teams'!$B99)=1,"X","")</f>
        <v/>
      </c>
      <c r="K99" s="90" t="str">
        <f>IF(COUNTIF('De Teams'!I$6:I$25,'Shortlist teams'!$B99)=1,"X","")</f>
        <v/>
      </c>
      <c r="L99" s="90" t="str">
        <f>IF(COUNTIF('De Teams'!J$6:J$25,'Shortlist teams'!$B99)=1,"X","")</f>
        <v/>
      </c>
      <c r="M99" s="90" t="str">
        <f>IF(COUNTIF('De Teams'!K$6:K$25,'Shortlist teams'!$B99)=1,"X","")</f>
        <v>X</v>
      </c>
      <c r="N99" s="90" t="str">
        <f>IF(COUNTIF('De Teams'!L$6:L$25,'Shortlist teams'!$B99)=1,"X","")</f>
        <v/>
      </c>
      <c r="O99" s="90" t="str">
        <f>IF(COUNTIF('De Teams'!M$6:M$25,'Shortlist teams'!$B99)=1,"X","")</f>
        <v/>
      </c>
      <c r="P99" s="90" t="str">
        <f>IF(COUNTIF('De Teams'!N$6:N$25,'Shortlist teams'!$B99)=1,"X","")</f>
        <v/>
      </c>
      <c r="Q99" s="90" t="str">
        <f>IF(COUNTIF('De Teams'!O$6:O$25,'Shortlist teams'!$B99)=1,"X","")</f>
        <v/>
      </c>
      <c r="R99" s="90" t="str">
        <f>IF(COUNTIF('De Teams'!P$6:P$25,'Shortlist teams'!$B99)=1,"X","")</f>
        <v/>
      </c>
      <c r="S99" s="90" t="str">
        <f>IF(COUNTIF('De Teams'!Q$6:Q$25,'Shortlist teams'!$B99)=1,"X","")</f>
        <v>X</v>
      </c>
      <c r="T99" s="3"/>
      <c r="U99" s="1">
        <f t="shared" si="5"/>
        <v>4</v>
      </c>
      <c r="V99" s="3"/>
    </row>
    <row r="100" spans="1:22" ht="14.4" x14ac:dyDescent="0.3">
      <c r="A100" s="131">
        <v>95</v>
      </c>
      <c r="B100" s="174" t="s">
        <v>241</v>
      </c>
      <c r="C100" s="142">
        <v>4</v>
      </c>
      <c r="D100" s="90" t="str">
        <f>IF(COUNTIF('De Teams'!B$6:B$25,'Shortlist teams'!$B100)=1,"X","")</f>
        <v/>
      </c>
      <c r="E100" s="90" t="str">
        <f>IF(COUNTIF('De Teams'!C$6:C$25,'Shortlist teams'!$B100)=1,"X","")</f>
        <v/>
      </c>
      <c r="F100" s="90" t="str">
        <f>IF(COUNTIF('De Teams'!D$6:D$25,'Shortlist teams'!$B100)=1,"X","")</f>
        <v/>
      </c>
      <c r="G100" s="90" t="str">
        <f>IF(COUNTIF('De Teams'!E$6:E$25,'Shortlist teams'!$B100)=1,"X","")</f>
        <v/>
      </c>
      <c r="H100" s="90" t="str">
        <f>IF(COUNTIF('De Teams'!F$6:F$25,'Shortlist teams'!$B100)=1,"X","")</f>
        <v/>
      </c>
      <c r="I100" s="90" t="str">
        <f>IF(COUNTIF('De Teams'!G$6:G$25,'Shortlist teams'!$B100)=1,"X","")</f>
        <v/>
      </c>
      <c r="J100" s="90" t="str">
        <f>IF(COUNTIF('De Teams'!H$6:H$25,'Shortlist teams'!$B100)=1,"X","")</f>
        <v/>
      </c>
      <c r="K100" s="90" t="str">
        <f>IF(COUNTIF('De Teams'!I$6:I$25,'Shortlist teams'!$B100)=1,"X","")</f>
        <v/>
      </c>
      <c r="L100" s="90" t="str">
        <f>IF(COUNTIF('De Teams'!J$6:J$25,'Shortlist teams'!$B100)=1,"X","")</f>
        <v/>
      </c>
      <c r="M100" s="90" t="str">
        <f>IF(COUNTIF('De Teams'!K$6:K$25,'Shortlist teams'!$B100)=1,"X","")</f>
        <v/>
      </c>
      <c r="N100" s="90" t="str">
        <f>IF(COUNTIF('De Teams'!L$6:L$25,'Shortlist teams'!$B100)=1,"X","")</f>
        <v/>
      </c>
      <c r="O100" s="90" t="str">
        <f>IF(COUNTIF('De Teams'!M$6:M$25,'Shortlist teams'!$B100)=1,"X","")</f>
        <v/>
      </c>
      <c r="P100" s="90" t="str">
        <f>IF(COUNTIF('De Teams'!N$6:N$25,'Shortlist teams'!$B100)=1,"X","")</f>
        <v/>
      </c>
      <c r="Q100" s="90" t="str">
        <f>IF(COUNTIF('De Teams'!O$6:O$25,'Shortlist teams'!$B100)=1,"X","")</f>
        <v/>
      </c>
      <c r="R100" s="90" t="str">
        <f>IF(COUNTIF('De Teams'!P$6:P$25,'Shortlist teams'!$B100)=1,"X","")</f>
        <v/>
      </c>
      <c r="S100" s="90" t="str">
        <f>IF(COUNTIF('De Teams'!Q$6:Q$25,'Shortlist teams'!$B100)=1,"X","")</f>
        <v/>
      </c>
      <c r="T100" s="3"/>
      <c r="U100" s="1">
        <f t="shared" si="5"/>
        <v>0</v>
      </c>
      <c r="V100" s="3"/>
    </row>
    <row r="101" spans="1:22" ht="14.4" x14ac:dyDescent="0.3">
      <c r="A101" s="131">
        <v>96</v>
      </c>
      <c r="B101" s="174" t="s">
        <v>242</v>
      </c>
      <c r="C101" s="142">
        <v>4</v>
      </c>
      <c r="D101" s="90" t="str">
        <f>IF(COUNTIF('De Teams'!B$6:B$25,'Shortlist teams'!$B101)=1,"X","")</f>
        <v/>
      </c>
      <c r="E101" s="90" t="str">
        <f>IF(COUNTIF('De Teams'!C$6:C$25,'Shortlist teams'!$B101)=1,"X","")</f>
        <v/>
      </c>
      <c r="F101" s="90" t="str">
        <f>IF(COUNTIF('De Teams'!D$6:D$25,'Shortlist teams'!$B101)=1,"X","")</f>
        <v/>
      </c>
      <c r="G101" s="90" t="str">
        <f>IF(COUNTIF('De Teams'!E$6:E$25,'Shortlist teams'!$B101)=1,"X","")</f>
        <v/>
      </c>
      <c r="H101" s="90" t="str">
        <f>IF(COUNTIF('De Teams'!F$6:F$25,'Shortlist teams'!$B101)=1,"X","")</f>
        <v/>
      </c>
      <c r="I101" s="90" t="str">
        <f>IF(COUNTIF('De Teams'!G$6:G$25,'Shortlist teams'!$B101)=1,"X","")</f>
        <v/>
      </c>
      <c r="J101" s="90" t="str">
        <f>IF(COUNTIF('De Teams'!H$6:H$25,'Shortlist teams'!$B101)=1,"X","")</f>
        <v/>
      </c>
      <c r="K101" s="90" t="str">
        <f>IF(COUNTIF('De Teams'!I$6:I$25,'Shortlist teams'!$B101)=1,"X","")</f>
        <v/>
      </c>
      <c r="L101" s="90" t="str">
        <f>IF(COUNTIF('De Teams'!J$6:J$25,'Shortlist teams'!$B101)=1,"X","")</f>
        <v/>
      </c>
      <c r="M101" s="90" t="str">
        <f>IF(COUNTIF('De Teams'!K$6:K$25,'Shortlist teams'!$B101)=1,"X","")</f>
        <v/>
      </c>
      <c r="N101" s="90" t="str">
        <f>IF(COUNTIF('De Teams'!L$6:L$25,'Shortlist teams'!$B101)=1,"X","")</f>
        <v/>
      </c>
      <c r="O101" s="90" t="str">
        <f>IF(COUNTIF('De Teams'!M$6:M$25,'Shortlist teams'!$B101)=1,"X","")</f>
        <v/>
      </c>
      <c r="P101" s="90" t="str">
        <f>IF(COUNTIF('De Teams'!N$6:N$25,'Shortlist teams'!$B101)=1,"X","")</f>
        <v/>
      </c>
      <c r="Q101" s="90" t="str">
        <f>IF(COUNTIF('De Teams'!O$6:O$25,'Shortlist teams'!$B101)=1,"X","")</f>
        <v/>
      </c>
      <c r="R101" s="90" t="str">
        <f>IF(COUNTIF('De Teams'!P$6:P$25,'Shortlist teams'!$B101)=1,"X","")</f>
        <v/>
      </c>
      <c r="S101" s="90" t="str">
        <f>IF(COUNTIF('De Teams'!Q$6:Q$25,'Shortlist teams'!$B101)=1,"X","")</f>
        <v/>
      </c>
      <c r="T101" s="3"/>
      <c r="U101" s="1">
        <f t="shared" si="5"/>
        <v>0</v>
      </c>
      <c r="V101" s="3"/>
    </row>
    <row r="102" spans="1:22" ht="14.4" x14ac:dyDescent="0.3">
      <c r="A102" s="131">
        <v>97</v>
      </c>
      <c r="B102" s="174" t="s">
        <v>243</v>
      </c>
      <c r="C102" s="142">
        <v>4</v>
      </c>
      <c r="D102" s="90" t="str">
        <f>IF(COUNTIF('De Teams'!B$6:B$25,'Shortlist teams'!$B102)=1,"X","")</f>
        <v/>
      </c>
      <c r="E102" s="90" t="str">
        <f>IF(COUNTIF('De Teams'!C$6:C$25,'Shortlist teams'!$B102)=1,"X","")</f>
        <v/>
      </c>
      <c r="F102" s="90" t="str">
        <f>IF(COUNTIF('De Teams'!D$6:D$25,'Shortlist teams'!$B102)=1,"X","")</f>
        <v/>
      </c>
      <c r="G102" s="90" t="str">
        <f>IF(COUNTIF('De Teams'!E$6:E$25,'Shortlist teams'!$B102)=1,"X","")</f>
        <v/>
      </c>
      <c r="H102" s="90" t="str">
        <f>IF(COUNTIF('De Teams'!F$6:F$25,'Shortlist teams'!$B102)=1,"X","")</f>
        <v/>
      </c>
      <c r="I102" s="90" t="str">
        <f>IF(COUNTIF('De Teams'!G$6:G$25,'Shortlist teams'!$B102)=1,"X","")</f>
        <v/>
      </c>
      <c r="J102" s="90" t="str">
        <f>IF(COUNTIF('De Teams'!H$6:H$25,'Shortlist teams'!$B102)=1,"X","")</f>
        <v/>
      </c>
      <c r="K102" s="90" t="str">
        <f>IF(COUNTIF('De Teams'!I$6:I$25,'Shortlist teams'!$B102)=1,"X","")</f>
        <v/>
      </c>
      <c r="L102" s="90" t="str">
        <f>IF(COUNTIF('De Teams'!J$6:J$25,'Shortlist teams'!$B102)=1,"X","")</f>
        <v/>
      </c>
      <c r="M102" s="90" t="str">
        <f>IF(COUNTIF('De Teams'!K$6:K$25,'Shortlist teams'!$B102)=1,"X","")</f>
        <v/>
      </c>
      <c r="N102" s="90" t="str">
        <f>IF(COUNTIF('De Teams'!L$6:L$25,'Shortlist teams'!$B102)=1,"X","")</f>
        <v/>
      </c>
      <c r="O102" s="90" t="str">
        <f>IF(COUNTIF('De Teams'!M$6:M$25,'Shortlist teams'!$B102)=1,"X","")</f>
        <v/>
      </c>
      <c r="P102" s="90" t="str">
        <f>IF(COUNTIF('De Teams'!N$6:N$25,'Shortlist teams'!$B102)=1,"X","")</f>
        <v/>
      </c>
      <c r="Q102" s="90" t="str">
        <f>IF(COUNTIF('De Teams'!O$6:O$25,'Shortlist teams'!$B102)=1,"X","")</f>
        <v/>
      </c>
      <c r="R102" s="90" t="str">
        <f>IF(COUNTIF('De Teams'!P$6:P$25,'Shortlist teams'!$B102)=1,"X","")</f>
        <v/>
      </c>
      <c r="S102" s="90" t="str">
        <f>IF(COUNTIF('De Teams'!Q$6:Q$25,'Shortlist teams'!$B102)=1,"X","")</f>
        <v/>
      </c>
      <c r="T102" s="3"/>
      <c r="U102" s="1">
        <f t="shared" si="5"/>
        <v>0</v>
      </c>
      <c r="V102" s="3"/>
    </row>
    <row r="103" spans="1:22" ht="14.4" x14ac:dyDescent="0.3">
      <c r="A103" s="131">
        <v>98</v>
      </c>
      <c r="B103" s="174" t="s">
        <v>244</v>
      </c>
      <c r="C103" s="142">
        <v>4</v>
      </c>
      <c r="D103" s="90" t="str">
        <f>IF(COUNTIF('De Teams'!B$6:B$25,'Shortlist teams'!$B103)=1,"X","")</f>
        <v/>
      </c>
      <c r="E103" s="90" t="str">
        <f>IF(COUNTIF('De Teams'!C$6:C$25,'Shortlist teams'!$B103)=1,"X","")</f>
        <v/>
      </c>
      <c r="F103" s="90" t="str">
        <f>IF(COUNTIF('De Teams'!D$6:D$25,'Shortlist teams'!$B103)=1,"X","")</f>
        <v/>
      </c>
      <c r="G103" s="90" t="str">
        <f>IF(COUNTIF('De Teams'!E$6:E$25,'Shortlist teams'!$B103)=1,"X","")</f>
        <v/>
      </c>
      <c r="H103" s="90" t="str">
        <f>IF(COUNTIF('De Teams'!F$6:F$25,'Shortlist teams'!$B103)=1,"X","")</f>
        <v/>
      </c>
      <c r="I103" s="90" t="str">
        <f>IF(COUNTIF('De Teams'!G$6:G$25,'Shortlist teams'!$B103)=1,"X","")</f>
        <v/>
      </c>
      <c r="J103" s="90" t="str">
        <f>IF(COUNTIF('De Teams'!H$6:H$25,'Shortlist teams'!$B103)=1,"X","")</f>
        <v/>
      </c>
      <c r="K103" s="90" t="str">
        <f>IF(COUNTIF('De Teams'!I$6:I$25,'Shortlist teams'!$B103)=1,"X","")</f>
        <v/>
      </c>
      <c r="L103" s="90" t="str">
        <f>IF(COUNTIF('De Teams'!J$6:J$25,'Shortlist teams'!$B103)=1,"X","")</f>
        <v/>
      </c>
      <c r="M103" s="90" t="str">
        <f>IF(COUNTIF('De Teams'!K$6:K$25,'Shortlist teams'!$B103)=1,"X","")</f>
        <v/>
      </c>
      <c r="N103" s="90" t="str">
        <f>IF(COUNTIF('De Teams'!L$6:L$25,'Shortlist teams'!$B103)=1,"X","")</f>
        <v/>
      </c>
      <c r="O103" s="90" t="str">
        <f>IF(COUNTIF('De Teams'!M$6:M$25,'Shortlist teams'!$B103)=1,"X","")</f>
        <v/>
      </c>
      <c r="P103" s="90" t="str">
        <f>IF(COUNTIF('De Teams'!N$6:N$25,'Shortlist teams'!$B103)=1,"X","")</f>
        <v/>
      </c>
      <c r="Q103" s="90" t="str">
        <f>IF(COUNTIF('De Teams'!O$6:O$25,'Shortlist teams'!$B103)=1,"X","")</f>
        <v/>
      </c>
      <c r="R103" s="90" t="str">
        <f>IF(COUNTIF('De Teams'!P$6:P$25,'Shortlist teams'!$B103)=1,"X","")</f>
        <v/>
      </c>
      <c r="S103" s="90" t="str">
        <f>IF(COUNTIF('De Teams'!Q$6:Q$25,'Shortlist teams'!$B103)=1,"X","")</f>
        <v/>
      </c>
      <c r="T103" s="3"/>
      <c r="U103" s="1">
        <f t="shared" si="5"/>
        <v>0</v>
      </c>
      <c r="V103" s="3"/>
    </row>
    <row r="104" spans="1:22" ht="14.4" x14ac:dyDescent="0.3">
      <c r="A104" s="131">
        <v>99</v>
      </c>
      <c r="B104" s="174" t="s">
        <v>245</v>
      </c>
      <c r="C104" s="142">
        <v>4</v>
      </c>
      <c r="D104" s="90" t="str">
        <f>IF(COUNTIF('De Teams'!B$6:B$25,'Shortlist teams'!$B104)=1,"X","")</f>
        <v/>
      </c>
      <c r="E104" s="90" t="str">
        <f>IF(COUNTIF('De Teams'!C$6:C$25,'Shortlist teams'!$B104)=1,"X","")</f>
        <v/>
      </c>
      <c r="F104" s="90" t="str">
        <f>IF(COUNTIF('De Teams'!D$6:D$25,'Shortlist teams'!$B104)=1,"X","")</f>
        <v/>
      </c>
      <c r="G104" s="90" t="str">
        <f>IF(COUNTIF('De Teams'!E$6:E$25,'Shortlist teams'!$B104)=1,"X","")</f>
        <v/>
      </c>
      <c r="H104" s="90" t="str">
        <f>IF(COUNTIF('De Teams'!F$6:F$25,'Shortlist teams'!$B104)=1,"X","")</f>
        <v/>
      </c>
      <c r="I104" s="90" t="str">
        <f>IF(COUNTIF('De Teams'!G$6:G$25,'Shortlist teams'!$B104)=1,"X","")</f>
        <v/>
      </c>
      <c r="J104" s="90" t="str">
        <f>IF(COUNTIF('De Teams'!H$6:H$25,'Shortlist teams'!$B104)=1,"X","")</f>
        <v/>
      </c>
      <c r="K104" s="90" t="str">
        <f>IF(COUNTIF('De Teams'!I$6:I$25,'Shortlist teams'!$B104)=1,"X","")</f>
        <v/>
      </c>
      <c r="L104" s="90" t="str">
        <f>IF(COUNTIF('De Teams'!J$6:J$25,'Shortlist teams'!$B104)=1,"X","")</f>
        <v/>
      </c>
      <c r="M104" s="90" t="str">
        <f>IF(COUNTIF('De Teams'!K$6:K$25,'Shortlist teams'!$B104)=1,"X","")</f>
        <v/>
      </c>
      <c r="N104" s="90" t="str">
        <f>IF(COUNTIF('De Teams'!L$6:L$25,'Shortlist teams'!$B104)=1,"X","")</f>
        <v/>
      </c>
      <c r="O104" s="90" t="str">
        <f>IF(COUNTIF('De Teams'!M$6:M$25,'Shortlist teams'!$B104)=1,"X","")</f>
        <v/>
      </c>
      <c r="P104" s="90" t="str">
        <f>IF(COUNTIF('De Teams'!N$6:N$25,'Shortlist teams'!$B104)=1,"X","")</f>
        <v/>
      </c>
      <c r="Q104" s="90" t="str">
        <f>IF(COUNTIF('De Teams'!O$6:O$25,'Shortlist teams'!$B104)=1,"X","")</f>
        <v/>
      </c>
      <c r="R104" s="90" t="str">
        <f>IF(COUNTIF('De Teams'!P$6:P$25,'Shortlist teams'!$B104)=1,"X","")</f>
        <v/>
      </c>
      <c r="S104" s="90" t="str">
        <f>IF(COUNTIF('De Teams'!Q$6:Q$25,'Shortlist teams'!$B104)=1,"X","")</f>
        <v/>
      </c>
      <c r="T104" s="3"/>
      <c r="U104" s="1">
        <f t="shared" si="5"/>
        <v>0</v>
      </c>
      <c r="V104" s="3"/>
    </row>
    <row r="105" spans="1:22" ht="14.4" x14ac:dyDescent="0.3">
      <c r="A105" s="131">
        <v>100</v>
      </c>
      <c r="B105" s="174" t="s">
        <v>246</v>
      </c>
      <c r="C105" s="142">
        <v>4</v>
      </c>
      <c r="D105" s="90" t="str">
        <f>IF(COUNTIF('De Teams'!B$6:B$25,'Shortlist teams'!$B105)=1,"X","")</f>
        <v/>
      </c>
      <c r="E105" s="90" t="str">
        <f>IF(COUNTIF('De Teams'!C$6:C$25,'Shortlist teams'!$B105)=1,"X","")</f>
        <v/>
      </c>
      <c r="F105" s="90" t="str">
        <f>IF(COUNTIF('De Teams'!D$6:D$25,'Shortlist teams'!$B105)=1,"X","")</f>
        <v/>
      </c>
      <c r="G105" s="90" t="str">
        <f>IF(COUNTIF('De Teams'!E$6:E$25,'Shortlist teams'!$B105)=1,"X","")</f>
        <v/>
      </c>
      <c r="H105" s="90" t="str">
        <f>IF(COUNTIF('De Teams'!F$6:F$25,'Shortlist teams'!$B105)=1,"X","")</f>
        <v/>
      </c>
      <c r="I105" s="90" t="str">
        <f>IF(COUNTIF('De Teams'!G$6:G$25,'Shortlist teams'!$B105)=1,"X","")</f>
        <v/>
      </c>
      <c r="J105" s="90" t="str">
        <f>IF(COUNTIF('De Teams'!H$6:H$25,'Shortlist teams'!$B105)=1,"X","")</f>
        <v/>
      </c>
      <c r="K105" s="90" t="str">
        <f>IF(COUNTIF('De Teams'!I$6:I$25,'Shortlist teams'!$B105)=1,"X","")</f>
        <v/>
      </c>
      <c r="L105" s="90" t="str">
        <f>IF(COUNTIF('De Teams'!J$6:J$25,'Shortlist teams'!$B105)=1,"X","")</f>
        <v/>
      </c>
      <c r="M105" s="90" t="str">
        <f>IF(COUNTIF('De Teams'!K$6:K$25,'Shortlist teams'!$B105)=1,"X","")</f>
        <v/>
      </c>
      <c r="N105" s="90" t="str">
        <f>IF(COUNTIF('De Teams'!L$6:L$25,'Shortlist teams'!$B105)=1,"X","")</f>
        <v/>
      </c>
      <c r="O105" s="90" t="str">
        <f>IF(COUNTIF('De Teams'!M$6:M$25,'Shortlist teams'!$B105)=1,"X","")</f>
        <v/>
      </c>
      <c r="P105" s="90" t="str">
        <f>IF(COUNTIF('De Teams'!N$6:N$25,'Shortlist teams'!$B105)=1,"X","")</f>
        <v/>
      </c>
      <c r="Q105" s="90" t="str">
        <f>IF(COUNTIF('De Teams'!O$6:O$25,'Shortlist teams'!$B105)=1,"X","")</f>
        <v/>
      </c>
      <c r="R105" s="90" t="str">
        <f>IF(COUNTIF('De Teams'!P$6:P$25,'Shortlist teams'!$B105)=1,"X","")</f>
        <v/>
      </c>
      <c r="S105" s="90" t="str">
        <f>IF(COUNTIF('De Teams'!Q$6:Q$25,'Shortlist teams'!$B105)=1,"X","")</f>
        <v/>
      </c>
      <c r="T105" s="3"/>
      <c r="U105" s="1">
        <f t="shared" si="5"/>
        <v>0</v>
      </c>
      <c r="V105" s="3"/>
    </row>
    <row r="106" spans="1:22" ht="14.4" x14ac:dyDescent="0.3">
      <c r="A106" s="131">
        <v>101</v>
      </c>
      <c r="B106" s="174" t="s">
        <v>205</v>
      </c>
      <c r="C106" s="142">
        <v>4</v>
      </c>
      <c r="D106" s="90" t="str">
        <f>IF(COUNTIF('De Teams'!B$6:B$25,'Shortlist teams'!$B106)=1,"X","")</f>
        <v/>
      </c>
      <c r="E106" s="90" t="str">
        <f>IF(COUNTIF('De Teams'!C$6:C$25,'Shortlist teams'!$B106)=1,"X","")</f>
        <v/>
      </c>
      <c r="F106" s="90" t="str">
        <f>IF(COUNTIF('De Teams'!D$6:D$25,'Shortlist teams'!$B106)=1,"X","")</f>
        <v/>
      </c>
      <c r="G106" s="90" t="str">
        <f>IF(COUNTIF('De Teams'!E$6:E$25,'Shortlist teams'!$B106)=1,"X","")</f>
        <v/>
      </c>
      <c r="H106" s="90" t="str">
        <f>IF(COUNTIF('De Teams'!F$6:F$25,'Shortlist teams'!$B106)=1,"X","")</f>
        <v/>
      </c>
      <c r="I106" s="90" t="str">
        <f>IF(COUNTIF('De Teams'!G$6:G$25,'Shortlist teams'!$B106)=1,"X","")</f>
        <v/>
      </c>
      <c r="J106" s="90" t="str">
        <f>IF(COUNTIF('De Teams'!H$6:H$25,'Shortlist teams'!$B106)=1,"X","")</f>
        <v/>
      </c>
      <c r="K106" s="90" t="str">
        <f>IF(COUNTIF('De Teams'!I$6:I$25,'Shortlist teams'!$B106)=1,"X","")</f>
        <v/>
      </c>
      <c r="L106" s="90" t="str">
        <f>IF(COUNTIF('De Teams'!J$6:J$25,'Shortlist teams'!$B106)=1,"X","")</f>
        <v/>
      </c>
      <c r="M106" s="90" t="str">
        <f>IF(COUNTIF('De Teams'!K$6:K$25,'Shortlist teams'!$B106)=1,"X","")</f>
        <v/>
      </c>
      <c r="N106" s="90" t="str">
        <f>IF(COUNTIF('De Teams'!L$6:L$25,'Shortlist teams'!$B106)=1,"X","")</f>
        <v/>
      </c>
      <c r="O106" s="90" t="str">
        <f>IF(COUNTIF('De Teams'!M$6:M$25,'Shortlist teams'!$B106)=1,"X","")</f>
        <v/>
      </c>
      <c r="P106" s="90" t="str">
        <f>IF(COUNTIF('De Teams'!N$6:N$25,'Shortlist teams'!$B106)=1,"X","")</f>
        <v/>
      </c>
      <c r="Q106" s="90" t="str">
        <f>IF(COUNTIF('De Teams'!O$6:O$25,'Shortlist teams'!$B106)=1,"X","")</f>
        <v/>
      </c>
      <c r="R106" s="90" t="str">
        <f>IF(COUNTIF('De Teams'!P$6:P$25,'Shortlist teams'!$B106)=1,"X","")</f>
        <v/>
      </c>
      <c r="S106" s="90" t="str">
        <f>IF(COUNTIF('De Teams'!Q$6:Q$25,'Shortlist teams'!$B106)=1,"X","")</f>
        <v/>
      </c>
      <c r="T106" s="3"/>
      <c r="U106" s="1">
        <f t="shared" si="5"/>
        <v>0</v>
      </c>
      <c r="V106" s="3"/>
    </row>
    <row r="107" spans="1:22" ht="14.4" x14ac:dyDescent="0.3">
      <c r="A107" s="131">
        <v>102</v>
      </c>
      <c r="B107" s="174" t="s">
        <v>247</v>
      </c>
      <c r="C107" s="142">
        <v>4</v>
      </c>
      <c r="D107" s="90" t="str">
        <f>IF(COUNTIF('De Teams'!B$6:B$25,'Shortlist teams'!$B107)=1,"X","")</f>
        <v/>
      </c>
      <c r="E107" s="90" t="str">
        <f>IF(COUNTIF('De Teams'!C$6:C$25,'Shortlist teams'!$B107)=1,"X","")</f>
        <v/>
      </c>
      <c r="F107" s="90" t="str">
        <f>IF(COUNTIF('De Teams'!D$6:D$25,'Shortlist teams'!$B107)=1,"X","")</f>
        <v/>
      </c>
      <c r="G107" s="90" t="str">
        <f>IF(COUNTIF('De Teams'!E$6:E$25,'Shortlist teams'!$B107)=1,"X","")</f>
        <v/>
      </c>
      <c r="H107" s="90" t="str">
        <f>IF(COUNTIF('De Teams'!F$6:F$25,'Shortlist teams'!$B107)=1,"X","")</f>
        <v/>
      </c>
      <c r="I107" s="90" t="str">
        <f>IF(COUNTIF('De Teams'!G$6:G$25,'Shortlist teams'!$B107)=1,"X","")</f>
        <v/>
      </c>
      <c r="J107" s="90" t="str">
        <f>IF(COUNTIF('De Teams'!H$6:H$25,'Shortlist teams'!$B107)=1,"X","")</f>
        <v/>
      </c>
      <c r="K107" s="90" t="str">
        <f>IF(COUNTIF('De Teams'!I$6:I$25,'Shortlist teams'!$B107)=1,"X","")</f>
        <v/>
      </c>
      <c r="L107" s="90" t="str">
        <f>IF(COUNTIF('De Teams'!J$6:J$25,'Shortlist teams'!$B107)=1,"X","")</f>
        <v/>
      </c>
      <c r="M107" s="90" t="str">
        <f>IF(COUNTIF('De Teams'!K$6:K$25,'Shortlist teams'!$B107)=1,"X","")</f>
        <v/>
      </c>
      <c r="N107" s="90" t="str">
        <f>IF(COUNTIF('De Teams'!L$6:L$25,'Shortlist teams'!$B107)=1,"X","")</f>
        <v/>
      </c>
      <c r="O107" s="90" t="str">
        <f>IF(COUNTIF('De Teams'!M$6:M$25,'Shortlist teams'!$B107)=1,"X","")</f>
        <v/>
      </c>
      <c r="P107" s="90" t="str">
        <f>IF(COUNTIF('De Teams'!N$6:N$25,'Shortlist teams'!$B107)=1,"X","")</f>
        <v/>
      </c>
      <c r="Q107" s="90" t="str">
        <f>IF(COUNTIF('De Teams'!O$6:O$25,'Shortlist teams'!$B107)=1,"X","")</f>
        <v/>
      </c>
      <c r="R107" s="90" t="str">
        <f>IF(COUNTIF('De Teams'!P$6:P$25,'Shortlist teams'!$B107)=1,"X","")</f>
        <v/>
      </c>
      <c r="S107" s="90" t="str">
        <f>IF(COUNTIF('De Teams'!Q$6:Q$25,'Shortlist teams'!$B107)=1,"X","")</f>
        <v/>
      </c>
      <c r="T107" s="3"/>
      <c r="U107" s="1">
        <f t="shared" si="5"/>
        <v>0</v>
      </c>
      <c r="V107" s="3"/>
    </row>
    <row r="108" spans="1:22" ht="14.4" x14ac:dyDescent="0.3">
      <c r="A108" s="131">
        <v>103</v>
      </c>
      <c r="B108" s="174" t="s">
        <v>248</v>
      </c>
      <c r="C108" s="142">
        <v>4</v>
      </c>
      <c r="D108" s="90" t="str">
        <f>IF(COUNTIF('De Teams'!B$6:B$25,'Shortlist teams'!$B108)=1,"X","")</f>
        <v/>
      </c>
      <c r="E108" s="90" t="str">
        <f>IF(COUNTIF('De Teams'!C$6:C$25,'Shortlist teams'!$B108)=1,"X","")</f>
        <v/>
      </c>
      <c r="F108" s="90" t="str">
        <f>IF(COUNTIF('De Teams'!D$6:D$25,'Shortlist teams'!$B108)=1,"X","")</f>
        <v/>
      </c>
      <c r="G108" s="90" t="str">
        <f>IF(COUNTIF('De Teams'!E$6:E$25,'Shortlist teams'!$B108)=1,"X","")</f>
        <v/>
      </c>
      <c r="H108" s="90" t="str">
        <f>IF(COUNTIF('De Teams'!F$6:F$25,'Shortlist teams'!$B108)=1,"X","")</f>
        <v/>
      </c>
      <c r="I108" s="90" t="str">
        <f>IF(COUNTIF('De Teams'!G$6:G$25,'Shortlist teams'!$B108)=1,"X","")</f>
        <v/>
      </c>
      <c r="J108" s="90" t="str">
        <f>IF(COUNTIF('De Teams'!H$6:H$25,'Shortlist teams'!$B108)=1,"X","")</f>
        <v/>
      </c>
      <c r="K108" s="90" t="str">
        <f>IF(COUNTIF('De Teams'!I$6:I$25,'Shortlist teams'!$B108)=1,"X","")</f>
        <v/>
      </c>
      <c r="L108" s="90" t="str">
        <f>IF(COUNTIF('De Teams'!J$6:J$25,'Shortlist teams'!$B108)=1,"X","")</f>
        <v/>
      </c>
      <c r="M108" s="90" t="str">
        <f>IF(COUNTIF('De Teams'!K$6:K$25,'Shortlist teams'!$B108)=1,"X","")</f>
        <v/>
      </c>
      <c r="N108" s="90" t="str">
        <f>IF(COUNTIF('De Teams'!L$6:L$25,'Shortlist teams'!$B108)=1,"X","")</f>
        <v/>
      </c>
      <c r="O108" s="90" t="str">
        <f>IF(COUNTIF('De Teams'!M$6:M$25,'Shortlist teams'!$B108)=1,"X","")</f>
        <v/>
      </c>
      <c r="P108" s="90" t="str">
        <f>IF(COUNTIF('De Teams'!N$6:N$25,'Shortlist teams'!$B108)=1,"X","")</f>
        <v/>
      </c>
      <c r="Q108" s="90" t="str">
        <f>IF(COUNTIF('De Teams'!O$6:O$25,'Shortlist teams'!$B108)=1,"X","")</f>
        <v/>
      </c>
      <c r="R108" s="90" t="str">
        <f>IF(COUNTIF('De Teams'!P$6:P$25,'Shortlist teams'!$B108)=1,"X","")</f>
        <v/>
      </c>
      <c r="S108" s="90" t="str">
        <f>IF(COUNTIF('De Teams'!Q$6:Q$25,'Shortlist teams'!$B108)=1,"X","")</f>
        <v/>
      </c>
      <c r="T108" s="3"/>
      <c r="U108" s="1">
        <f t="shared" si="5"/>
        <v>0</v>
      </c>
      <c r="V108" s="3"/>
    </row>
    <row r="109" spans="1:22" ht="14.4" x14ac:dyDescent="0.3">
      <c r="A109" s="131">
        <v>104</v>
      </c>
      <c r="B109" s="174" t="s">
        <v>249</v>
      </c>
      <c r="C109" s="142">
        <v>4</v>
      </c>
      <c r="D109" s="90" t="str">
        <f>IF(COUNTIF('De Teams'!B$6:B$25,'Shortlist teams'!$B109)=1,"X","")</f>
        <v/>
      </c>
      <c r="E109" s="90" t="str">
        <f>IF(COUNTIF('De Teams'!C$6:C$25,'Shortlist teams'!$B109)=1,"X","")</f>
        <v/>
      </c>
      <c r="F109" s="90" t="str">
        <f>IF(COUNTIF('De Teams'!D$6:D$25,'Shortlist teams'!$B109)=1,"X","")</f>
        <v/>
      </c>
      <c r="G109" s="90" t="str">
        <f>IF(COUNTIF('De Teams'!E$6:E$25,'Shortlist teams'!$B109)=1,"X","")</f>
        <v/>
      </c>
      <c r="H109" s="90" t="str">
        <f>IF(COUNTIF('De Teams'!F$6:F$25,'Shortlist teams'!$B109)=1,"X","")</f>
        <v/>
      </c>
      <c r="I109" s="90" t="str">
        <f>IF(COUNTIF('De Teams'!G$6:G$25,'Shortlist teams'!$B109)=1,"X","")</f>
        <v/>
      </c>
      <c r="J109" s="90" t="str">
        <f>IF(COUNTIF('De Teams'!H$6:H$25,'Shortlist teams'!$B109)=1,"X","")</f>
        <v/>
      </c>
      <c r="K109" s="90" t="str">
        <f>IF(COUNTIF('De Teams'!I$6:I$25,'Shortlist teams'!$B109)=1,"X","")</f>
        <v/>
      </c>
      <c r="L109" s="90" t="str">
        <f>IF(COUNTIF('De Teams'!J$6:J$25,'Shortlist teams'!$B109)=1,"X","")</f>
        <v/>
      </c>
      <c r="M109" s="90" t="str">
        <f>IF(COUNTIF('De Teams'!K$6:K$25,'Shortlist teams'!$B109)=1,"X","")</f>
        <v/>
      </c>
      <c r="N109" s="90" t="str">
        <f>IF(COUNTIF('De Teams'!L$6:L$25,'Shortlist teams'!$B109)=1,"X","")</f>
        <v/>
      </c>
      <c r="O109" s="90" t="str">
        <f>IF(COUNTIF('De Teams'!M$6:M$25,'Shortlist teams'!$B109)=1,"X","")</f>
        <v/>
      </c>
      <c r="P109" s="90" t="str">
        <f>IF(COUNTIF('De Teams'!N$6:N$25,'Shortlist teams'!$B109)=1,"X","")</f>
        <v/>
      </c>
      <c r="Q109" s="90" t="str">
        <f>IF(COUNTIF('De Teams'!O$6:O$25,'Shortlist teams'!$B109)=1,"X","")</f>
        <v/>
      </c>
      <c r="R109" s="90" t="str">
        <f>IF(COUNTIF('De Teams'!P$6:P$25,'Shortlist teams'!$B109)=1,"X","")</f>
        <v/>
      </c>
      <c r="S109" s="90" t="str">
        <f>IF(COUNTIF('De Teams'!Q$6:Q$25,'Shortlist teams'!$B109)=1,"X","")</f>
        <v/>
      </c>
      <c r="T109" s="3"/>
      <c r="U109" s="1">
        <f t="shared" si="5"/>
        <v>0</v>
      </c>
      <c r="V109" s="3"/>
    </row>
    <row r="110" spans="1:22" ht="14.4" x14ac:dyDescent="0.3">
      <c r="A110" s="131">
        <v>105</v>
      </c>
      <c r="B110" s="174" t="s">
        <v>250</v>
      </c>
      <c r="C110" s="142">
        <v>4</v>
      </c>
      <c r="D110" s="90" t="str">
        <f>IF(COUNTIF('De Teams'!B$6:B$25,'Shortlist teams'!$B110)=1,"X","")</f>
        <v/>
      </c>
      <c r="E110" s="90" t="str">
        <f>IF(COUNTIF('De Teams'!C$6:C$25,'Shortlist teams'!$B110)=1,"X","")</f>
        <v/>
      </c>
      <c r="F110" s="90" t="str">
        <f>IF(COUNTIF('De Teams'!D$6:D$25,'Shortlist teams'!$B110)=1,"X","")</f>
        <v/>
      </c>
      <c r="G110" s="90" t="str">
        <f>IF(COUNTIF('De Teams'!E$6:E$25,'Shortlist teams'!$B110)=1,"X","")</f>
        <v/>
      </c>
      <c r="H110" s="90" t="str">
        <f>IF(COUNTIF('De Teams'!F$6:F$25,'Shortlist teams'!$B110)=1,"X","")</f>
        <v/>
      </c>
      <c r="I110" s="90" t="str">
        <f>IF(COUNTIF('De Teams'!G$6:G$25,'Shortlist teams'!$B110)=1,"X","")</f>
        <v/>
      </c>
      <c r="J110" s="90" t="str">
        <f>IF(COUNTIF('De Teams'!H$6:H$25,'Shortlist teams'!$B110)=1,"X","")</f>
        <v/>
      </c>
      <c r="K110" s="90" t="str">
        <f>IF(COUNTIF('De Teams'!I$6:I$25,'Shortlist teams'!$B110)=1,"X","")</f>
        <v/>
      </c>
      <c r="L110" s="90" t="str">
        <f>IF(COUNTIF('De Teams'!J$6:J$25,'Shortlist teams'!$B110)=1,"X","")</f>
        <v/>
      </c>
      <c r="M110" s="90" t="str">
        <f>IF(COUNTIF('De Teams'!K$6:K$25,'Shortlist teams'!$B110)=1,"X","")</f>
        <v/>
      </c>
      <c r="N110" s="90" t="str">
        <f>IF(COUNTIF('De Teams'!L$6:L$25,'Shortlist teams'!$B110)=1,"X","")</f>
        <v/>
      </c>
      <c r="O110" s="90" t="str">
        <f>IF(COUNTIF('De Teams'!M$6:M$25,'Shortlist teams'!$B110)=1,"X","")</f>
        <v/>
      </c>
      <c r="P110" s="90" t="str">
        <f>IF(COUNTIF('De Teams'!N$6:N$25,'Shortlist teams'!$B110)=1,"X","")</f>
        <v/>
      </c>
      <c r="Q110" s="90" t="str">
        <f>IF(COUNTIF('De Teams'!O$6:O$25,'Shortlist teams'!$B110)=1,"X","")</f>
        <v/>
      </c>
      <c r="R110" s="90" t="str">
        <f>IF(COUNTIF('De Teams'!P$6:P$25,'Shortlist teams'!$B110)=1,"X","")</f>
        <v/>
      </c>
      <c r="S110" s="90" t="str">
        <f>IF(COUNTIF('De Teams'!Q$6:Q$25,'Shortlist teams'!$B110)=1,"X","")</f>
        <v/>
      </c>
      <c r="T110" s="3"/>
      <c r="U110" s="1">
        <f t="shared" si="5"/>
        <v>0</v>
      </c>
      <c r="V110" s="3"/>
    </row>
    <row r="111" spans="1:22" ht="14.4" x14ac:dyDescent="0.3">
      <c r="A111" s="131">
        <v>106</v>
      </c>
      <c r="B111" s="174" t="s">
        <v>299</v>
      </c>
      <c r="C111" s="142">
        <v>4</v>
      </c>
      <c r="D111" s="90" t="str">
        <f>IF(COUNTIF('De Teams'!B$6:B$25,'Shortlist teams'!$B111)=1,"X","")</f>
        <v/>
      </c>
      <c r="E111" s="90" t="str">
        <f>IF(COUNTIF('De Teams'!C$6:C$25,'Shortlist teams'!$B111)=1,"X","")</f>
        <v/>
      </c>
      <c r="F111" s="90" t="str">
        <f>IF(COUNTIF('De Teams'!D$6:D$25,'Shortlist teams'!$B111)=1,"X","")</f>
        <v/>
      </c>
      <c r="G111" s="90" t="str">
        <f>IF(COUNTIF('De Teams'!E$6:E$25,'Shortlist teams'!$B111)=1,"X","")</f>
        <v/>
      </c>
      <c r="H111" s="90" t="str">
        <f>IF(COUNTIF('De Teams'!F$6:F$25,'Shortlist teams'!$B111)=1,"X","")</f>
        <v/>
      </c>
      <c r="I111" s="90" t="str">
        <f>IF(COUNTIF('De Teams'!G$6:G$25,'Shortlist teams'!$B111)=1,"X","")</f>
        <v/>
      </c>
      <c r="J111" s="90" t="str">
        <f>IF(COUNTIF('De Teams'!H$6:H$25,'Shortlist teams'!$B111)=1,"X","")</f>
        <v/>
      </c>
      <c r="K111" s="90" t="str">
        <f>IF(COUNTIF('De Teams'!I$6:I$25,'Shortlist teams'!$B111)=1,"X","")</f>
        <v/>
      </c>
      <c r="L111" s="90" t="str">
        <f>IF(COUNTIF('De Teams'!J$6:J$25,'Shortlist teams'!$B111)=1,"X","")</f>
        <v/>
      </c>
      <c r="M111" s="90" t="str">
        <f>IF(COUNTIF('De Teams'!K$6:K$25,'Shortlist teams'!$B111)=1,"X","")</f>
        <v/>
      </c>
      <c r="N111" s="90" t="str">
        <f>IF(COUNTIF('De Teams'!L$6:L$25,'Shortlist teams'!$B111)=1,"X","")</f>
        <v/>
      </c>
      <c r="O111" s="90" t="str">
        <f>IF(COUNTIF('De Teams'!M$6:M$25,'Shortlist teams'!$B111)=1,"X","")</f>
        <v/>
      </c>
      <c r="P111" s="90" t="str">
        <f>IF(COUNTIF('De Teams'!N$6:N$25,'Shortlist teams'!$B111)=1,"X","")</f>
        <v/>
      </c>
      <c r="Q111" s="90" t="str">
        <f>IF(COUNTIF('De Teams'!O$6:O$25,'Shortlist teams'!$B111)=1,"X","")</f>
        <v/>
      </c>
      <c r="R111" s="90" t="str">
        <f>IF(COUNTIF('De Teams'!P$6:P$25,'Shortlist teams'!$B111)=1,"X","")</f>
        <v/>
      </c>
      <c r="S111" s="90" t="str">
        <f>IF(COUNTIF('De Teams'!Q$6:Q$25,'Shortlist teams'!$B111)=1,"X","")</f>
        <v/>
      </c>
      <c r="T111" s="3"/>
      <c r="U111" s="1">
        <f t="shared" si="5"/>
        <v>0</v>
      </c>
      <c r="V111" s="3"/>
    </row>
    <row r="112" spans="1:22" ht="14.4" x14ac:dyDescent="0.3">
      <c r="A112" s="131">
        <v>107</v>
      </c>
      <c r="B112" s="174" t="s">
        <v>251</v>
      </c>
      <c r="C112" s="142">
        <v>4</v>
      </c>
      <c r="D112" s="90" t="str">
        <f>IF(COUNTIF('De Teams'!B$6:B$25,'Shortlist teams'!$B112)=1,"X","")</f>
        <v/>
      </c>
      <c r="E112" s="90" t="str">
        <f>IF(COUNTIF('De Teams'!C$6:C$25,'Shortlist teams'!$B112)=1,"X","")</f>
        <v/>
      </c>
      <c r="F112" s="90" t="str">
        <f>IF(COUNTIF('De Teams'!D$6:D$25,'Shortlist teams'!$B112)=1,"X","")</f>
        <v/>
      </c>
      <c r="G112" s="90" t="str">
        <f>IF(COUNTIF('De Teams'!E$6:E$25,'Shortlist teams'!$B112)=1,"X","")</f>
        <v/>
      </c>
      <c r="H112" s="90" t="str">
        <f>IF(COUNTIF('De Teams'!F$6:F$25,'Shortlist teams'!$B112)=1,"X","")</f>
        <v/>
      </c>
      <c r="I112" s="90" t="str">
        <f>IF(COUNTIF('De Teams'!G$6:G$25,'Shortlist teams'!$B112)=1,"X","")</f>
        <v/>
      </c>
      <c r="J112" s="90" t="str">
        <f>IF(COUNTIF('De Teams'!H$6:H$25,'Shortlist teams'!$B112)=1,"X","")</f>
        <v/>
      </c>
      <c r="K112" s="90" t="str">
        <f>IF(COUNTIF('De Teams'!I$6:I$25,'Shortlist teams'!$B112)=1,"X","")</f>
        <v/>
      </c>
      <c r="L112" s="90" t="str">
        <f>IF(COUNTIF('De Teams'!J$6:J$25,'Shortlist teams'!$B112)=1,"X","")</f>
        <v/>
      </c>
      <c r="M112" s="90" t="str">
        <f>IF(COUNTIF('De Teams'!K$6:K$25,'Shortlist teams'!$B112)=1,"X","")</f>
        <v/>
      </c>
      <c r="N112" s="90" t="str">
        <f>IF(COUNTIF('De Teams'!L$6:L$25,'Shortlist teams'!$B112)=1,"X","")</f>
        <v/>
      </c>
      <c r="O112" s="90" t="str">
        <f>IF(COUNTIF('De Teams'!M$6:M$25,'Shortlist teams'!$B112)=1,"X","")</f>
        <v/>
      </c>
      <c r="P112" s="90" t="str">
        <f>IF(COUNTIF('De Teams'!N$6:N$25,'Shortlist teams'!$B112)=1,"X","")</f>
        <v/>
      </c>
      <c r="Q112" s="90" t="str">
        <f>IF(COUNTIF('De Teams'!O$6:O$25,'Shortlist teams'!$B112)=1,"X","")</f>
        <v/>
      </c>
      <c r="R112" s="90" t="str">
        <f>IF(COUNTIF('De Teams'!P$6:P$25,'Shortlist teams'!$B112)=1,"X","")</f>
        <v/>
      </c>
      <c r="S112" s="90" t="str">
        <f>IF(COUNTIF('De Teams'!Q$6:Q$25,'Shortlist teams'!$B112)=1,"X","")</f>
        <v/>
      </c>
      <c r="T112" s="3"/>
      <c r="U112" s="1">
        <f t="shared" si="5"/>
        <v>0</v>
      </c>
      <c r="V112" s="3"/>
    </row>
    <row r="113" spans="1:22" ht="14.4" x14ac:dyDescent="0.3">
      <c r="A113" s="131">
        <v>108</v>
      </c>
      <c r="B113" s="174" t="s">
        <v>300</v>
      </c>
      <c r="C113" s="142">
        <v>4</v>
      </c>
      <c r="D113" s="90" t="str">
        <f>IF(COUNTIF('De Teams'!B$6:B$25,'Shortlist teams'!$B113)=1,"X","")</f>
        <v/>
      </c>
      <c r="E113" s="90" t="str">
        <f>IF(COUNTIF('De Teams'!C$6:C$25,'Shortlist teams'!$B113)=1,"X","")</f>
        <v/>
      </c>
      <c r="F113" s="90" t="str">
        <f>IF(COUNTIF('De Teams'!D$6:D$25,'Shortlist teams'!$B113)=1,"X","")</f>
        <v/>
      </c>
      <c r="G113" s="90" t="str">
        <f>IF(COUNTIF('De Teams'!E$6:E$25,'Shortlist teams'!$B113)=1,"X","")</f>
        <v>X</v>
      </c>
      <c r="H113" s="90" t="str">
        <f>IF(COUNTIF('De Teams'!F$6:F$25,'Shortlist teams'!$B113)=1,"X","")</f>
        <v>X</v>
      </c>
      <c r="I113" s="90" t="str">
        <f>IF(COUNTIF('De Teams'!G$6:G$25,'Shortlist teams'!$B113)=1,"X","")</f>
        <v/>
      </c>
      <c r="J113" s="90" t="str">
        <f>IF(COUNTIF('De Teams'!H$6:H$25,'Shortlist teams'!$B113)=1,"X","")</f>
        <v/>
      </c>
      <c r="K113" s="90" t="str">
        <f>IF(COUNTIF('De Teams'!I$6:I$25,'Shortlist teams'!$B113)=1,"X","")</f>
        <v/>
      </c>
      <c r="L113" s="90" t="str">
        <f>IF(COUNTIF('De Teams'!J$6:J$25,'Shortlist teams'!$B113)=1,"X","")</f>
        <v/>
      </c>
      <c r="M113" s="90" t="str">
        <f>IF(COUNTIF('De Teams'!K$6:K$25,'Shortlist teams'!$B113)=1,"X","")</f>
        <v/>
      </c>
      <c r="N113" s="90" t="str">
        <f>IF(COUNTIF('De Teams'!L$6:L$25,'Shortlist teams'!$B113)=1,"X","")</f>
        <v/>
      </c>
      <c r="O113" s="90" t="str">
        <f>IF(COUNTIF('De Teams'!M$6:M$25,'Shortlist teams'!$B113)=1,"X","")</f>
        <v/>
      </c>
      <c r="P113" s="90" t="str">
        <f>IF(COUNTIF('De Teams'!N$6:N$25,'Shortlist teams'!$B113)=1,"X","")</f>
        <v/>
      </c>
      <c r="Q113" s="90" t="str">
        <f>IF(COUNTIF('De Teams'!O$6:O$25,'Shortlist teams'!$B113)=1,"X","")</f>
        <v/>
      </c>
      <c r="R113" s="90" t="str">
        <f>IF(COUNTIF('De Teams'!P$6:P$25,'Shortlist teams'!$B113)=1,"X","")</f>
        <v/>
      </c>
      <c r="S113" s="90" t="str">
        <f>IF(COUNTIF('De Teams'!Q$6:Q$25,'Shortlist teams'!$B113)=1,"X","")</f>
        <v/>
      </c>
      <c r="T113" s="3"/>
      <c r="U113" s="1">
        <f t="shared" si="5"/>
        <v>2</v>
      </c>
      <c r="V113" s="3"/>
    </row>
    <row r="114" spans="1:22" ht="14.4" x14ac:dyDescent="0.3">
      <c r="A114" s="131">
        <v>109</v>
      </c>
      <c r="B114" s="174" t="s">
        <v>206</v>
      </c>
      <c r="C114" s="142">
        <v>4</v>
      </c>
      <c r="D114" s="90" t="str">
        <f>IF(COUNTIF('De Teams'!B$6:B$25,'Shortlist teams'!$B114)=1,"X","")</f>
        <v/>
      </c>
      <c r="E114" s="90" t="str">
        <f>IF(COUNTIF('De Teams'!C$6:C$25,'Shortlist teams'!$B114)=1,"X","")</f>
        <v/>
      </c>
      <c r="F114" s="90" t="str">
        <f>IF(COUNTIF('De Teams'!D$6:D$25,'Shortlist teams'!$B114)=1,"X","")</f>
        <v>X</v>
      </c>
      <c r="G114" s="90" t="str">
        <f>IF(COUNTIF('De Teams'!E$6:E$25,'Shortlist teams'!$B114)=1,"X","")</f>
        <v>X</v>
      </c>
      <c r="H114" s="90" t="str">
        <f>IF(COUNTIF('De Teams'!F$6:F$25,'Shortlist teams'!$B114)=1,"X","")</f>
        <v>X</v>
      </c>
      <c r="I114" s="90" t="str">
        <f>IF(COUNTIF('De Teams'!G$6:G$25,'Shortlist teams'!$B114)=1,"X","")</f>
        <v>X</v>
      </c>
      <c r="J114" s="90" t="str">
        <f>IF(COUNTIF('De Teams'!H$6:H$25,'Shortlist teams'!$B114)=1,"X","")</f>
        <v/>
      </c>
      <c r="K114" s="90" t="str">
        <f>IF(COUNTIF('De Teams'!I$6:I$25,'Shortlist teams'!$B114)=1,"X","")</f>
        <v>X</v>
      </c>
      <c r="L114" s="90" t="str">
        <f>IF(COUNTIF('De Teams'!J$6:J$25,'Shortlist teams'!$B114)=1,"X","")</f>
        <v>X</v>
      </c>
      <c r="M114" s="90" t="str">
        <f>IF(COUNTIF('De Teams'!K$6:K$25,'Shortlist teams'!$B114)=1,"X","")</f>
        <v/>
      </c>
      <c r="N114" s="90" t="str">
        <f>IF(COUNTIF('De Teams'!L$6:L$25,'Shortlist teams'!$B114)=1,"X","")</f>
        <v/>
      </c>
      <c r="O114" s="90" t="str">
        <f>IF(COUNTIF('De Teams'!M$6:M$25,'Shortlist teams'!$B114)=1,"X","")</f>
        <v/>
      </c>
      <c r="P114" s="90" t="str">
        <f>IF(COUNTIF('De Teams'!N$6:N$25,'Shortlist teams'!$B114)=1,"X","")</f>
        <v>X</v>
      </c>
      <c r="Q114" s="90" t="str">
        <f>IF(COUNTIF('De Teams'!O$6:O$25,'Shortlist teams'!$B114)=1,"X","")</f>
        <v/>
      </c>
      <c r="R114" s="90" t="str">
        <f>IF(COUNTIF('De Teams'!P$6:P$25,'Shortlist teams'!$B114)=1,"X","")</f>
        <v/>
      </c>
      <c r="S114" s="90" t="str">
        <f>IF(COUNTIF('De Teams'!Q$6:Q$25,'Shortlist teams'!$B114)=1,"X","")</f>
        <v/>
      </c>
      <c r="T114" s="3"/>
      <c r="U114" s="1">
        <f t="shared" si="5"/>
        <v>7</v>
      </c>
      <c r="V114" s="3"/>
    </row>
    <row r="115" spans="1:22" ht="14.4" x14ac:dyDescent="0.3">
      <c r="A115" s="131">
        <v>110</v>
      </c>
      <c r="B115" s="174" t="s">
        <v>252</v>
      </c>
      <c r="C115" s="142">
        <v>4</v>
      </c>
      <c r="D115" s="90" t="str">
        <f>IF(COUNTIF('De Teams'!B$6:B$25,'Shortlist teams'!$B115)=1,"X","")</f>
        <v/>
      </c>
      <c r="E115" s="90" t="str">
        <f>IF(COUNTIF('De Teams'!C$6:C$25,'Shortlist teams'!$B115)=1,"X","")</f>
        <v/>
      </c>
      <c r="F115" s="90" t="str">
        <f>IF(COUNTIF('De Teams'!D$6:D$25,'Shortlist teams'!$B115)=1,"X","")</f>
        <v/>
      </c>
      <c r="G115" s="90" t="str">
        <f>IF(COUNTIF('De Teams'!E$6:E$25,'Shortlist teams'!$B115)=1,"X","")</f>
        <v/>
      </c>
      <c r="H115" s="90" t="str">
        <f>IF(COUNTIF('De Teams'!F$6:F$25,'Shortlist teams'!$B115)=1,"X","")</f>
        <v/>
      </c>
      <c r="I115" s="90" t="str">
        <f>IF(COUNTIF('De Teams'!G$6:G$25,'Shortlist teams'!$B115)=1,"X","")</f>
        <v/>
      </c>
      <c r="J115" s="90" t="str">
        <f>IF(COUNTIF('De Teams'!H$6:H$25,'Shortlist teams'!$B115)=1,"X","")</f>
        <v/>
      </c>
      <c r="K115" s="90" t="str">
        <f>IF(COUNTIF('De Teams'!I$6:I$25,'Shortlist teams'!$B115)=1,"X","")</f>
        <v/>
      </c>
      <c r="L115" s="90" t="str">
        <f>IF(COUNTIF('De Teams'!J$6:J$25,'Shortlist teams'!$B115)=1,"X","")</f>
        <v/>
      </c>
      <c r="M115" s="90" t="str">
        <f>IF(COUNTIF('De Teams'!K$6:K$25,'Shortlist teams'!$B115)=1,"X","")</f>
        <v/>
      </c>
      <c r="N115" s="90" t="str">
        <f>IF(COUNTIF('De Teams'!L$6:L$25,'Shortlist teams'!$B115)=1,"X","")</f>
        <v/>
      </c>
      <c r="O115" s="90" t="str">
        <f>IF(COUNTIF('De Teams'!M$6:M$25,'Shortlist teams'!$B115)=1,"X","")</f>
        <v/>
      </c>
      <c r="P115" s="90" t="str">
        <f>IF(COUNTIF('De Teams'!N$6:N$25,'Shortlist teams'!$B115)=1,"X","")</f>
        <v/>
      </c>
      <c r="Q115" s="90" t="str">
        <f>IF(COUNTIF('De Teams'!O$6:O$25,'Shortlist teams'!$B115)=1,"X","")</f>
        <v/>
      </c>
      <c r="R115" s="90" t="str">
        <f>IF(COUNTIF('De Teams'!P$6:P$25,'Shortlist teams'!$B115)=1,"X","")</f>
        <v/>
      </c>
      <c r="S115" s="90" t="str">
        <f>IF(COUNTIF('De Teams'!Q$6:Q$25,'Shortlist teams'!$B115)=1,"X","")</f>
        <v/>
      </c>
      <c r="T115" s="3"/>
      <c r="U115" s="1">
        <f t="shared" si="5"/>
        <v>0</v>
      </c>
      <c r="V115" s="3"/>
    </row>
    <row r="116" spans="1:22" ht="14.4" x14ac:dyDescent="0.3">
      <c r="A116" s="131">
        <v>111</v>
      </c>
      <c r="B116" s="174" t="s">
        <v>301</v>
      </c>
      <c r="C116" s="142">
        <v>4</v>
      </c>
      <c r="D116" s="90" t="str">
        <f>IF(COUNTIF('De Teams'!B$6:B$25,'Shortlist teams'!$B116)=1,"X","")</f>
        <v/>
      </c>
      <c r="E116" s="90" t="str">
        <f>IF(COUNTIF('De Teams'!C$6:C$25,'Shortlist teams'!$B116)=1,"X","")</f>
        <v/>
      </c>
      <c r="F116" s="90" t="str">
        <f>IF(COUNTIF('De Teams'!D$6:D$25,'Shortlist teams'!$B116)=1,"X","")</f>
        <v/>
      </c>
      <c r="G116" s="90" t="str">
        <f>IF(COUNTIF('De Teams'!E$6:E$25,'Shortlist teams'!$B116)=1,"X","")</f>
        <v/>
      </c>
      <c r="H116" s="90" t="str">
        <f>IF(COUNTIF('De Teams'!F$6:F$25,'Shortlist teams'!$B116)=1,"X","")</f>
        <v/>
      </c>
      <c r="I116" s="90" t="str">
        <f>IF(COUNTIF('De Teams'!G$6:G$25,'Shortlist teams'!$B116)=1,"X","")</f>
        <v/>
      </c>
      <c r="J116" s="90" t="str">
        <f>IF(COUNTIF('De Teams'!H$6:H$25,'Shortlist teams'!$B116)=1,"X","")</f>
        <v/>
      </c>
      <c r="K116" s="90" t="str">
        <f>IF(COUNTIF('De Teams'!I$6:I$25,'Shortlist teams'!$B116)=1,"X","")</f>
        <v/>
      </c>
      <c r="L116" s="90" t="str">
        <f>IF(COUNTIF('De Teams'!J$6:J$25,'Shortlist teams'!$B116)=1,"X","")</f>
        <v/>
      </c>
      <c r="M116" s="90" t="str">
        <f>IF(COUNTIF('De Teams'!K$6:K$25,'Shortlist teams'!$B116)=1,"X","")</f>
        <v/>
      </c>
      <c r="N116" s="90" t="str">
        <f>IF(COUNTIF('De Teams'!L$6:L$25,'Shortlist teams'!$B116)=1,"X","")</f>
        <v/>
      </c>
      <c r="O116" s="90" t="str">
        <f>IF(COUNTIF('De Teams'!M$6:M$25,'Shortlist teams'!$B116)=1,"X","")</f>
        <v/>
      </c>
      <c r="P116" s="90" t="str">
        <f>IF(COUNTIF('De Teams'!N$6:N$25,'Shortlist teams'!$B116)=1,"X","")</f>
        <v/>
      </c>
      <c r="Q116" s="90" t="str">
        <f>IF(COUNTIF('De Teams'!O$6:O$25,'Shortlist teams'!$B116)=1,"X","")</f>
        <v/>
      </c>
      <c r="R116" s="90" t="str">
        <f>IF(COUNTIF('De Teams'!P$6:P$25,'Shortlist teams'!$B116)=1,"X","")</f>
        <v/>
      </c>
      <c r="S116" s="90" t="str">
        <f>IF(COUNTIF('De Teams'!Q$6:Q$25,'Shortlist teams'!$B116)=1,"X","")</f>
        <v/>
      </c>
      <c r="T116" s="3"/>
      <c r="U116" s="1">
        <f t="shared" si="5"/>
        <v>0</v>
      </c>
      <c r="V116" s="3"/>
    </row>
    <row r="117" spans="1:22" ht="14.4" x14ac:dyDescent="0.3">
      <c r="A117" s="131">
        <v>112</v>
      </c>
      <c r="B117" s="174" t="s">
        <v>253</v>
      </c>
      <c r="C117" s="142">
        <v>4</v>
      </c>
      <c r="D117" s="90" t="str">
        <f>IF(COUNTIF('De Teams'!B$6:B$25,'Shortlist teams'!$B117)=1,"X","")</f>
        <v/>
      </c>
      <c r="E117" s="90" t="str">
        <f>IF(COUNTIF('De Teams'!C$6:C$25,'Shortlist teams'!$B117)=1,"X","")</f>
        <v/>
      </c>
      <c r="F117" s="90" t="str">
        <f>IF(COUNTIF('De Teams'!D$6:D$25,'Shortlist teams'!$B117)=1,"X","")</f>
        <v/>
      </c>
      <c r="G117" s="90" t="str">
        <f>IF(COUNTIF('De Teams'!E$6:E$25,'Shortlist teams'!$B117)=1,"X","")</f>
        <v/>
      </c>
      <c r="H117" s="90" t="str">
        <f>IF(COUNTIF('De Teams'!F$6:F$25,'Shortlist teams'!$B117)=1,"X","")</f>
        <v/>
      </c>
      <c r="I117" s="90" t="str">
        <f>IF(COUNTIF('De Teams'!G$6:G$25,'Shortlist teams'!$B117)=1,"X","")</f>
        <v/>
      </c>
      <c r="J117" s="90" t="str">
        <f>IF(COUNTIF('De Teams'!H$6:H$25,'Shortlist teams'!$B117)=1,"X","")</f>
        <v/>
      </c>
      <c r="K117" s="90" t="str">
        <f>IF(COUNTIF('De Teams'!I$6:I$25,'Shortlist teams'!$B117)=1,"X","")</f>
        <v/>
      </c>
      <c r="L117" s="90" t="str">
        <f>IF(COUNTIF('De Teams'!J$6:J$25,'Shortlist teams'!$B117)=1,"X","")</f>
        <v/>
      </c>
      <c r="M117" s="90" t="str">
        <f>IF(COUNTIF('De Teams'!K$6:K$25,'Shortlist teams'!$B117)=1,"X","")</f>
        <v/>
      </c>
      <c r="N117" s="90" t="str">
        <f>IF(COUNTIF('De Teams'!L$6:L$25,'Shortlist teams'!$B117)=1,"X","")</f>
        <v/>
      </c>
      <c r="O117" s="90" t="str">
        <f>IF(COUNTIF('De Teams'!M$6:M$25,'Shortlist teams'!$B117)=1,"X","")</f>
        <v/>
      </c>
      <c r="P117" s="90" t="str">
        <f>IF(COUNTIF('De Teams'!N$6:N$25,'Shortlist teams'!$B117)=1,"X","")</f>
        <v/>
      </c>
      <c r="Q117" s="90" t="str">
        <f>IF(COUNTIF('De Teams'!O$6:O$25,'Shortlist teams'!$B117)=1,"X","")</f>
        <v/>
      </c>
      <c r="R117" s="90" t="str">
        <f>IF(COUNTIF('De Teams'!P$6:P$25,'Shortlist teams'!$B117)=1,"X","")</f>
        <v/>
      </c>
      <c r="S117" s="90" t="str">
        <f>IF(COUNTIF('De Teams'!Q$6:Q$25,'Shortlist teams'!$B117)=1,"X","")</f>
        <v/>
      </c>
      <c r="T117" s="3"/>
      <c r="U117" s="1">
        <f t="shared" si="5"/>
        <v>0</v>
      </c>
      <c r="V117" s="3"/>
    </row>
    <row r="118" spans="1:22" ht="14.4" x14ac:dyDescent="0.3">
      <c r="A118" s="131">
        <v>113</v>
      </c>
      <c r="B118" s="174" t="s">
        <v>254</v>
      </c>
      <c r="C118" s="142">
        <v>4</v>
      </c>
      <c r="D118" s="90" t="str">
        <f>IF(COUNTIF('De Teams'!B$6:B$25,'Shortlist teams'!$B118)=1,"X","")</f>
        <v/>
      </c>
      <c r="E118" s="90" t="str">
        <f>IF(COUNTIF('De Teams'!C$6:C$25,'Shortlist teams'!$B118)=1,"X","")</f>
        <v/>
      </c>
      <c r="F118" s="90" t="str">
        <f>IF(COUNTIF('De Teams'!D$6:D$25,'Shortlist teams'!$B118)=1,"X","")</f>
        <v/>
      </c>
      <c r="G118" s="90" t="str">
        <f>IF(COUNTIF('De Teams'!E$6:E$25,'Shortlist teams'!$B118)=1,"X","")</f>
        <v/>
      </c>
      <c r="H118" s="90" t="str">
        <f>IF(COUNTIF('De Teams'!F$6:F$25,'Shortlist teams'!$B118)=1,"X","")</f>
        <v/>
      </c>
      <c r="I118" s="90" t="str">
        <f>IF(COUNTIF('De Teams'!G$6:G$25,'Shortlist teams'!$B118)=1,"X","")</f>
        <v/>
      </c>
      <c r="J118" s="90" t="str">
        <f>IF(COUNTIF('De Teams'!H$6:H$25,'Shortlist teams'!$B118)=1,"X","")</f>
        <v/>
      </c>
      <c r="K118" s="90" t="str">
        <f>IF(COUNTIF('De Teams'!I$6:I$25,'Shortlist teams'!$B118)=1,"X","")</f>
        <v/>
      </c>
      <c r="L118" s="90" t="str">
        <f>IF(COUNTIF('De Teams'!J$6:J$25,'Shortlist teams'!$B118)=1,"X","")</f>
        <v/>
      </c>
      <c r="M118" s="90" t="str">
        <f>IF(COUNTIF('De Teams'!K$6:K$25,'Shortlist teams'!$B118)=1,"X","")</f>
        <v/>
      </c>
      <c r="N118" s="90" t="str">
        <f>IF(COUNTIF('De Teams'!L$6:L$25,'Shortlist teams'!$B118)=1,"X","")</f>
        <v/>
      </c>
      <c r="O118" s="90" t="str">
        <f>IF(COUNTIF('De Teams'!M$6:M$25,'Shortlist teams'!$B118)=1,"X","")</f>
        <v/>
      </c>
      <c r="P118" s="90" t="str">
        <f>IF(COUNTIF('De Teams'!N$6:N$25,'Shortlist teams'!$B118)=1,"X","")</f>
        <v/>
      </c>
      <c r="Q118" s="90" t="str">
        <f>IF(COUNTIF('De Teams'!O$6:O$25,'Shortlist teams'!$B118)=1,"X","")</f>
        <v/>
      </c>
      <c r="R118" s="90" t="str">
        <f>IF(COUNTIF('De Teams'!P$6:P$25,'Shortlist teams'!$B118)=1,"X","")</f>
        <v/>
      </c>
      <c r="S118" s="90" t="str">
        <f>IF(COUNTIF('De Teams'!Q$6:Q$25,'Shortlist teams'!$B118)=1,"X","")</f>
        <v/>
      </c>
      <c r="T118" s="3"/>
      <c r="U118" s="1">
        <f t="shared" si="5"/>
        <v>0</v>
      </c>
      <c r="V118" s="3"/>
    </row>
    <row r="119" spans="1:22" ht="14.4" x14ac:dyDescent="0.3">
      <c r="A119" s="131">
        <v>114</v>
      </c>
      <c r="B119" s="174" t="s">
        <v>255</v>
      </c>
      <c r="C119" s="142">
        <v>4</v>
      </c>
      <c r="D119" s="90" t="str">
        <f>IF(COUNTIF('De Teams'!B$6:B$25,'Shortlist teams'!$B119)=1,"X","")</f>
        <v/>
      </c>
      <c r="E119" s="90" t="str">
        <f>IF(COUNTIF('De Teams'!C$6:C$25,'Shortlist teams'!$B119)=1,"X","")</f>
        <v/>
      </c>
      <c r="F119" s="90" t="str">
        <f>IF(COUNTIF('De Teams'!D$6:D$25,'Shortlist teams'!$B119)=1,"X","")</f>
        <v/>
      </c>
      <c r="G119" s="90" t="str">
        <f>IF(COUNTIF('De Teams'!E$6:E$25,'Shortlist teams'!$B119)=1,"X","")</f>
        <v/>
      </c>
      <c r="H119" s="90" t="str">
        <f>IF(COUNTIF('De Teams'!F$6:F$25,'Shortlist teams'!$B119)=1,"X","")</f>
        <v/>
      </c>
      <c r="I119" s="90" t="str">
        <f>IF(COUNTIF('De Teams'!G$6:G$25,'Shortlist teams'!$B119)=1,"X","")</f>
        <v/>
      </c>
      <c r="J119" s="90" t="str">
        <f>IF(COUNTIF('De Teams'!H$6:H$25,'Shortlist teams'!$B119)=1,"X","")</f>
        <v/>
      </c>
      <c r="K119" s="90" t="str">
        <f>IF(COUNTIF('De Teams'!I$6:I$25,'Shortlist teams'!$B119)=1,"X","")</f>
        <v/>
      </c>
      <c r="L119" s="90" t="str">
        <f>IF(COUNTIF('De Teams'!J$6:J$25,'Shortlist teams'!$B119)=1,"X","")</f>
        <v/>
      </c>
      <c r="M119" s="90" t="str">
        <f>IF(COUNTIF('De Teams'!K$6:K$25,'Shortlist teams'!$B119)=1,"X","")</f>
        <v/>
      </c>
      <c r="N119" s="90" t="str">
        <f>IF(COUNTIF('De Teams'!L$6:L$25,'Shortlist teams'!$B119)=1,"X","")</f>
        <v/>
      </c>
      <c r="O119" s="90" t="str">
        <f>IF(COUNTIF('De Teams'!M$6:M$25,'Shortlist teams'!$B119)=1,"X","")</f>
        <v/>
      </c>
      <c r="P119" s="90" t="str">
        <f>IF(COUNTIF('De Teams'!N$6:N$25,'Shortlist teams'!$B119)=1,"X","")</f>
        <v/>
      </c>
      <c r="Q119" s="90" t="str">
        <f>IF(COUNTIF('De Teams'!O$6:O$25,'Shortlist teams'!$B119)=1,"X","")</f>
        <v/>
      </c>
      <c r="R119" s="90" t="str">
        <f>IF(COUNTIF('De Teams'!P$6:P$25,'Shortlist teams'!$B119)=1,"X","")</f>
        <v/>
      </c>
      <c r="S119" s="90" t="str">
        <f>IF(COUNTIF('De Teams'!Q$6:Q$25,'Shortlist teams'!$B119)=1,"X","")</f>
        <v/>
      </c>
      <c r="T119" s="3"/>
      <c r="U119" s="1">
        <f t="shared" si="5"/>
        <v>0</v>
      </c>
      <c r="V119" s="3"/>
    </row>
    <row r="120" spans="1:22" ht="14.4" x14ac:dyDescent="0.3">
      <c r="A120" s="131">
        <v>115</v>
      </c>
      <c r="B120" s="174" t="s">
        <v>256</v>
      </c>
      <c r="C120" s="142">
        <v>4</v>
      </c>
      <c r="D120" s="90" t="str">
        <f>IF(COUNTIF('De Teams'!B$6:B$25,'Shortlist teams'!$B120)=1,"X","")</f>
        <v/>
      </c>
      <c r="E120" s="90" t="str">
        <f>IF(COUNTIF('De Teams'!C$6:C$25,'Shortlist teams'!$B120)=1,"X","")</f>
        <v>X</v>
      </c>
      <c r="F120" s="90" t="str">
        <f>IF(COUNTIF('De Teams'!D$6:D$25,'Shortlist teams'!$B120)=1,"X","")</f>
        <v/>
      </c>
      <c r="G120" s="90" t="str">
        <f>IF(COUNTIF('De Teams'!E$6:E$25,'Shortlist teams'!$B120)=1,"X","")</f>
        <v/>
      </c>
      <c r="H120" s="90" t="str">
        <f>IF(COUNTIF('De Teams'!F$6:F$25,'Shortlist teams'!$B120)=1,"X","")</f>
        <v/>
      </c>
      <c r="I120" s="90" t="str">
        <f>IF(COUNTIF('De Teams'!G$6:G$25,'Shortlist teams'!$B120)=1,"X","")</f>
        <v/>
      </c>
      <c r="J120" s="90" t="str">
        <f>IF(COUNTIF('De Teams'!H$6:H$25,'Shortlist teams'!$B120)=1,"X","")</f>
        <v/>
      </c>
      <c r="K120" s="90" t="str">
        <f>IF(COUNTIF('De Teams'!I$6:I$25,'Shortlist teams'!$B120)=1,"X","")</f>
        <v/>
      </c>
      <c r="L120" s="90" t="str">
        <f>IF(COUNTIF('De Teams'!J$6:J$25,'Shortlist teams'!$B120)=1,"X","")</f>
        <v/>
      </c>
      <c r="M120" s="90" t="str">
        <f>IF(COUNTIF('De Teams'!K$6:K$25,'Shortlist teams'!$B120)=1,"X","")</f>
        <v/>
      </c>
      <c r="N120" s="90" t="str">
        <f>IF(COUNTIF('De Teams'!L$6:L$25,'Shortlist teams'!$B120)=1,"X","")</f>
        <v/>
      </c>
      <c r="O120" s="90" t="str">
        <f>IF(COUNTIF('De Teams'!M$6:M$25,'Shortlist teams'!$B120)=1,"X","")</f>
        <v/>
      </c>
      <c r="P120" s="90" t="str">
        <f>IF(COUNTIF('De Teams'!N$6:N$25,'Shortlist teams'!$B120)=1,"X","")</f>
        <v/>
      </c>
      <c r="Q120" s="90" t="str">
        <f>IF(COUNTIF('De Teams'!O$6:O$25,'Shortlist teams'!$B120)=1,"X","")</f>
        <v/>
      </c>
      <c r="R120" s="90" t="str">
        <f>IF(COUNTIF('De Teams'!P$6:P$25,'Shortlist teams'!$B120)=1,"X","")</f>
        <v/>
      </c>
      <c r="S120" s="90" t="str">
        <f>IF(COUNTIF('De Teams'!Q$6:Q$25,'Shortlist teams'!$B120)=1,"X","")</f>
        <v/>
      </c>
      <c r="T120" s="3"/>
      <c r="U120" s="1">
        <f t="shared" si="5"/>
        <v>1</v>
      </c>
      <c r="V120" s="3"/>
    </row>
    <row r="121" spans="1:22" ht="14.4" x14ac:dyDescent="0.3">
      <c r="A121" s="131">
        <v>116</v>
      </c>
      <c r="B121" s="174" t="s">
        <v>257</v>
      </c>
      <c r="C121" s="142">
        <v>4</v>
      </c>
      <c r="D121" s="90" t="str">
        <f>IF(COUNTIF('De Teams'!B$6:B$25,'Shortlist teams'!$B121)=1,"X","")</f>
        <v/>
      </c>
      <c r="E121" s="90" t="str">
        <f>IF(COUNTIF('De Teams'!C$6:C$25,'Shortlist teams'!$B121)=1,"X","")</f>
        <v/>
      </c>
      <c r="F121" s="90" t="str">
        <f>IF(COUNTIF('De Teams'!D$6:D$25,'Shortlist teams'!$B121)=1,"X","")</f>
        <v/>
      </c>
      <c r="G121" s="90" t="str">
        <f>IF(COUNTIF('De Teams'!E$6:E$25,'Shortlist teams'!$B121)=1,"X","")</f>
        <v/>
      </c>
      <c r="H121" s="90" t="str">
        <f>IF(COUNTIF('De Teams'!F$6:F$25,'Shortlist teams'!$B121)=1,"X","")</f>
        <v/>
      </c>
      <c r="I121" s="90" t="str">
        <f>IF(COUNTIF('De Teams'!G$6:G$25,'Shortlist teams'!$B121)=1,"X","")</f>
        <v/>
      </c>
      <c r="J121" s="90" t="str">
        <f>IF(COUNTIF('De Teams'!H$6:H$25,'Shortlist teams'!$B121)=1,"X","")</f>
        <v/>
      </c>
      <c r="K121" s="90" t="str">
        <f>IF(COUNTIF('De Teams'!I$6:I$25,'Shortlist teams'!$B121)=1,"X","")</f>
        <v/>
      </c>
      <c r="L121" s="90" t="str">
        <f>IF(COUNTIF('De Teams'!J$6:J$25,'Shortlist teams'!$B121)=1,"X","")</f>
        <v/>
      </c>
      <c r="M121" s="90" t="str">
        <f>IF(COUNTIF('De Teams'!K$6:K$25,'Shortlist teams'!$B121)=1,"X","")</f>
        <v/>
      </c>
      <c r="N121" s="90" t="str">
        <f>IF(COUNTIF('De Teams'!L$6:L$25,'Shortlist teams'!$B121)=1,"X","")</f>
        <v/>
      </c>
      <c r="O121" s="90" t="str">
        <f>IF(COUNTIF('De Teams'!M$6:M$25,'Shortlist teams'!$B121)=1,"X","")</f>
        <v/>
      </c>
      <c r="P121" s="90" t="str">
        <f>IF(COUNTIF('De Teams'!N$6:N$25,'Shortlist teams'!$B121)=1,"X","")</f>
        <v/>
      </c>
      <c r="Q121" s="90" t="str">
        <f>IF(COUNTIF('De Teams'!O$6:O$25,'Shortlist teams'!$B121)=1,"X","")</f>
        <v/>
      </c>
      <c r="R121" s="90" t="str">
        <f>IF(COUNTIF('De Teams'!P$6:P$25,'Shortlist teams'!$B121)=1,"X","")</f>
        <v/>
      </c>
      <c r="S121" s="90" t="str">
        <f>IF(COUNTIF('De Teams'!Q$6:Q$25,'Shortlist teams'!$B121)=1,"X","")</f>
        <v/>
      </c>
      <c r="T121" s="3"/>
      <c r="U121" s="1">
        <f t="shared" si="5"/>
        <v>0</v>
      </c>
      <c r="V121" s="3"/>
    </row>
    <row r="122" spans="1:22" ht="14.4" x14ac:dyDescent="0.3">
      <c r="A122" s="131">
        <v>117</v>
      </c>
      <c r="B122" s="174" t="s">
        <v>258</v>
      </c>
      <c r="C122" s="142">
        <v>4</v>
      </c>
      <c r="D122" s="90" t="str">
        <f>IF(COUNTIF('De Teams'!B$6:B$25,'Shortlist teams'!$B122)=1,"X","")</f>
        <v/>
      </c>
      <c r="E122" s="90" t="str">
        <f>IF(COUNTIF('De Teams'!C$6:C$25,'Shortlist teams'!$B122)=1,"X","")</f>
        <v/>
      </c>
      <c r="F122" s="90" t="str">
        <f>IF(COUNTIF('De Teams'!D$6:D$25,'Shortlist teams'!$B122)=1,"X","")</f>
        <v/>
      </c>
      <c r="G122" s="90" t="str">
        <f>IF(COUNTIF('De Teams'!E$6:E$25,'Shortlist teams'!$B122)=1,"X","")</f>
        <v/>
      </c>
      <c r="H122" s="90" t="str">
        <f>IF(COUNTIF('De Teams'!F$6:F$25,'Shortlist teams'!$B122)=1,"X","")</f>
        <v/>
      </c>
      <c r="I122" s="90" t="str">
        <f>IF(COUNTIF('De Teams'!G$6:G$25,'Shortlist teams'!$B122)=1,"X","")</f>
        <v/>
      </c>
      <c r="J122" s="90" t="str">
        <f>IF(COUNTIF('De Teams'!H$6:H$25,'Shortlist teams'!$B122)=1,"X","")</f>
        <v/>
      </c>
      <c r="K122" s="90" t="str">
        <f>IF(COUNTIF('De Teams'!I$6:I$25,'Shortlist teams'!$B122)=1,"X","")</f>
        <v/>
      </c>
      <c r="L122" s="90" t="str">
        <f>IF(COUNTIF('De Teams'!J$6:J$25,'Shortlist teams'!$B122)=1,"X","")</f>
        <v/>
      </c>
      <c r="M122" s="90" t="str">
        <f>IF(COUNTIF('De Teams'!K$6:K$25,'Shortlist teams'!$B122)=1,"X","")</f>
        <v/>
      </c>
      <c r="N122" s="90" t="str">
        <f>IF(COUNTIF('De Teams'!L$6:L$25,'Shortlist teams'!$B122)=1,"X","")</f>
        <v/>
      </c>
      <c r="O122" s="90" t="str">
        <f>IF(COUNTIF('De Teams'!M$6:M$25,'Shortlist teams'!$B122)=1,"X","")</f>
        <v/>
      </c>
      <c r="P122" s="90" t="str">
        <f>IF(COUNTIF('De Teams'!N$6:N$25,'Shortlist teams'!$B122)=1,"X","")</f>
        <v/>
      </c>
      <c r="Q122" s="90" t="str">
        <f>IF(COUNTIF('De Teams'!O$6:O$25,'Shortlist teams'!$B122)=1,"X","")</f>
        <v/>
      </c>
      <c r="R122" s="90" t="str">
        <f>IF(COUNTIF('De Teams'!P$6:P$25,'Shortlist teams'!$B122)=1,"X","")</f>
        <v/>
      </c>
      <c r="S122" s="90" t="str">
        <f>IF(COUNTIF('De Teams'!Q$6:Q$25,'Shortlist teams'!$B122)=1,"X","")</f>
        <v/>
      </c>
      <c r="T122" s="3"/>
      <c r="U122" s="1">
        <f t="shared" si="5"/>
        <v>0</v>
      </c>
      <c r="V122" s="3"/>
    </row>
    <row r="123" spans="1:22" ht="14.4" x14ac:dyDescent="0.3">
      <c r="A123" s="131">
        <v>118</v>
      </c>
      <c r="B123" s="174" t="s">
        <v>259</v>
      </c>
      <c r="C123" s="142">
        <v>4</v>
      </c>
      <c r="D123" s="90" t="str">
        <f>IF(COUNTIF('De Teams'!B$6:B$25,'Shortlist teams'!$B123)=1,"X","")</f>
        <v/>
      </c>
      <c r="E123" s="90" t="str">
        <f>IF(COUNTIF('De Teams'!C$6:C$25,'Shortlist teams'!$B123)=1,"X","")</f>
        <v/>
      </c>
      <c r="F123" s="90" t="str">
        <f>IF(COUNTIF('De Teams'!D$6:D$25,'Shortlist teams'!$B123)=1,"X","")</f>
        <v/>
      </c>
      <c r="G123" s="90" t="str">
        <f>IF(COUNTIF('De Teams'!E$6:E$25,'Shortlist teams'!$B123)=1,"X","")</f>
        <v/>
      </c>
      <c r="H123" s="90" t="str">
        <f>IF(COUNTIF('De Teams'!F$6:F$25,'Shortlist teams'!$B123)=1,"X","")</f>
        <v/>
      </c>
      <c r="I123" s="90" t="str">
        <f>IF(COUNTIF('De Teams'!G$6:G$25,'Shortlist teams'!$B123)=1,"X","")</f>
        <v/>
      </c>
      <c r="J123" s="90" t="str">
        <f>IF(COUNTIF('De Teams'!H$6:H$25,'Shortlist teams'!$B123)=1,"X","")</f>
        <v/>
      </c>
      <c r="K123" s="90" t="str">
        <f>IF(COUNTIF('De Teams'!I$6:I$25,'Shortlist teams'!$B123)=1,"X","")</f>
        <v/>
      </c>
      <c r="L123" s="90" t="str">
        <f>IF(COUNTIF('De Teams'!J$6:J$25,'Shortlist teams'!$B123)=1,"X","")</f>
        <v/>
      </c>
      <c r="M123" s="90" t="str">
        <f>IF(COUNTIF('De Teams'!K$6:K$25,'Shortlist teams'!$B123)=1,"X","")</f>
        <v/>
      </c>
      <c r="N123" s="90" t="str">
        <f>IF(COUNTIF('De Teams'!L$6:L$25,'Shortlist teams'!$B123)=1,"X","")</f>
        <v/>
      </c>
      <c r="O123" s="90" t="str">
        <f>IF(COUNTIF('De Teams'!M$6:M$25,'Shortlist teams'!$B123)=1,"X","")</f>
        <v/>
      </c>
      <c r="P123" s="90" t="str">
        <f>IF(COUNTIF('De Teams'!N$6:N$25,'Shortlist teams'!$B123)=1,"X","")</f>
        <v/>
      </c>
      <c r="Q123" s="90" t="str">
        <f>IF(COUNTIF('De Teams'!O$6:O$25,'Shortlist teams'!$B123)=1,"X","")</f>
        <v/>
      </c>
      <c r="R123" s="90" t="str">
        <f>IF(COUNTIF('De Teams'!P$6:P$25,'Shortlist teams'!$B123)=1,"X","")</f>
        <v/>
      </c>
      <c r="S123" s="90" t="str">
        <f>IF(COUNTIF('De Teams'!Q$6:Q$25,'Shortlist teams'!$B123)=1,"X","")</f>
        <v/>
      </c>
      <c r="T123" s="3"/>
      <c r="U123" s="1">
        <f t="shared" si="5"/>
        <v>0</v>
      </c>
      <c r="V123" s="3"/>
    </row>
    <row r="124" spans="1:22" ht="14.4" x14ac:dyDescent="0.3">
      <c r="A124" s="131">
        <v>119</v>
      </c>
      <c r="B124" s="174" t="s">
        <v>207</v>
      </c>
      <c r="C124" s="142">
        <v>4</v>
      </c>
      <c r="D124" s="90" t="str">
        <f>IF(COUNTIF('De Teams'!B$6:B$25,'Shortlist teams'!$B124)=1,"X","")</f>
        <v/>
      </c>
      <c r="E124" s="90" t="str">
        <f>IF(COUNTIF('De Teams'!C$6:C$25,'Shortlist teams'!$B124)=1,"X","")</f>
        <v/>
      </c>
      <c r="F124" s="90" t="str">
        <f>IF(COUNTIF('De Teams'!D$6:D$25,'Shortlist teams'!$B124)=1,"X","")</f>
        <v/>
      </c>
      <c r="G124" s="90" t="str">
        <f>IF(COUNTIF('De Teams'!E$6:E$25,'Shortlist teams'!$B124)=1,"X","")</f>
        <v/>
      </c>
      <c r="H124" s="90" t="str">
        <f>IF(COUNTIF('De Teams'!F$6:F$25,'Shortlist teams'!$B124)=1,"X","")</f>
        <v/>
      </c>
      <c r="I124" s="90" t="str">
        <f>IF(COUNTIF('De Teams'!G$6:G$25,'Shortlist teams'!$B124)=1,"X","")</f>
        <v/>
      </c>
      <c r="J124" s="90" t="str">
        <f>IF(COUNTIF('De Teams'!H$6:H$25,'Shortlist teams'!$B124)=1,"X","")</f>
        <v/>
      </c>
      <c r="K124" s="90" t="str">
        <f>IF(COUNTIF('De Teams'!I$6:I$25,'Shortlist teams'!$B124)=1,"X","")</f>
        <v/>
      </c>
      <c r="L124" s="90" t="str">
        <f>IF(COUNTIF('De Teams'!J$6:J$25,'Shortlist teams'!$B124)=1,"X","")</f>
        <v/>
      </c>
      <c r="M124" s="90" t="str">
        <f>IF(COUNTIF('De Teams'!K$6:K$25,'Shortlist teams'!$B124)=1,"X","")</f>
        <v/>
      </c>
      <c r="N124" s="90" t="str">
        <f>IF(COUNTIF('De Teams'!L$6:L$25,'Shortlist teams'!$B124)=1,"X","")</f>
        <v/>
      </c>
      <c r="O124" s="90" t="str">
        <f>IF(COUNTIF('De Teams'!M$6:M$25,'Shortlist teams'!$B124)=1,"X","")</f>
        <v/>
      </c>
      <c r="P124" s="90" t="str">
        <f>IF(COUNTIF('De Teams'!N$6:N$25,'Shortlist teams'!$B124)=1,"X","")</f>
        <v/>
      </c>
      <c r="Q124" s="90" t="str">
        <f>IF(COUNTIF('De Teams'!O$6:O$25,'Shortlist teams'!$B124)=1,"X","")</f>
        <v/>
      </c>
      <c r="R124" s="90" t="str">
        <f>IF(COUNTIF('De Teams'!P$6:P$25,'Shortlist teams'!$B124)=1,"X","")</f>
        <v/>
      </c>
      <c r="S124" s="90" t="str">
        <f>IF(COUNTIF('De Teams'!Q$6:Q$25,'Shortlist teams'!$B124)=1,"X","")</f>
        <v/>
      </c>
      <c r="T124" s="3"/>
      <c r="U124" s="1">
        <f t="shared" si="5"/>
        <v>0</v>
      </c>
      <c r="V124" s="3"/>
    </row>
    <row r="125" spans="1:22" ht="14.4" x14ac:dyDescent="0.3">
      <c r="A125" s="131">
        <v>120</v>
      </c>
      <c r="B125" s="174" t="s">
        <v>302</v>
      </c>
      <c r="C125" s="142">
        <v>4</v>
      </c>
      <c r="D125" s="90" t="str">
        <f>IF(COUNTIF('De Teams'!B$6:B$25,'Shortlist teams'!$B125)=1,"X","")</f>
        <v/>
      </c>
      <c r="E125" s="90" t="str">
        <f>IF(COUNTIF('De Teams'!C$6:C$25,'Shortlist teams'!$B125)=1,"X","")</f>
        <v/>
      </c>
      <c r="F125" s="90" t="str">
        <f>IF(COUNTIF('De Teams'!D$6:D$25,'Shortlist teams'!$B125)=1,"X","")</f>
        <v/>
      </c>
      <c r="G125" s="90" t="str">
        <f>IF(COUNTIF('De Teams'!E$6:E$25,'Shortlist teams'!$B125)=1,"X","")</f>
        <v/>
      </c>
      <c r="H125" s="90" t="str">
        <f>IF(COUNTIF('De Teams'!F$6:F$25,'Shortlist teams'!$B125)=1,"X","")</f>
        <v/>
      </c>
      <c r="I125" s="90" t="str">
        <f>IF(COUNTIF('De Teams'!G$6:G$25,'Shortlist teams'!$B125)=1,"X","")</f>
        <v/>
      </c>
      <c r="J125" s="90" t="str">
        <f>IF(COUNTIF('De Teams'!H$6:H$25,'Shortlist teams'!$B125)=1,"X","")</f>
        <v/>
      </c>
      <c r="K125" s="90" t="str">
        <f>IF(COUNTIF('De Teams'!I$6:I$25,'Shortlist teams'!$B125)=1,"X","")</f>
        <v/>
      </c>
      <c r="L125" s="90" t="str">
        <f>IF(COUNTIF('De Teams'!J$6:J$25,'Shortlist teams'!$B125)=1,"X","")</f>
        <v/>
      </c>
      <c r="M125" s="90" t="str">
        <f>IF(COUNTIF('De Teams'!K$6:K$25,'Shortlist teams'!$B125)=1,"X","")</f>
        <v/>
      </c>
      <c r="N125" s="90" t="str">
        <f>IF(COUNTIF('De Teams'!L$6:L$25,'Shortlist teams'!$B125)=1,"X","")</f>
        <v/>
      </c>
      <c r="O125" s="90" t="str">
        <f>IF(COUNTIF('De Teams'!M$6:M$25,'Shortlist teams'!$B125)=1,"X","")</f>
        <v/>
      </c>
      <c r="P125" s="90" t="str">
        <f>IF(COUNTIF('De Teams'!N$6:N$25,'Shortlist teams'!$B125)=1,"X","")</f>
        <v/>
      </c>
      <c r="Q125" s="90" t="str">
        <f>IF(COUNTIF('De Teams'!O$6:O$25,'Shortlist teams'!$B125)=1,"X","")</f>
        <v/>
      </c>
      <c r="R125" s="90" t="str">
        <f>IF(COUNTIF('De Teams'!P$6:P$25,'Shortlist teams'!$B125)=1,"X","")</f>
        <v/>
      </c>
      <c r="S125" s="90" t="str">
        <f>IF(COUNTIF('De Teams'!Q$6:Q$25,'Shortlist teams'!$B125)=1,"X","")</f>
        <v/>
      </c>
      <c r="T125" s="3"/>
      <c r="U125" s="1">
        <f t="shared" si="5"/>
        <v>0</v>
      </c>
      <c r="V125" s="3"/>
    </row>
    <row r="126" spans="1:22" ht="14.4" x14ac:dyDescent="0.3">
      <c r="A126" s="131">
        <v>121</v>
      </c>
      <c r="B126" s="174" t="s">
        <v>173</v>
      </c>
      <c r="C126" s="142">
        <v>4</v>
      </c>
      <c r="D126" s="90" t="str">
        <f>IF(COUNTIF('De Teams'!B$6:B$25,'Shortlist teams'!$B126)=1,"X","")</f>
        <v/>
      </c>
      <c r="E126" s="90" t="str">
        <f>IF(COUNTIF('De Teams'!C$6:C$25,'Shortlist teams'!$B126)=1,"X","")</f>
        <v/>
      </c>
      <c r="F126" s="90" t="str">
        <f>IF(COUNTIF('De Teams'!D$6:D$25,'Shortlist teams'!$B126)=1,"X","")</f>
        <v/>
      </c>
      <c r="G126" s="90" t="str">
        <f>IF(COUNTIF('De Teams'!E$6:E$25,'Shortlist teams'!$B126)=1,"X","")</f>
        <v/>
      </c>
      <c r="H126" s="90" t="str">
        <f>IF(COUNTIF('De Teams'!F$6:F$25,'Shortlist teams'!$B126)=1,"X","")</f>
        <v/>
      </c>
      <c r="I126" s="90" t="str">
        <f>IF(COUNTIF('De Teams'!G$6:G$25,'Shortlist teams'!$B126)=1,"X","")</f>
        <v/>
      </c>
      <c r="J126" s="90" t="str">
        <f>IF(COUNTIF('De Teams'!H$6:H$25,'Shortlist teams'!$B126)=1,"X","")</f>
        <v/>
      </c>
      <c r="K126" s="90" t="str">
        <f>IF(COUNTIF('De Teams'!I$6:I$25,'Shortlist teams'!$B126)=1,"X","")</f>
        <v/>
      </c>
      <c r="L126" s="90" t="str">
        <f>IF(COUNTIF('De Teams'!J$6:J$25,'Shortlist teams'!$B126)=1,"X","")</f>
        <v/>
      </c>
      <c r="M126" s="90" t="str">
        <f>IF(COUNTIF('De Teams'!K$6:K$25,'Shortlist teams'!$B126)=1,"X","")</f>
        <v/>
      </c>
      <c r="N126" s="90" t="str">
        <f>IF(COUNTIF('De Teams'!L$6:L$25,'Shortlist teams'!$B126)=1,"X","")</f>
        <v/>
      </c>
      <c r="O126" s="90" t="str">
        <f>IF(COUNTIF('De Teams'!M$6:M$25,'Shortlist teams'!$B126)=1,"X","")</f>
        <v/>
      </c>
      <c r="P126" s="90" t="str">
        <f>IF(COUNTIF('De Teams'!N$6:N$25,'Shortlist teams'!$B126)=1,"X","")</f>
        <v/>
      </c>
      <c r="Q126" s="90" t="str">
        <f>IF(COUNTIF('De Teams'!O$6:O$25,'Shortlist teams'!$B126)=1,"X","")</f>
        <v/>
      </c>
      <c r="R126" s="90" t="str">
        <f>IF(COUNTIF('De Teams'!P$6:P$25,'Shortlist teams'!$B126)=1,"X","")</f>
        <v/>
      </c>
      <c r="S126" s="90" t="str">
        <f>IF(COUNTIF('De Teams'!Q$6:Q$25,'Shortlist teams'!$B126)=1,"X","")</f>
        <v/>
      </c>
      <c r="T126" s="3"/>
      <c r="U126" s="1">
        <f t="shared" si="5"/>
        <v>0</v>
      </c>
      <c r="V126" s="3"/>
    </row>
    <row r="127" spans="1:22" ht="14.4" x14ac:dyDescent="0.3">
      <c r="A127" s="131">
        <v>122</v>
      </c>
      <c r="B127" s="174" t="s">
        <v>260</v>
      </c>
      <c r="C127" s="142">
        <v>4</v>
      </c>
      <c r="D127" s="90" t="str">
        <f>IF(COUNTIF('De Teams'!B$6:B$25,'Shortlist teams'!$B127)=1,"X","")</f>
        <v/>
      </c>
      <c r="E127" s="90" t="str">
        <f>IF(COUNTIF('De Teams'!C$6:C$25,'Shortlist teams'!$B127)=1,"X","")</f>
        <v/>
      </c>
      <c r="F127" s="90" t="str">
        <f>IF(COUNTIF('De Teams'!D$6:D$25,'Shortlist teams'!$B127)=1,"X","")</f>
        <v/>
      </c>
      <c r="G127" s="90" t="str">
        <f>IF(COUNTIF('De Teams'!E$6:E$25,'Shortlist teams'!$B127)=1,"X","")</f>
        <v/>
      </c>
      <c r="H127" s="90" t="str">
        <f>IF(COUNTIF('De Teams'!F$6:F$25,'Shortlist teams'!$B127)=1,"X","")</f>
        <v/>
      </c>
      <c r="I127" s="90" t="str">
        <f>IF(COUNTIF('De Teams'!G$6:G$25,'Shortlist teams'!$B127)=1,"X","")</f>
        <v/>
      </c>
      <c r="J127" s="90" t="str">
        <f>IF(COUNTIF('De Teams'!H$6:H$25,'Shortlist teams'!$B127)=1,"X","")</f>
        <v/>
      </c>
      <c r="K127" s="90" t="str">
        <f>IF(COUNTIF('De Teams'!I$6:I$25,'Shortlist teams'!$B127)=1,"X","")</f>
        <v>X</v>
      </c>
      <c r="L127" s="90" t="str">
        <f>IF(COUNTIF('De Teams'!J$6:J$25,'Shortlist teams'!$B127)=1,"X","")</f>
        <v/>
      </c>
      <c r="M127" s="90" t="str">
        <f>IF(COUNTIF('De Teams'!K$6:K$25,'Shortlist teams'!$B127)=1,"X","")</f>
        <v/>
      </c>
      <c r="N127" s="90" t="str">
        <f>IF(COUNTIF('De Teams'!L$6:L$25,'Shortlist teams'!$B127)=1,"X","")</f>
        <v/>
      </c>
      <c r="O127" s="90" t="str">
        <f>IF(COUNTIF('De Teams'!M$6:M$25,'Shortlist teams'!$B127)=1,"X","")</f>
        <v/>
      </c>
      <c r="P127" s="90" t="str">
        <f>IF(COUNTIF('De Teams'!N$6:N$25,'Shortlist teams'!$B127)=1,"X","")</f>
        <v/>
      </c>
      <c r="Q127" s="90" t="str">
        <f>IF(COUNTIF('De Teams'!O$6:O$25,'Shortlist teams'!$B127)=1,"X","")</f>
        <v/>
      </c>
      <c r="R127" s="90" t="str">
        <f>IF(COUNTIF('De Teams'!P$6:P$25,'Shortlist teams'!$B127)=1,"X","")</f>
        <v/>
      </c>
      <c r="S127" s="90" t="str">
        <f>IF(COUNTIF('De Teams'!Q$6:Q$25,'Shortlist teams'!$B127)=1,"X","")</f>
        <v>X</v>
      </c>
      <c r="T127" s="3"/>
      <c r="U127" s="1">
        <f t="shared" si="5"/>
        <v>2</v>
      </c>
      <c r="V127" s="3"/>
    </row>
    <row r="128" spans="1:22" ht="14.4" x14ac:dyDescent="0.3">
      <c r="A128" s="131">
        <v>123</v>
      </c>
      <c r="B128" s="174" t="s">
        <v>208</v>
      </c>
      <c r="C128" s="142">
        <v>4</v>
      </c>
      <c r="D128" s="90" t="str">
        <f>IF(COUNTIF('De Teams'!B$6:B$25,'Shortlist teams'!$B128)=1,"X","")</f>
        <v/>
      </c>
      <c r="E128" s="90" t="str">
        <f>IF(COUNTIF('De Teams'!C$6:C$25,'Shortlist teams'!$B128)=1,"X","")</f>
        <v/>
      </c>
      <c r="F128" s="90" t="str">
        <f>IF(COUNTIF('De Teams'!D$6:D$25,'Shortlist teams'!$B128)=1,"X","")</f>
        <v/>
      </c>
      <c r="G128" s="90" t="str">
        <f>IF(COUNTIF('De Teams'!E$6:E$25,'Shortlist teams'!$B128)=1,"X","")</f>
        <v/>
      </c>
      <c r="H128" s="90" t="str">
        <f>IF(COUNTIF('De Teams'!F$6:F$25,'Shortlist teams'!$B128)=1,"X","")</f>
        <v/>
      </c>
      <c r="I128" s="90" t="str">
        <f>IF(COUNTIF('De Teams'!G$6:G$25,'Shortlist teams'!$B128)=1,"X","")</f>
        <v/>
      </c>
      <c r="J128" s="90" t="str">
        <f>IF(COUNTIF('De Teams'!H$6:H$25,'Shortlist teams'!$B128)=1,"X","")</f>
        <v/>
      </c>
      <c r="K128" s="90" t="str">
        <f>IF(COUNTIF('De Teams'!I$6:I$25,'Shortlist teams'!$B128)=1,"X","")</f>
        <v/>
      </c>
      <c r="L128" s="90" t="str">
        <f>IF(COUNTIF('De Teams'!J$6:J$25,'Shortlist teams'!$B128)=1,"X","")</f>
        <v/>
      </c>
      <c r="M128" s="90" t="str">
        <f>IF(COUNTIF('De Teams'!K$6:K$25,'Shortlist teams'!$B128)=1,"X","")</f>
        <v/>
      </c>
      <c r="N128" s="90" t="str">
        <f>IF(COUNTIF('De Teams'!L$6:L$25,'Shortlist teams'!$B128)=1,"X","")</f>
        <v/>
      </c>
      <c r="O128" s="90" t="str">
        <f>IF(COUNTIF('De Teams'!M$6:M$25,'Shortlist teams'!$B128)=1,"X","")</f>
        <v/>
      </c>
      <c r="P128" s="90" t="str">
        <f>IF(COUNTIF('De Teams'!N$6:N$25,'Shortlist teams'!$B128)=1,"X","")</f>
        <v/>
      </c>
      <c r="Q128" s="90" t="str">
        <f>IF(COUNTIF('De Teams'!O$6:O$25,'Shortlist teams'!$B128)=1,"X","")</f>
        <v/>
      </c>
      <c r="R128" s="90" t="str">
        <f>IF(COUNTIF('De Teams'!P$6:P$25,'Shortlist teams'!$B128)=1,"X","")</f>
        <v/>
      </c>
      <c r="S128" s="90" t="str">
        <f>IF(COUNTIF('De Teams'!Q$6:Q$25,'Shortlist teams'!$B128)=1,"X","")</f>
        <v/>
      </c>
      <c r="T128" s="3"/>
      <c r="U128" s="1">
        <f t="shared" si="5"/>
        <v>0</v>
      </c>
      <c r="V128" s="3"/>
    </row>
    <row r="129" spans="1:22" ht="14.4" x14ac:dyDescent="0.3">
      <c r="A129" s="131">
        <v>124</v>
      </c>
      <c r="B129" s="174" t="s">
        <v>261</v>
      </c>
      <c r="C129" s="142">
        <v>4</v>
      </c>
      <c r="D129" s="90" t="str">
        <f>IF(COUNTIF('De Teams'!B$6:B$25,'Shortlist teams'!$B129)=1,"X","")</f>
        <v/>
      </c>
      <c r="E129" s="90" t="str">
        <f>IF(COUNTIF('De Teams'!C$6:C$25,'Shortlist teams'!$B129)=1,"X","")</f>
        <v/>
      </c>
      <c r="F129" s="90" t="str">
        <f>IF(COUNTIF('De Teams'!D$6:D$25,'Shortlist teams'!$B129)=1,"X","")</f>
        <v/>
      </c>
      <c r="G129" s="90" t="str">
        <f>IF(COUNTIF('De Teams'!E$6:E$25,'Shortlist teams'!$B129)=1,"X","")</f>
        <v/>
      </c>
      <c r="H129" s="90" t="str">
        <f>IF(COUNTIF('De Teams'!F$6:F$25,'Shortlist teams'!$B129)=1,"X","")</f>
        <v/>
      </c>
      <c r="I129" s="90" t="str">
        <f>IF(COUNTIF('De Teams'!G$6:G$25,'Shortlist teams'!$B129)=1,"X","")</f>
        <v/>
      </c>
      <c r="J129" s="90" t="str">
        <f>IF(COUNTIF('De Teams'!H$6:H$25,'Shortlist teams'!$B129)=1,"X","")</f>
        <v/>
      </c>
      <c r="K129" s="90" t="str">
        <f>IF(COUNTIF('De Teams'!I$6:I$25,'Shortlist teams'!$B129)=1,"X","")</f>
        <v/>
      </c>
      <c r="L129" s="90" t="str">
        <f>IF(COUNTIF('De Teams'!J$6:J$25,'Shortlist teams'!$B129)=1,"X","")</f>
        <v/>
      </c>
      <c r="M129" s="90" t="str">
        <f>IF(COUNTIF('De Teams'!K$6:K$25,'Shortlist teams'!$B129)=1,"X","")</f>
        <v/>
      </c>
      <c r="N129" s="90" t="str">
        <f>IF(COUNTIF('De Teams'!L$6:L$25,'Shortlist teams'!$B129)=1,"X","")</f>
        <v/>
      </c>
      <c r="O129" s="90" t="str">
        <f>IF(COUNTIF('De Teams'!M$6:M$25,'Shortlist teams'!$B129)=1,"X","")</f>
        <v/>
      </c>
      <c r="P129" s="90" t="str">
        <f>IF(COUNTIF('De Teams'!N$6:N$25,'Shortlist teams'!$B129)=1,"X","")</f>
        <v/>
      </c>
      <c r="Q129" s="90" t="str">
        <f>IF(COUNTIF('De Teams'!O$6:O$25,'Shortlist teams'!$B129)=1,"X","")</f>
        <v/>
      </c>
      <c r="R129" s="90" t="str">
        <f>IF(COUNTIF('De Teams'!P$6:P$25,'Shortlist teams'!$B129)=1,"X","")</f>
        <v/>
      </c>
      <c r="S129" s="90" t="str">
        <f>IF(COUNTIF('De Teams'!Q$6:Q$25,'Shortlist teams'!$B129)=1,"X","")</f>
        <v/>
      </c>
      <c r="T129" s="3"/>
      <c r="U129" s="1">
        <f t="shared" si="5"/>
        <v>0</v>
      </c>
      <c r="V129" s="3"/>
    </row>
    <row r="130" spans="1:22" ht="14.4" x14ac:dyDescent="0.3">
      <c r="A130" s="131">
        <v>125</v>
      </c>
      <c r="B130" s="174" t="s">
        <v>209</v>
      </c>
      <c r="C130" s="142">
        <v>4</v>
      </c>
      <c r="D130" s="90" t="str">
        <f>IF(COUNTIF('De Teams'!B$6:B$25,'Shortlist teams'!$B130)=1,"X","")</f>
        <v/>
      </c>
      <c r="E130" s="90" t="str">
        <f>IF(COUNTIF('De Teams'!C$6:C$25,'Shortlist teams'!$B130)=1,"X","")</f>
        <v/>
      </c>
      <c r="F130" s="90" t="str">
        <f>IF(COUNTIF('De Teams'!D$6:D$25,'Shortlist teams'!$B130)=1,"X","")</f>
        <v/>
      </c>
      <c r="G130" s="90" t="str">
        <f>IF(COUNTIF('De Teams'!E$6:E$25,'Shortlist teams'!$B130)=1,"X","")</f>
        <v/>
      </c>
      <c r="H130" s="90" t="str">
        <f>IF(COUNTIF('De Teams'!F$6:F$25,'Shortlist teams'!$B130)=1,"X","")</f>
        <v/>
      </c>
      <c r="I130" s="90" t="str">
        <f>IF(COUNTIF('De Teams'!G$6:G$25,'Shortlist teams'!$B130)=1,"X","")</f>
        <v/>
      </c>
      <c r="J130" s="90" t="str">
        <f>IF(COUNTIF('De Teams'!H$6:H$25,'Shortlist teams'!$B130)=1,"X","")</f>
        <v/>
      </c>
      <c r="K130" s="90" t="str">
        <f>IF(COUNTIF('De Teams'!I$6:I$25,'Shortlist teams'!$B130)=1,"X","")</f>
        <v/>
      </c>
      <c r="L130" s="90" t="str">
        <f>IF(COUNTIF('De Teams'!J$6:J$25,'Shortlist teams'!$B130)=1,"X","")</f>
        <v/>
      </c>
      <c r="M130" s="90" t="str">
        <f>IF(COUNTIF('De Teams'!K$6:K$25,'Shortlist teams'!$B130)=1,"X","")</f>
        <v/>
      </c>
      <c r="N130" s="90" t="str">
        <f>IF(COUNTIF('De Teams'!L$6:L$25,'Shortlist teams'!$B130)=1,"X","")</f>
        <v/>
      </c>
      <c r="O130" s="90" t="str">
        <f>IF(COUNTIF('De Teams'!M$6:M$25,'Shortlist teams'!$B130)=1,"X","")</f>
        <v/>
      </c>
      <c r="P130" s="90" t="str">
        <f>IF(COUNTIF('De Teams'!N$6:N$25,'Shortlist teams'!$B130)=1,"X","")</f>
        <v/>
      </c>
      <c r="Q130" s="90" t="str">
        <f>IF(COUNTIF('De Teams'!O$6:O$25,'Shortlist teams'!$B130)=1,"X","")</f>
        <v/>
      </c>
      <c r="R130" s="90" t="str">
        <f>IF(COUNTIF('De Teams'!P$6:P$25,'Shortlist teams'!$B130)=1,"X","")</f>
        <v/>
      </c>
      <c r="S130" s="90" t="str">
        <f>IF(COUNTIF('De Teams'!Q$6:Q$25,'Shortlist teams'!$B130)=1,"X","")</f>
        <v/>
      </c>
      <c r="T130" s="3"/>
      <c r="U130" s="1">
        <f t="shared" si="5"/>
        <v>0</v>
      </c>
      <c r="V130" s="3"/>
    </row>
    <row r="131" spans="1:22" ht="14.4" x14ac:dyDescent="0.3">
      <c r="A131" s="131">
        <v>126</v>
      </c>
      <c r="B131" s="174" t="s">
        <v>262</v>
      </c>
      <c r="C131" s="142">
        <v>4</v>
      </c>
      <c r="D131" s="90" t="str">
        <f>IF(COUNTIF('De Teams'!B$6:B$25,'Shortlist teams'!$B131)=1,"X","")</f>
        <v>X</v>
      </c>
      <c r="E131" s="90" t="str">
        <f>IF(COUNTIF('De Teams'!C$6:C$25,'Shortlist teams'!$B131)=1,"X","")</f>
        <v/>
      </c>
      <c r="F131" s="90" t="str">
        <f>IF(COUNTIF('De Teams'!D$6:D$25,'Shortlist teams'!$B131)=1,"X","")</f>
        <v/>
      </c>
      <c r="G131" s="90" t="str">
        <f>IF(COUNTIF('De Teams'!E$6:E$25,'Shortlist teams'!$B131)=1,"X","")</f>
        <v/>
      </c>
      <c r="H131" s="90" t="str">
        <f>IF(COUNTIF('De Teams'!F$6:F$25,'Shortlist teams'!$B131)=1,"X","")</f>
        <v>X</v>
      </c>
      <c r="I131" s="90" t="str">
        <f>IF(COUNTIF('De Teams'!G$6:G$25,'Shortlist teams'!$B131)=1,"X","")</f>
        <v>X</v>
      </c>
      <c r="J131" s="90" t="str">
        <f>IF(COUNTIF('De Teams'!H$6:H$25,'Shortlist teams'!$B131)=1,"X","")</f>
        <v/>
      </c>
      <c r="K131" s="90" t="str">
        <f>IF(COUNTIF('De Teams'!I$6:I$25,'Shortlist teams'!$B131)=1,"X","")</f>
        <v>X</v>
      </c>
      <c r="L131" s="90" t="str">
        <f>IF(COUNTIF('De Teams'!J$6:J$25,'Shortlist teams'!$B131)=1,"X","")</f>
        <v/>
      </c>
      <c r="M131" s="90" t="str">
        <f>IF(COUNTIF('De Teams'!K$6:K$25,'Shortlist teams'!$B131)=1,"X","")</f>
        <v/>
      </c>
      <c r="N131" s="90" t="str">
        <f>IF(COUNTIF('De Teams'!L$6:L$25,'Shortlist teams'!$B131)=1,"X","")</f>
        <v/>
      </c>
      <c r="O131" s="90" t="str">
        <f>IF(COUNTIF('De Teams'!M$6:M$25,'Shortlist teams'!$B131)=1,"X","")</f>
        <v/>
      </c>
      <c r="P131" s="90" t="str">
        <f>IF(COUNTIF('De Teams'!N$6:N$25,'Shortlist teams'!$B131)=1,"X","")</f>
        <v/>
      </c>
      <c r="Q131" s="90" t="str">
        <f>IF(COUNTIF('De Teams'!O$6:O$25,'Shortlist teams'!$B131)=1,"X","")</f>
        <v/>
      </c>
      <c r="R131" s="90" t="str">
        <f>IF(COUNTIF('De Teams'!P$6:P$25,'Shortlist teams'!$B131)=1,"X","")</f>
        <v/>
      </c>
      <c r="S131" s="90" t="str">
        <f>IF(COUNTIF('De Teams'!Q$6:Q$25,'Shortlist teams'!$B131)=1,"X","")</f>
        <v/>
      </c>
      <c r="T131" s="3"/>
      <c r="U131" s="1">
        <f t="shared" si="5"/>
        <v>4</v>
      </c>
      <c r="V131" s="3"/>
    </row>
    <row r="132" spans="1:22" ht="14.4" x14ac:dyDescent="0.3">
      <c r="A132" s="131">
        <v>127</v>
      </c>
      <c r="B132" s="174" t="s">
        <v>210</v>
      </c>
      <c r="C132" s="142">
        <v>4</v>
      </c>
      <c r="D132" s="90" t="str">
        <f>IF(COUNTIF('De Teams'!B$6:B$25,'Shortlist teams'!$B132)=1,"X","")</f>
        <v/>
      </c>
      <c r="E132" s="90" t="str">
        <f>IF(COUNTIF('De Teams'!C$6:C$25,'Shortlist teams'!$B132)=1,"X","")</f>
        <v/>
      </c>
      <c r="F132" s="90" t="str">
        <f>IF(COUNTIF('De Teams'!D$6:D$25,'Shortlist teams'!$B132)=1,"X","")</f>
        <v/>
      </c>
      <c r="G132" s="90" t="str">
        <f>IF(COUNTIF('De Teams'!E$6:E$25,'Shortlist teams'!$B132)=1,"X","")</f>
        <v/>
      </c>
      <c r="H132" s="90" t="str">
        <f>IF(COUNTIF('De Teams'!F$6:F$25,'Shortlist teams'!$B132)=1,"X","")</f>
        <v/>
      </c>
      <c r="I132" s="90" t="str">
        <f>IF(COUNTIF('De Teams'!G$6:G$25,'Shortlist teams'!$B132)=1,"X","")</f>
        <v/>
      </c>
      <c r="J132" s="90" t="str">
        <f>IF(COUNTIF('De Teams'!H$6:H$25,'Shortlist teams'!$B132)=1,"X","")</f>
        <v/>
      </c>
      <c r="K132" s="90" t="str">
        <f>IF(COUNTIF('De Teams'!I$6:I$25,'Shortlist teams'!$B132)=1,"X","")</f>
        <v/>
      </c>
      <c r="L132" s="90" t="str">
        <f>IF(COUNTIF('De Teams'!J$6:J$25,'Shortlist teams'!$B132)=1,"X","")</f>
        <v/>
      </c>
      <c r="M132" s="90" t="str">
        <f>IF(COUNTIF('De Teams'!K$6:K$25,'Shortlist teams'!$B132)=1,"X","")</f>
        <v/>
      </c>
      <c r="N132" s="90" t="str">
        <f>IF(COUNTIF('De Teams'!L$6:L$25,'Shortlist teams'!$B132)=1,"X","")</f>
        <v>X</v>
      </c>
      <c r="O132" s="90" t="str">
        <f>IF(COUNTIF('De Teams'!M$6:M$25,'Shortlist teams'!$B132)=1,"X","")</f>
        <v/>
      </c>
      <c r="P132" s="90" t="str">
        <f>IF(COUNTIF('De Teams'!N$6:N$25,'Shortlist teams'!$B132)=1,"X","")</f>
        <v/>
      </c>
      <c r="Q132" s="90" t="str">
        <f>IF(COUNTIF('De Teams'!O$6:O$25,'Shortlist teams'!$B132)=1,"X","")</f>
        <v/>
      </c>
      <c r="R132" s="90" t="str">
        <f>IF(COUNTIF('De Teams'!P$6:P$25,'Shortlist teams'!$B132)=1,"X","")</f>
        <v/>
      </c>
      <c r="S132" s="90" t="str">
        <f>IF(COUNTIF('De Teams'!Q$6:Q$25,'Shortlist teams'!$B132)=1,"X","")</f>
        <v/>
      </c>
      <c r="T132" s="3"/>
      <c r="U132" s="1">
        <f t="shared" si="5"/>
        <v>1</v>
      </c>
      <c r="V132" s="3"/>
    </row>
    <row r="133" spans="1:22" ht="14.4" x14ac:dyDescent="0.3">
      <c r="A133" s="131">
        <v>128</v>
      </c>
      <c r="B133" s="174" t="s">
        <v>263</v>
      </c>
      <c r="C133" s="142">
        <v>4</v>
      </c>
      <c r="D133" s="90" t="str">
        <f>IF(COUNTIF('De Teams'!B$6:B$25,'Shortlist teams'!$B133)=1,"X","")</f>
        <v/>
      </c>
      <c r="E133" s="90" t="str">
        <f>IF(COUNTIF('De Teams'!C$6:C$25,'Shortlist teams'!$B133)=1,"X","")</f>
        <v/>
      </c>
      <c r="F133" s="90" t="str">
        <f>IF(COUNTIF('De Teams'!D$6:D$25,'Shortlist teams'!$B133)=1,"X","")</f>
        <v/>
      </c>
      <c r="G133" s="90" t="str">
        <f>IF(COUNTIF('De Teams'!E$6:E$25,'Shortlist teams'!$B133)=1,"X","")</f>
        <v/>
      </c>
      <c r="H133" s="90" t="str">
        <f>IF(COUNTIF('De Teams'!F$6:F$25,'Shortlist teams'!$B133)=1,"X","")</f>
        <v/>
      </c>
      <c r="I133" s="90" t="str">
        <f>IF(COUNTIF('De Teams'!G$6:G$25,'Shortlist teams'!$B133)=1,"X","")</f>
        <v/>
      </c>
      <c r="J133" s="90" t="str">
        <f>IF(COUNTIF('De Teams'!H$6:H$25,'Shortlist teams'!$B133)=1,"X","")</f>
        <v/>
      </c>
      <c r="K133" s="90" t="str">
        <f>IF(COUNTIF('De Teams'!I$6:I$25,'Shortlist teams'!$B133)=1,"X","")</f>
        <v/>
      </c>
      <c r="L133" s="90" t="str">
        <f>IF(COUNTIF('De Teams'!J$6:J$25,'Shortlist teams'!$B133)=1,"X","")</f>
        <v/>
      </c>
      <c r="M133" s="90" t="str">
        <f>IF(COUNTIF('De Teams'!K$6:K$25,'Shortlist teams'!$B133)=1,"X","")</f>
        <v/>
      </c>
      <c r="N133" s="90" t="str">
        <f>IF(COUNTIF('De Teams'!L$6:L$25,'Shortlist teams'!$B133)=1,"X","")</f>
        <v/>
      </c>
      <c r="O133" s="90" t="str">
        <f>IF(COUNTIF('De Teams'!M$6:M$25,'Shortlist teams'!$B133)=1,"X","")</f>
        <v/>
      </c>
      <c r="P133" s="90" t="str">
        <f>IF(COUNTIF('De Teams'!N$6:N$25,'Shortlist teams'!$B133)=1,"X","")</f>
        <v/>
      </c>
      <c r="Q133" s="90" t="str">
        <f>IF(COUNTIF('De Teams'!O$6:O$25,'Shortlist teams'!$B133)=1,"X","")</f>
        <v/>
      </c>
      <c r="R133" s="90" t="str">
        <f>IF(COUNTIF('De Teams'!P$6:P$25,'Shortlist teams'!$B133)=1,"X","")</f>
        <v/>
      </c>
      <c r="S133" s="90" t="str">
        <f>IF(COUNTIF('De Teams'!Q$6:Q$25,'Shortlist teams'!$B133)=1,"X","")</f>
        <v/>
      </c>
      <c r="T133" s="3"/>
      <c r="U133" s="1">
        <f t="shared" si="5"/>
        <v>0</v>
      </c>
      <c r="V133" s="3"/>
    </row>
    <row r="134" spans="1:22" ht="14.4" x14ac:dyDescent="0.3">
      <c r="A134" s="131">
        <v>129</v>
      </c>
      <c r="B134" s="174" t="s">
        <v>174</v>
      </c>
      <c r="C134" s="142">
        <v>4</v>
      </c>
      <c r="D134" s="90" t="str">
        <f>IF(COUNTIF('De Teams'!B$6:B$25,'Shortlist teams'!$B134)=1,"X","")</f>
        <v/>
      </c>
      <c r="E134" s="90" t="str">
        <f>IF(COUNTIF('De Teams'!C$6:C$25,'Shortlist teams'!$B134)=1,"X","")</f>
        <v/>
      </c>
      <c r="F134" s="90" t="str">
        <f>IF(COUNTIF('De Teams'!D$6:D$25,'Shortlist teams'!$B134)=1,"X","")</f>
        <v/>
      </c>
      <c r="G134" s="90" t="str">
        <f>IF(COUNTIF('De Teams'!E$6:E$25,'Shortlist teams'!$B134)=1,"X","")</f>
        <v/>
      </c>
      <c r="H134" s="90" t="str">
        <f>IF(COUNTIF('De Teams'!F$6:F$25,'Shortlist teams'!$B134)=1,"X","")</f>
        <v/>
      </c>
      <c r="I134" s="90" t="str">
        <f>IF(COUNTIF('De Teams'!G$6:G$25,'Shortlist teams'!$B134)=1,"X","")</f>
        <v/>
      </c>
      <c r="J134" s="90" t="str">
        <f>IF(COUNTIF('De Teams'!H$6:H$25,'Shortlist teams'!$B134)=1,"X","")</f>
        <v/>
      </c>
      <c r="K134" s="90" t="str">
        <f>IF(COUNTIF('De Teams'!I$6:I$25,'Shortlist teams'!$B134)=1,"X","")</f>
        <v/>
      </c>
      <c r="L134" s="90" t="str">
        <f>IF(COUNTIF('De Teams'!J$6:J$25,'Shortlist teams'!$B134)=1,"X","")</f>
        <v/>
      </c>
      <c r="M134" s="90" t="str">
        <f>IF(COUNTIF('De Teams'!K$6:K$25,'Shortlist teams'!$B134)=1,"X","")</f>
        <v/>
      </c>
      <c r="N134" s="90" t="str">
        <f>IF(COUNTIF('De Teams'!L$6:L$25,'Shortlist teams'!$B134)=1,"X","")</f>
        <v/>
      </c>
      <c r="O134" s="90" t="str">
        <f>IF(COUNTIF('De Teams'!M$6:M$25,'Shortlist teams'!$B134)=1,"X","")</f>
        <v/>
      </c>
      <c r="P134" s="90" t="str">
        <f>IF(COUNTIF('De Teams'!N$6:N$25,'Shortlist teams'!$B134)=1,"X","")</f>
        <v/>
      </c>
      <c r="Q134" s="90" t="str">
        <f>IF(COUNTIF('De Teams'!O$6:O$25,'Shortlist teams'!$B134)=1,"X","")</f>
        <v/>
      </c>
      <c r="R134" s="90" t="str">
        <f>IF(COUNTIF('De Teams'!P$6:P$25,'Shortlist teams'!$B134)=1,"X","")</f>
        <v/>
      </c>
      <c r="S134" s="90" t="str">
        <f>IF(COUNTIF('De Teams'!Q$6:Q$25,'Shortlist teams'!$B134)=1,"X","")</f>
        <v/>
      </c>
      <c r="T134" s="3"/>
      <c r="U134" s="1">
        <f t="shared" si="5"/>
        <v>0</v>
      </c>
      <c r="V134" s="3"/>
    </row>
    <row r="135" spans="1:22" ht="14.4" x14ac:dyDescent="0.3">
      <c r="A135" s="131">
        <v>130</v>
      </c>
      <c r="B135" s="174" t="s">
        <v>264</v>
      </c>
      <c r="C135" s="142">
        <v>4</v>
      </c>
      <c r="D135" s="90" t="str">
        <f>IF(COUNTIF('De Teams'!B$6:B$25,'Shortlist teams'!$B135)=1,"X","")</f>
        <v/>
      </c>
      <c r="E135" s="90" t="str">
        <f>IF(COUNTIF('De Teams'!C$6:C$25,'Shortlist teams'!$B135)=1,"X","")</f>
        <v/>
      </c>
      <c r="F135" s="90" t="str">
        <f>IF(COUNTIF('De Teams'!D$6:D$25,'Shortlist teams'!$B135)=1,"X","")</f>
        <v/>
      </c>
      <c r="G135" s="90" t="str">
        <f>IF(COUNTIF('De Teams'!E$6:E$25,'Shortlist teams'!$B135)=1,"X","")</f>
        <v/>
      </c>
      <c r="H135" s="90" t="str">
        <f>IF(COUNTIF('De Teams'!F$6:F$25,'Shortlist teams'!$B135)=1,"X","")</f>
        <v/>
      </c>
      <c r="I135" s="90" t="str">
        <f>IF(COUNTIF('De Teams'!G$6:G$25,'Shortlist teams'!$B135)=1,"X","")</f>
        <v/>
      </c>
      <c r="J135" s="90" t="str">
        <f>IF(COUNTIF('De Teams'!H$6:H$25,'Shortlist teams'!$B135)=1,"X","")</f>
        <v/>
      </c>
      <c r="K135" s="90" t="str">
        <f>IF(COUNTIF('De Teams'!I$6:I$25,'Shortlist teams'!$B135)=1,"X","")</f>
        <v/>
      </c>
      <c r="L135" s="90" t="str">
        <f>IF(COUNTIF('De Teams'!J$6:J$25,'Shortlist teams'!$B135)=1,"X","")</f>
        <v/>
      </c>
      <c r="M135" s="90" t="str">
        <f>IF(COUNTIF('De Teams'!K$6:K$25,'Shortlist teams'!$B135)=1,"X","")</f>
        <v/>
      </c>
      <c r="N135" s="90" t="str">
        <f>IF(COUNTIF('De Teams'!L$6:L$25,'Shortlist teams'!$B135)=1,"X","")</f>
        <v/>
      </c>
      <c r="O135" s="90" t="str">
        <f>IF(COUNTIF('De Teams'!M$6:M$25,'Shortlist teams'!$B135)=1,"X","")</f>
        <v/>
      </c>
      <c r="P135" s="90" t="str">
        <f>IF(COUNTIF('De Teams'!N$6:N$25,'Shortlist teams'!$B135)=1,"X","")</f>
        <v/>
      </c>
      <c r="Q135" s="90" t="str">
        <f>IF(COUNTIF('De Teams'!O$6:O$25,'Shortlist teams'!$B135)=1,"X","")</f>
        <v/>
      </c>
      <c r="R135" s="90" t="str">
        <f>IF(COUNTIF('De Teams'!P$6:P$25,'Shortlist teams'!$B135)=1,"X","")</f>
        <v/>
      </c>
      <c r="S135" s="90" t="str">
        <f>IF(COUNTIF('De Teams'!Q$6:Q$25,'Shortlist teams'!$B135)=1,"X","")</f>
        <v/>
      </c>
      <c r="T135" s="3"/>
      <c r="U135" s="1">
        <f t="shared" ref="U135:U189" si="6">COUNTIF(D135:S135,"X")</f>
        <v>0</v>
      </c>
      <c r="V135" s="3"/>
    </row>
    <row r="136" spans="1:22" ht="14.4" x14ac:dyDescent="0.3">
      <c r="A136" s="131">
        <v>131</v>
      </c>
      <c r="B136" s="174" t="s">
        <v>265</v>
      </c>
      <c r="C136" s="142">
        <v>4</v>
      </c>
      <c r="D136" s="90" t="str">
        <f>IF(COUNTIF('De Teams'!B$6:B$25,'Shortlist teams'!$B136)=1,"X","")</f>
        <v/>
      </c>
      <c r="E136" s="90" t="str">
        <f>IF(COUNTIF('De Teams'!C$6:C$25,'Shortlist teams'!$B136)=1,"X","")</f>
        <v/>
      </c>
      <c r="F136" s="90" t="str">
        <f>IF(COUNTIF('De Teams'!D$6:D$25,'Shortlist teams'!$B136)=1,"X","")</f>
        <v/>
      </c>
      <c r="G136" s="90" t="str">
        <f>IF(COUNTIF('De Teams'!E$6:E$25,'Shortlist teams'!$B136)=1,"X","")</f>
        <v/>
      </c>
      <c r="H136" s="90" t="str">
        <f>IF(COUNTIF('De Teams'!F$6:F$25,'Shortlist teams'!$B136)=1,"X","")</f>
        <v/>
      </c>
      <c r="I136" s="90" t="str">
        <f>IF(COUNTIF('De Teams'!G$6:G$25,'Shortlist teams'!$B136)=1,"X","")</f>
        <v/>
      </c>
      <c r="J136" s="90" t="str">
        <f>IF(COUNTIF('De Teams'!H$6:H$25,'Shortlist teams'!$B136)=1,"X","")</f>
        <v/>
      </c>
      <c r="K136" s="90" t="str">
        <f>IF(COUNTIF('De Teams'!I$6:I$25,'Shortlist teams'!$B136)=1,"X","")</f>
        <v/>
      </c>
      <c r="L136" s="90" t="str">
        <f>IF(COUNTIF('De Teams'!J$6:J$25,'Shortlist teams'!$B136)=1,"X","")</f>
        <v/>
      </c>
      <c r="M136" s="90" t="str">
        <f>IF(COUNTIF('De Teams'!K$6:K$25,'Shortlist teams'!$B136)=1,"X","")</f>
        <v/>
      </c>
      <c r="N136" s="90" t="str">
        <f>IF(COUNTIF('De Teams'!L$6:L$25,'Shortlist teams'!$B136)=1,"X","")</f>
        <v/>
      </c>
      <c r="O136" s="90" t="str">
        <f>IF(COUNTIF('De Teams'!M$6:M$25,'Shortlist teams'!$B136)=1,"X","")</f>
        <v/>
      </c>
      <c r="P136" s="90" t="str">
        <f>IF(COUNTIF('De Teams'!N$6:N$25,'Shortlist teams'!$B136)=1,"X","")</f>
        <v/>
      </c>
      <c r="Q136" s="90" t="str">
        <f>IF(COUNTIF('De Teams'!O$6:O$25,'Shortlist teams'!$B136)=1,"X","")</f>
        <v/>
      </c>
      <c r="R136" s="90" t="str">
        <f>IF(COUNTIF('De Teams'!P$6:P$25,'Shortlist teams'!$B136)=1,"X","")</f>
        <v/>
      </c>
      <c r="S136" s="90" t="str">
        <f>IF(COUNTIF('De Teams'!Q$6:Q$25,'Shortlist teams'!$B136)=1,"X","")</f>
        <v/>
      </c>
      <c r="T136" s="3"/>
      <c r="U136" s="1">
        <f t="shared" si="6"/>
        <v>0</v>
      </c>
      <c r="V136" s="3"/>
    </row>
    <row r="137" spans="1:22" ht="14.4" x14ac:dyDescent="0.3">
      <c r="A137" s="131">
        <v>132</v>
      </c>
      <c r="B137" s="174" t="s">
        <v>266</v>
      </c>
      <c r="C137" s="142">
        <v>4</v>
      </c>
      <c r="D137" s="90" t="str">
        <f>IF(COUNTIF('De Teams'!B$6:B$25,'Shortlist teams'!$B137)=1,"X","")</f>
        <v/>
      </c>
      <c r="E137" s="90" t="str">
        <f>IF(COUNTIF('De Teams'!C$6:C$25,'Shortlist teams'!$B137)=1,"X","")</f>
        <v/>
      </c>
      <c r="F137" s="90" t="str">
        <f>IF(COUNTIF('De Teams'!D$6:D$25,'Shortlist teams'!$B137)=1,"X","")</f>
        <v/>
      </c>
      <c r="G137" s="90" t="str">
        <f>IF(COUNTIF('De Teams'!E$6:E$25,'Shortlist teams'!$B137)=1,"X","")</f>
        <v/>
      </c>
      <c r="H137" s="90" t="str">
        <f>IF(COUNTIF('De Teams'!F$6:F$25,'Shortlist teams'!$B137)=1,"X","")</f>
        <v/>
      </c>
      <c r="I137" s="90" t="str">
        <f>IF(COUNTIF('De Teams'!G$6:G$25,'Shortlist teams'!$B137)=1,"X","")</f>
        <v/>
      </c>
      <c r="J137" s="90" t="str">
        <f>IF(COUNTIF('De Teams'!H$6:H$25,'Shortlist teams'!$B137)=1,"X","")</f>
        <v/>
      </c>
      <c r="K137" s="90" t="str">
        <f>IF(COUNTIF('De Teams'!I$6:I$25,'Shortlist teams'!$B137)=1,"X","")</f>
        <v/>
      </c>
      <c r="L137" s="90" t="str">
        <f>IF(COUNTIF('De Teams'!J$6:J$25,'Shortlist teams'!$B137)=1,"X","")</f>
        <v/>
      </c>
      <c r="M137" s="90" t="str">
        <f>IF(COUNTIF('De Teams'!K$6:K$25,'Shortlist teams'!$B137)=1,"X","")</f>
        <v/>
      </c>
      <c r="N137" s="90" t="str">
        <f>IF(COUNTIF('De Teams'!L$6:L$25,'Shortlist teams'!$B137)=1,"X","")</f>
        <v/>
      </c>
      <c r="O137" s="90" t="str">
        <f>IF(COUNTIF('De Teams'!M$6:M$25,'Shortlist teams'!$B137)=1,"X","")</f>
        <v/>
      </c>
      <c r="P137" s="90" t="str">
        <f>IF(COUNTIF('De Teams'!N$6:N$25,'Shortlist teams'!$B137)=1,"X","")</f>
        <v/>
      </c>
      <c r="Q137" s="90" t="str">
        <f>IF(COUNTIF('De Teams'!O$6:O$25,'Shortlist teams'!$B137)=1,"X","")</f>
        <v/>
      </c>
      <c r="R137" s="90" t="str">
        <f>IF(COUNTIF('De Teams'!P$6:P$25,'Shortlist teams'!$B137)=1,"X","")</f>
        <v/>
      </c>
      <c r="S137" s="90" t="str">
        <f>IF(COUNTIF('De Teams'!Q$6:Q$25,'Shortlist teams'!$B137)=1,"X","")</f>
        <v/>
      </c>
      <c r="T137" s="3"/>
      <c r="U137" s="1">
        <f t="shared" si="6"/>
        <v>0</v>
      </c>
      <c r="V137" s="3"/>
    </row>
    <row r="138" spans="1:22" ht="14.4" x14ac:dyDescent="0.3">
      <c r="A138" s="131">
        <v>133</v>
      </c>
      <c r="B138" s="174" t="s">
        <v>267</v>
      </c>
      <c r="C138" s="142">
        <v>4</v>
      </c>
      <c r="D138" s="90" t="str">
        <f>IF(COUNTIF('De Teams'!B$6:B$25,'Shortlist teams'!$B138)=1,"X","")</f>
        <v/>
      </c>
      <c r="E138" s="90" t="str">
        <f>IF(COUNTIF('De Teams'!C$6:C$25,'Shortlist teams'!$B138)=1,"X","")</f>
        <v/>
      </c>
      <c r="F138" s="90" t="str">
        <f>IF(COUNTIF('De Teams'!D$6:D$25,'Shortlist teams'!$B138)=1,"X","")</f>
        <v/>
      </c>
      <c r="G138" s="90" t="str">
        <f>IF(COUNTIF('De Teams'!E$6:E$25,'Shortlist teams'!$B138)=1,"X","")</f>
        <v/>
      </c>
      <c r="H138" s="90" t="str">
        <f>IF(COUNTIF('De Teams'!F$6:F$25,'Shortlist teams'!$B138)=1,"X","")</f>
        <v/>
      </c>
      <c r="I138" s="90" t="str">
        <f>IF(COUNTIF('De Teams'!G$6:G$25,'Shortlist teams'!$B138)=1,"X","")</f>
        <v/>
      </c>
      <c r="J138" s="90" t="str">
        <f>IF(COUNTIF('De Teams'!H$6:H$25,'Shortlist teams'!$B138)=1,"X","")</f>
        <v/>
      </c>
      <c r="K138" s="90" t="str">
        <f>IF(COUNTIF('De Teams'!I$6:I$25,'Shortlist teams'!$B138)=1,"X","")</f>
        <v/>
      </c>
      <c r="L138" s="90" t="str">
        <f>IF(COUNTIF('De Teams'!J$6:J$25,'Shortlist teams'!$B138)=1,"X","")</f>
        <v/>
      </c>
      <c r="M138" s="90" t="str">
        <f>IF(COUNTIF('De Teams'!K$6:K$25,'Shortlist teams'!$B138)=1,"X","")</f>
        <v/>
      </c>
      <c r="N138" s="90" t="str">
        <f>IF(COUNTIF('De Teams'!L$6:L$25,'Shortlist teams'!$B138)=1,"X","")</f>
        <v/>
      </c>
      <c r="O138" s="90" t="str">
        <f>IF(COUNTIF('De Teams'!M$6:M$25,'Shortlist teams'!$B138)=1,"X","")</f>
        <v/>
      </c>
      <c r="P138" s="90" t="str">
        <f>IF(COUNTIF('De Teams'!N$6:N$25,'Shortlist teams'!$B138)=1,"X","")</f>
        <v/>
      </c>
      <c r="Q138" s="90" t="str">
        <f>IF(COUNTIF('De Teams'!O$6:O$25,'Shortlist teams'!$B138)=1,"X","")</f>
        <v/>
      </c>
      <c r="R138" s="90" t="str">
        <f>IF(COUNTIF('De Teams'!P$6:P$25,'Shortlist teams'!$B138)=1,"X","")</f>
        <v/>
      </c>
      <c r="S138" s="90" t="str">
        <f>IF(COUNTIF('De Teams'!Q$6:Q$25,'Shortlist teams'!$B138)=1,"X","")</f>
        <v/>
      </c>
      <c r="T138" s="3"/>
      <c r="U138" s="1">
        <f t="shared" si="6"/>
        <v>0</v>
      </c>
      <c r="V138" s="3"/>
    </row>
    <row r="139" spans="1:22" ht="14.4" x14ac:dyDescent="0.3">
      <c r="A139" s="131">
        <v>134</v>
      </c>
      <c r="B139" s="174" t="s">
        <v>211</v>
      </c>
      <c r="C139" s="142">
        <v>4</v>
      </c>
      <c r="D139" s="90" t="str">
        <f>IF(COUNTIF('De Teams'!B$6:B$25,'Shortlist teams'!$B139)=1,"X","")</f>
        <v/>
      </c>
      <c r="E139" s="90" t="str">
        <f>IF(COUNTIF('De Teams'!C$6:C$25,'Shortlist teams'!$B139)=1,"X","")</f>
        <v/>
      </c>
      <c r="F139" s="90" t="str">
        <f>IF(COUNTIF('De Teams'!D$6:D$25,'Shortlist teams'!$B139)=1,"X","")</f>
        <v/>
      </c>
      <c r="G139" s="90" t="str">
        <f>IF(COUNTIF('De Teams'!E$6:E$25,'Shortlist teams'!$B139)=1,"X","")</f>
        <v/>
      </c>
      <c r="H139" s="90" t="str">
        <f>IF(COUNTIF('De Teams'!F$6:F$25,'Shortlist teams'!$B139)=1,"X","")</f>
        <v/>
      </c>
      <c r="I139" s="90" t="str">
        <f>IF(COUNTIF('De Teams'!G$6:G$25,'Shortlist teams'!$B139)=1,"X","")</f>
        <v/>
      </c>
      <c r="J139" s="90" t="str">
        <f>IF(COUNTIF('De Teams'!H$6:H$25,'Shortlist teams'!$B139)=1,"X","")</f>
        <v/>
      </c>
      <c r="K139" s="90" t="str">
        <f>IF(COUNTIF('De Teams'!I$6:I$25,'Shortlist teams'!$B139)=1,"X","")</f>
        <v>X</v>
      </c>
      <c r="L139" s="90" t="str">
        <f>IF(COUNTIF('De Teams'!J$6:J$25,'Shortlist teams'!$B139)=1,"X","")</f>
        <v/>
      </c>
      <c r="M139" s="90" t="str">
        <f>IF(COUNTIF('De Teams'!K$6:K$25,'Shortlist teams'!$B139)=1,"X","")</f>
        <v/>
      </c>
      <c r="N139" s="90" t="str">
        <f>IF(COUNTIF('De Teams'!L$6:L$25,'Shortlist teams'!$B139)=1,"X","")</f>
        <v/>
      </c>
      <c r="O139" s="90" t="str">
        <f>IF(COUNTIF('De Teams'!M$6:M$25,'Shortlist teams'!$B139)=1,"X","")</f>
        <v/>
      </c>
      <c r="P139" s="90" t="str">
        <f>IF(COUNTIF('De Teams'!N$6:N$25,'Shortlist teams'!$B139)=1,"X","")</f>
        <v/>
      </c>
      <c r="Q139" s="90" t="str">
        <f>IF(COUNTIF('De Teams'!O$6:O$25,'Shortlist teams'!$B139)=1,"X","")</f>
        <v/>
      </c>
      <c r="R139" s="90" t="str">
        <f>IF(COUNTIF('De Teams'!P$6:P$25,'Shortlist teams'!$B139)=1,"X","")</f>
        <v/>
      </c>
      <c r="S139" s="90" t="str">
        <f>IF(COUNTIF('De Teams'!Q$6:Q$25,'Shortlist teams'!$B139)=1,"X","")</f>
        <v/>
      </c>
      <c r="T139" s="3"/>
      <c r="U139" s="1">
        <f t="shared" si="6"/>
        <v>1</v>
      </c>
      <c r="V139" s="3"/>
    </row>
    <row r="140" spans="1:22" ht="14.4" x14ac:dyDescent="0.3">
      <c r="A140" s="131">
        <v>135</v>
      </c>
      <c r="B140" s="174" t="s">
        <v>268</v>
      </c>
      <c r="C140" s="142">
        <v>4</v>
      </c>
      <c r="D140" s="90" t="str">
        <f>IF(COUNTIF('De Teams'!B$6:B$25,'Shortlist teams'!$B140)=1,"X","")</f>
        <v/>
      </c>
      <c r="E140" s="90" t="str">
        <f>IF(COUNTIF('De Teams'!C$6:C$25,'Shortlist teams'!$B140)=1,"X","")</f>
        <v/>
      </c>
      <c r="F140" s="90" t="str">
        <f>IF(COUNTIF('De Teams'!D$6:D$25,'Shortlist teams'!$B140)=1,"X","")</f>
        <v/>
      </c>
      <c r="G140" s="90" t="str">
        <f>IF(COUNTIF('De Teams'!E$6:E$25,'Shortlist teams'!$B140)=1,"X","")</f>
        <v/>
      </c>
      <c r="H140" s="90" t="str">
        <f>IF(COUNTIF('De Teams'!F$6:F$25,'Shortlist teams'!$B140)=1,"X","")</f>
        <v/>
      </c>
      <c r="I140" s="90" t="str">
        <f>IF(COUNTIF('De Teams'!G$6:G$25,'Shortlist teams'!$B140)=1,"X","")</f>
        <v/>
      </c>
      <c r="J140" s="90" t="str">
        <f>IF(COUNTIF('De Teams'!H$6:H$25,'Shortlist teams'!$B140)=1,"X","")</f>
        <v/>
      </c>
      <c r="K140" s="90" t="str">
        <f>IF(COUNTIF('De Teams'!I$6:I$25,'Shortlist teams'!$B140)=1,"X","")</f>
        <v/>
      </c>
      <c r="L140" s="90" t="str">
        <f>IF(COUNTIF('De Teams'!J$6:J$25,'Shortlist teams'!$B140)=1,"X","")</f>
        <v/>
      </c>
      <c r="M140" s="90" t="str">
        <f>IF(COUNTIF('De Teams'!K$6:K$25,'Shortlist teams'!$B140)=1,"X","")</f>
        <v/>
      </c>
      <c r="N140" s="90" t="str">
        <f>IF(COUNTIF('De Teams'!L$6:L$25,'Shortlist teams'!$B140)=1,"X","")</f>
        <v/>
      </c>
      <c r="O140" s="90" t="str">
        <f>IF(COUNTIF('De Teams'!M$6:M$25,'Shortlist teams'!$B140)=1,"X","")</f>
        <v/>
      </c>
      <c r="P140" s="90" t="str">
        <f>IF(COUNTIF('De Teams'!N$6:N$25,'Shortlist teams'!$B140)=1,"X","")</f>
        <v/>
      </c>
      <c r="Q140" s="90" t="str">
        <f>IF(COUNTIF('De Teams'!O$6:O$25,'Shortlist teams'!$B140)=1,"X","")</f>
        <v/>
      </c>
      <c r="R140" s="90" t="str">
        <f>IF(COUNTIF('De Teams'!P$6:P$25,'Shortlist teams'!$B140)=1,"X","")</f>
        <v/>
      </c>
      <c r="S140" s="90" t="str">
        <f>IF(COUNTIF('De Teams'!Q$6:Q$25,'Shortlist teams'!$B140)=1,"X","")</f>
        <v/>
      </c>
      <c r="T140" s="3"/>
      <c r="U140" s="1">
        <f t="shared" si="6"/>
        <v>0</v>
      </c>
      <c r="V140" s="3"/>
    </row>
    <row r="141" spans="1:22" ht="14.4" x14ac:dyDescent="0.3">
      <c r="A141" s="131">
        <v>136</v>
      </c>
      <c r="B141" s="174" t="s">
        <v>269</v>
      </c>
      <c r="C141" s="142">
        <v>4</v>
      </c>
      <c r="D141" s="90" t="str">
        <f>IF(COUNTIF('De Teams'!B$6:B$25,'Shortlist teams'!$B141)=1,"X","")</f>
        <v/>
      </c>
      <c r="E141" s="90" t="str">
        <f>IF(COUNTIF('De Teams'!C$6:C$25,'Shortlist teams'!$B141)=1,"X","")</f>
        <v/>
      </c>
      <c r="F141" s="90" t="str">
        <f>IF(COUNTIF('De Teams'!D$6:D$25,'Shortlist teams'!$B141)=1,"X","")</f>
        <v/>
      </c>
      <c r="G141" s="90" t="str">
        <f>IF(COUNTIF('De Teams'!E$6:E$25,'Shortlist teams'!$B141)=1,"X","")</f>
        <v/>
      </c>
      <c r="H141" s="90" t="str">
        <f>IF(COUNTIF('De Teams'!F$6:F$25,'Shortlist teams'!$B141)=1,"X","")</f>
        <v/>
      </c>
      <c r="I141" s="90" t="str">
        <f>IF(COUNTIF('De Teams'!G$6:G$25,'Shortlist teams'!$B141)=1,"X","")</f>
        <v/>
      </c>
      <c r="J141" s="90" t="str">
        <f>IF(COUNTIF('De Teams'!H$6:H$25,'Shortlist teams'!$B141)=1,"X","")</f>
        <v/>
      </c>
      <c r="K141" s="90" t="str">
        <f>IF(COUNTIF('De Teams'!I$6:I$25,'Shortlist teams'!$B141)=1,"X","")</f>
        <v/>
      </c>
      <c r="L141" s="90" t="str">
        <f>IF(COUNTIF('De Teams'!J$6:J$25,'Shortlist teams'!$B141)=1,"X","")</f>
        <v/>
      </c>
      <c r="M141" s="90" t="str">
        <f>IF(COUNTIF('De Teams'!K$6:K$25,'Shortlist teams'!$B141)=1,"X","")</f>
        <v/>
      </c>
      <c r="N141" s="90" t="str">
        <f>IF(COUNTIF('De Teams'!L$6:L$25,'Shortlist teams'!$B141)=1,"X","")</f>
        <v/>
      </c>
      <c r="O141" s="90" t="str">
        <f>IF(COUNTIF('De Teams'!M$6:M$25,'Shortlist teams'!$B141)=1,"X","")</f>
        <v/>
      </c>
      <c r="P141" s="90" t="str">
        <f>IF(COUNTIF('De Teams'!N$6:N$25,'Shortlist teams'!$B141)=1,"X","")</f>
        <v/>
      </c>
      <c r="Q141" s="90" t="str">
        <f>IF(COUNTIF('De Teams'!O$6:O$25,'Shortlist teams'!$B141)=1,"X","")</f>
        <v/>
      </c>
      <c r="R141" s="90" t="str">
        <f>IF(COUNTIF('De Teams'!P$6:P$25,'Shortlist teams'!$B141)=1,"X","")</f>
        <v/>
      </c>
      <c r="S141" s="90" t="str">
        <f>IF(COUNTIF('De Teams'!Q$6:Q$25,'Shortlist teams'!$B141)=1,"X","")</f>
        <v/>
      </c>
      <c r="T141" s="3"/>
      <c r="U141" s="1">
        <f t="shared" si="6"/>
        <v>0</v>
      </c>
      <c r="V141" s="3"/>
    </row>
    <row r="142" spans="1:22" ht="14.4" x14ac:dyDescent="0.3">
      <c r="A142" s="131">
        <v>137</v>
      </c>
      <c r="B142" s="174" t="s">
        <v>270</v>
      </c>
      <c r="C142" s="142">
        <v>4</v>
      </c>
      <c r="D142" s="90" t="str">
        <f>IF(COUNTIF('De Teams'!B$6:B$25,'Shortlist teams'!$B142)=1,"X","")</f>
        <v/>
      </c>
      <c r="E142" s="90" t="str">
        <f>IF(COUNTIF('De Teams'!C$6:C$25,'Shortlist teams'!$B142)=1,"X","")</f>
        <v/>
      </c>
      <c r="F142" s="90" t="str">
        <f>IF(COUNTIF('De Teams'!D$6:D$25,'Shortlist teams'!$B142)=1,"X","")</f>
        <v/>
      </c>
      <c r="G142" s="90" t="str">
        <f>IF(COUNTIF('De Teams'!E$6:E$25,'Shortlist teams'!$B142)=1,"X","")</f>
        <v/>
      </c>
      <c r="H142" s="90" t="str">
        <f>IF(COUNTIF('De Teams'!F$6:F$25,'Shortlist teams'!$B142)=1,"X","")</f>
        <v/>
      </c>
      <c r="I142" s="90" t="str">
        <f>IF(COUNTIF('De Teams'!G$6:G$25,'Shortlist teams'!$B142)=1,"X","")</f>
        <v/>
      </c>
      <c r="J142" s="90" t="str">
        <f>IF(COUNTIF('De Teams'!H$6:H$25,'Shortlist teams'!$B142)=1,"X","")</f>
        <v/>
      </c>
      <c r="K142" s="90" t="str">
        <f>IF(COUNTIF('De Teams'!I$6:I$25,'Shortlist teams'!$B142)=1,"X","")</f>
        <v/>
      </c>
      <c r="L142" s="90" t="str">
        <f>IF(COUNTIF('De Teams'!J$6:J$25,'Shortlist teams'!$B142)=1,"X","")</f>
        <v/>
      </c>
      <c r="M142" s="90" t="str">
        <f>IF(COUNTIF('De Teams'!K$6:K$25,'Shortlist teams'!$B142)=1,"X","")</f>
        <v/>
      </c>
      <c r="N142" s="90" t="str">
        <f>IF(COUNTIF('De Teams'!L$6:L$25,'Shortlist teams'!$B142)=1,"X","")</f>
        <v/>
      </c>
      <c r="O142" s="90" t="str">
        <f>IF(COUNTIF('De Teams'!M$6:M$25,'Shortlist teams'!$B142)=1,"X","")</f>
        <v/>
      </c>
      <c r="P142" s="90" t="str">
        <f>IF(COUNTIF('De Teams'!N$6:N$25,'Shortlist teams'!$B142)=1,"X","")</f>
        <v/>
      </c>
      <c r="Q142" s="90" t="str">
        <f>IF(COUNTIF('De Teams'!O$6:O$25,'Shortlist teams'!$B142)=1,"X","")</f>
        <v/>
      </c>
      <c r="R142" s="90" t="str">
        <f>IF(COUNTIF('De Teams'!P$6:P$25,'Shortlist teams'!$B142)=1,"X","")</f>
        <v/>
      </c>
      <c r="S142" s="90" t="str">
        <f>IF(COUNTIF('De Teams'!Q$6:Q$25,'Shortlist teams'!$B142)=1,"X","")</f>
        <v/>
      </c>
      <c r="T142" s="3"/>
      <c r="U142" s="1">
        <f t="shared" si="6"/>
        <v>0</v>
      </c>
      <c r="V142" s="3"/>
    </row>
    <row r="143" spans="1:22" ht="14.4" x14ac:dyDescent="0.3">
      <c r="A143" s="131">
        <v>138</v>
      </c>
      <c r="B143" s="174" t="s">
        <v>271</v>
      </c>
      <c r="C143" s="142">
        <v>4</v>
      </c>
      <c r="D143" s="90" t="str">
        <f>IF(COUNTIF('De Teams'!B$6:B$25,'Shortlist teams'!$B143)=1,"X","")</f>
        <v/>
      </c>
      <c r="E143" s="90" t="str">
        <f>IF(COUNTIF('De Teams'!C$6:C$25,'Shortlist teams'!$B143)=1,"X","")</f>
        <v/>
      </c>
      <c r="F143" s="90" t="str">
        <f>IF(COUNTIF('De Teams'!D$6:D$25,'Shortlist teams'!$B143)=1,"X","")</f>
        <v/>
      </c>
      <c r="G143" s="90" t="str">
        <f>IF(COUNTIF('De Teams'!E$6:E$25,'Shortlist teams'!$B143)=1,"X","")</f>
        <v/>
      </c>
      <c r="H143" s="90" t="str">
        <f>IF(COUNTIF('De Teams'!F$6:F$25,'Shortlist teams'!$B143)=1,"X","")</f>
        <v/>
      </c>
      <c r="I143" s="90" t="str">
        <f>IF(COUNTIF('De Teams'!G$6:G$25,'Shortlist teams'!$B143)=1,"X","")</f>
        <v/>
      </c>
      <c r="J143" s="90" t="str">
        <f>IF(COUNTIF('De Teams'!H$6:H$25,'Shortlist teams'!$B143)=1,"X","")</f>
        <v/>
      </c>
      <c r="K143" s="90" t="str">
        <f>IF(COUNTIF('De Teams'!I$6:I$25,'Shortlist teams'!$B143)=1,"X","")</f>
        <v/>
      </c>
      <c r="L143" s="90" t="str">
        <f>IF(COUNTIF('De Teams'!J$6:J$25,'Shortlist teams'!$B143)=1,"X","")</f>
        <v/>
      </c>
      <c r="M143" s="90" t="str">
        <f>IF(COUNTIF('De Teams'!K$6:K$25,'Shortlist teams'!$B143)=1,"X","")</f>
        <v/>
      </c>
      <c r="N143" s="90" t="str">
        <f>IF(COUNTIF('De Teams'!L$6:L$25,'Shortlist teams'!$B143)=1,"X","")</f>
        <v/>
      </c>
      <c r="O143" s="90" t="str">
        <f>IF(COUNTIF('De Teams'!M$6:M$25,'Shortlist teams'!$B143)=1,"X","")</f>
        <v/>
      </c>
      <c r="P143" s="90" t="str">
        <f>IF(COUNTIF('De Teams'!N$6:N$25,'Shortlist teams'!$B143)=1,"X","")</f>
        <v/>
      </c>
      <c r="Q143" s="90" t="str">
        <f>IF(COUNTIF('De Teams'!O$6:O$25,'Shortlist teams'!$B143)=1,"X","")</f>
        <v/>
      </c>
      <c r="R143" s="90" t="str">
        <f>IF(COUNTIF('De Teams'!P$6:P$25,'Shortlist teams'!$B143)=1,"X","")</f>
        <v/>
      </c>
      <c r="S143" s="90" t="str">
        <f>IF(COUNTIF('De Teams'!Q$6:Q$25,'Shortlist teams'!$B143)=1,"X","")</f>
        <v/>
      </c>
      <c r="T143" s="3"/>
      <c r="U143" s="1">
        <f t="shared" si="6"/>
        <v>0</v>
      </c>
      <c r="V143" s="3"/>
    </row>
    <row r="144" spans="1:22" ht="14.4" x14ac:dyDescent="0.3">
      <c r="A144" s="131">
        <v>139</v>
      </c>
      <c r="B144" s="174" t="s">
        <v>303</v>
      </c>
      <c r="C144" s="142">
        <v>4</v>
      </c>
      <c r="D144" s="90" t="str">
        <f>IF(COUNTIF('De Teams'!B$6:B$25,'Shortlist teams'!$B144)=1,"X","")</f>
        <v/>
      </c>
      <c r="E144" s="90" t="str">
        <f>IF(COUNTIF('De Teams'!C$6:C$25,'Shortlist teams'!$B144)=1,"X","")</f>
        <v/>
      </c>
      <c r="F144" s="90" t="str">
        <f>IF(COUNTIF('De Teams'!D$6:D$25,'Shortlist teams'!$B144)=1,"X","")</f>
        <v/>
      </c>
      <c r="G144" s="90" t="str">
        <f>IF(COUNTIF('De Teams'!E$6:E$25,'Shortlist teams'!$B144)=1,"X","")</f>
        <v/>
      </c>
      <c r="H144" s="90" t="str">
        <f>IF(COUNTIF('De Teams'!F$6:F$25,'Shortlist teams'!$B144)=1,"X","")</f>
        <v/>
      </c>
      <c r="I144" s="90" t="str">
        <f>IF(COUNTIF('De Teams'!G$6:G$25,'Shortlist teams'!$B144)=1,"X","")</f>
        <v/>
      </c>
      <c r="J144" s="90" t="str">
        <f>IF(COUNTIF('De Teams'!H$6:H$25,'Shortlist teams'!$B144)=1,"X","")</f>
        <v/>
      </c>
      <c r="K144" s="90" t="str">
        <f>IF(COUNTIF('De Teams'!I$6:I$25,'Shortlist teams'!$B144)=1,"X","")</f>
        <v/>
      </c>
      <c r="L144" s="90" t="str">
        <f>IF(COUNTIF('De Teams'!J$6:J$25,'Shortlist teams'!$B144)=1,"X","")</f>
        <v/>
      </c>
      <c r="M144" s="90" t="str">
        <f>IF(COUNTIF('De Teams'!K$6:K$25,'Shortlist teams'!$B144)=1,"X","")</f>
        <v/>
      </c>
      <c r="N144" s="90" t="str">
        <f>IF(COUNTIF('De Teams'!L$6:L$25,'Shortlist teams'!$B144)=1,"X","")</f>
        <v/>
      </c>
      <c r="O144" s="90" t="str">
        <f>IF(COUNTIF('De Teams'!M$6:M$25,'Shortlist teams'!$B144)=1,"X","")</f>
        <v/>
      </c>
      <c r="P144" s="90" t="str">
        <f>IF(COUNTIF('De Teams'!N$6:N$25,'Shortlist teams'!$B144)=1,"X","")</f>
        <v/>
      </c>
      <c r="Q144" s="90" t="str">
        <f>IF(COUNTIF('De Teams'!O$6:O$25,'Shortlist teams'!$B144)=1,"X","")</f>
        <v/>
      </c>
      <c r="R144" s="90" t="str">
        <f>IF(COUNTIF('De Teams'!P$6:P$25,'Shortlist teams'!$B144)=1,"X","")</f>
        <v/>
      </c>
      <c r="S144" s="90" t="str">
        <f>IF(COUNTIF('De Teams'!Q$6:Q$25,'Shortlist teams'!$B144)=1,"X","")</f>
        <v/>
      </c>
      <c r="T144" s="3"/>
      <c r="U144" s="1">
        <f t="shared" si="6"/>
        <v>0</v>
      </c>
      <c r="V144" s="3"/>
    </row>
    <row r="145" spans="1:22" ht="14.4" x14ac:dyDescent="0.3">
      <c r="A145" s="131">
        <v>140</v>
      </c>
      <c r="B145" s="174" t="s">
        <v>272</v>
      </c>
      <c r="C145" s="142">
        <v>4</v>
      </c>
      <c r="D145" s="90" t="str">
        <f>IF(COUNTIF('De Teams'!B$6:B$25,'Shortlist teams'!$B145)=1,"X","")</f>
        <v/>
      </c>
      <c r="E145" s="90" t="str">
        <f>IF(COUNTIF('De Teams'!C$6:C$25,'Shortlist teams'!$B145)=1,"X","")</f>
        <v/>
      </c>
      <c r="F145" s="90" t="str">
        <f>IF(COUNTIF('De Teams'!D$6:D$25,'Shortlist teams'!$B145)=1,"X","")</f>
        <v/>
      </c>
      <c r="G145" s="90" t="str">
        <f>IF(COUNTIF('De Teams'!E$6:E$25,'Shortlist teams'!$B145)=1,"X","")</f>
        <v/>
      </c>
      <c r="H145" s="90" t="str">
        <f>IF(COUNTIF('De Teams'!F$6:F$25,'Shortlist teams'!$B145)=1,"X","")</f>
        <v/>
      </c>
      <c r="I145" s="90" t="str">
        <f>IF(COUNTIF('De Teams'!G$6:G$25,'Shortlist teams'!$B145)=1,"X","")</f>
        <v/>
      </c>
      <c r="J145" s="90" t="str">
        <f>IF(COUNTIF('De Teams'!H$6:H$25,'Shortlist teams'!$B145)=1,"X","")</f>
        <v/>
      </c>
      <c r="K145" s="90" t="str">
        <f>IF(COUNTIF('De Teams'!I$6:I$25,'Shortlist teams'!$B145)=1,"X","")</f>
        <v/>
      </c>
      <c r="L145" s="90" t="str">
        <f>IF(COUNTIF('De Teams'!J$6:J$25,'Shortlist teams'!$B145)=1,"X","")</f>
        <v/>
      </c>
      <c r="M145" s="90" t="str">
        <f>IF(COUNTIF('De Teams'!K$6:K$25,'Shortlist teams'!$B145)=1,"X","")</f>
        <v/>
      </c>
      <c r="N145" s="90" t="str">
        <f>IF(COUNTIF('De Teams'!L$6:L$25,'Shortlist teams'!$B145)=1,"X","")</f>
        <v/>
      </c>
      <c r="O145" s="90" t="str">
        <f>IF(COUNTIF('De Teams'!M$6:M$25,'Shortlist teams'!$B145)=1,"X","")</f>
        <v/>
      </c>
      <c r="P145" s="90" t="str">
        <f>IF(COUNTIF('De Teams'!N$6:N$25,'Shortlist teams'!$B145)=1,"X","")</f>
        <v/>
      </c>
      <c r="Q145" s="90" t="str">
        <f>IF(COUNTIF('De Teams'!O$6:O$25,'Shortlist teams'!$B145)=1,"X","")</f>
        <v/>
      </c>
      <c r="R145" s="90" t="str">
        <f>IF(COUNTIF('De Teams'!P$6:P$25,'Shortlist teams'!$B145)=1,"X","")</f>
        <v/>
      </c>
      <c r="S145" s="90" t="str">
        <f>IF(COUNTIF('De Teams'!Q$6:Q$25,'Shortlist teams'!$B145)=1,"X","")</f>
        <v/>
      </c>
      <c r="T145" s="3"/>
      <c r="U145" s="1">
        <f t="shared" si="6"/>
        <v>0</v>
      </c>
      <c r="V145" s="3"/>
    </row>
    <row r="146" spans="1:22" ht="14.4" x14ac:dyDescent="0.3">
      <c r="A146" s="131">
        <v>141</v>
      </c>
      <c r="B146" s="174" t="s">
        <v>273</v>
      </c>
      <c r="C146" s="142">
        <v>4</v>
      </c>
      <c r="D146" s="90" t="str">
        <f>IF(COUNTIF('De Teams'!B$6:B$25,'Shortlist teams'!$B146)=1,"X","")</f>
        <v/>
      </c>
      <c r="E146" s="90" t="str">
        <f>IF(COUNTIF('De Teams'!C$6:C$25,'Shortlist teams'!$B146)=1,"X","")</f>
        <v/>
      </c>
      <c r="F146" s="90" t="str">
        <f>IF(COUNTIF('De Teams'!D$6:D$25,'Shortlist teams'!$B146)=1,"X","")</f>
        <v/>
      </c>
      <c r="G146" s="90" t="str">
        <f>IF(COUNTIF('De Teams'!E$6:E$25,'Shortlist teams'!$B146)=1,"X","")</f>
        <v/>
      </c>
      <c r="H146" s="90" t="str">
        <f>IF(COUNTIF('De Teams'!F$6:F$25,'Shortlist teams'!$B146)=1,"X","")</f>
        <v/>
      </c>
      <c r="I146" s="90" t="str">
        <f>IF(COUNTIF('De Teams'!G$6:G$25,'Shortlist teams'!$B146)=1,"X","")</f>
        <v/>
      </c>
      <c r="J146" s="90" t="str">
        <f>IF(COUNTIF('De Teams'!H$6:H$25,'Shortlist teams'!$B146)=1,"X","")</f>
        <v/>
      </c>
      <c r="K146" s="90" t="str">
        <f>IF(COUNTIF('De Teams'!I$6:I$25,'Shortlist teams'!$B146)=1,"X","")</f>
        <v/>
      </c>
      <c r="L146" s="90" t="str">
        <f>IF(COUNTIF('De Teams'!J$6:J$25,'Shortlist teams'!$B146)=1,"X","")</f>
        <v/>
      </c>
      <c r="M146" s="90" t="str">
        <f>IF(COUNTIF('De Teams'!K$6:K$25,'Shortlist teams'!$B146)=1,"X","")</f>
        <v/>
      </c>
      <c r="N146" s="90" t="str">
        <f>IF(COUNTIF('De Teams'!L$6:L$25,'Shortlist teams'!$B146)=1,"X","")</f>
        <v/>
      </c>
      <c r="O146" s="90" t="str">
        <f>IF(COUNTIF('De Teams'!M$6:M$25,'Shortlist teams'!$B146)=1,"X","")</f>
        <v/>
      </c>
      <c r="P146" s="90" t="str">
        <f>IF(COUNTIF('De Teams'!N$6:N$25,'Shortlist teams'!$B146)=1,"X","")</f>
        <v/>
      </c>
      <c r="Q146" s="90" t="str">
        <f>IF(COUNTIF('De Teams'!O$6:O$25,'Shortlist teams'!$B146)=1,"X","")</f>
        <v/>
      </c>
      <c r="R146" s="90" t="str">
        <f>IF(COUNTIF('De Teams'!P$6:P$25,'Shortlist teams'!$B146)=1,"X","")</f>
        <v/>
      </c>
      <c r="S146" s="90" t="str">
        <f>IF(COUNTIF('De Teams'!Q$6:Q$25,'Shortlist teams'!$B146)=1,"X","")</f>
        <v/>
      </c>
      <c r="T146" s="3"/>
      <c r="U146" s="1">
        <f t="shared" si="6"/>
        <v>0</v>
      </c>
      <c r="V146" s="3"/>
    </row>
    <row r="147" spans="1:22" ht="14.4" x14ac:dyDescent="0.3">
      <c r="A147" s="131">
        <v>142</v>
      </c>
      <c r="B147" s="174" t="s">
        <v>125</v>
      </c>
      <c r="C147" s="142">
        <v>4</v>
      </c>
      <c r="D147" s="90" t="str">
        <f>IF(COUNTIF('De Teams'!B$6:B$25,'Shortlist teams'!$B147)=1,"X","")</f>
        <v/>
      </c>
      <c r="E147" s="90" t="str">
        <f>IF(COUNTIF('De Teams'!C$6:C$25,'Shortlist teams'!$B147)=1,"X","")</f>
        <v/>
      </c>
      <c r="F147" s="90" t="str">
        <f>IF(COUNTIF('De Teams'!D$6:D$25,'Shortlist teams'!$B147)=1,"X","")</f>
        <v/>
      </c>
      <c r="G147" s="90" t="str">
        <f>IF(COUNTIF('De Teams'!E$6:E$25,'Shortlist teams'!$B147)=1,"X","")</f>
        <v/>
      </c>
      <c r="H147" s="90" t="str">
        <f>IF(COUNTIF('De Teams'!F$6:F$25,'Shortlist teams'!$B147)=1,"X","")</f>
        <v/>
      </c>
      <c r="I147" s="90" t="str">
        <f>IF(COUNTIF('De Teams'!G$6:G$25,'Shortlist teams'!$B147)=1,"X","")</f>
        <v/>
      </c>
      <c r="J147" s="90" t="str">
        <f>IF(COUNTIF('De Teams'!H$6:H$25,'Shortlist teams'!$B147)=1,"X","")</f>
        <v/>
      </c>
      <c r="K147" s="90" t="str">
        <f>IF(COUNTIF('De Teams'!I$6:I$25,'Shortlist teams'!$B147)=1,"X","")</f>
        <v/>
      </c>
      <c r="L147" s="90" t="str">
        <f>IF(COUNTIF('De Teams'!J$6:J$25,'Shortlist teams'!$B147)=1,"X","")</f>
        <v/>
      </c>
      <c r="M147" s="90" t="str">
        <f>IF(COUNTIF('De Teams'!K$6:K$25,'Shortlist teams'!$B147)=1,"X","")</f>
        <v/>
      </c>
      <c r="N147" s="90" t="str">
        <f>IF(COUNTIF('De Teams'!L$6:L$25,'Shortlist teams'!$B147)=1,"X","")</f>
        <v/>
      </c>
      <c r="O147" s="90" t="str">
        <f>IF(COUNTIF('De Teams'!M$6:M$25,'Shortlist teams'!$B147)=1,"X","")</f>
        <v/>
      </c>
      <c r="P147" s="90" t="str">
        <f>IF(COUNTIF('De Teams'!N$6:N$25,'Shortlist teams'!$B147)=1,"X","")</f>
        <v/>
      </c>
      <c r="Q147" s="90" t="str">
        <f>IF(COUNTIF('De Teams'!O$6:O$25,'Shortlist teams'!$B147)=1,"X","")</f>
        <v/>
      </c>
      <c r="R147" s="90" t="str">
        <f>IF(COUNTIF('De Teams'!P$6:P$25,'Shortlist teams'!$B147)=1,"X","")</f>
        <v/>
      </c>
      <c r="S147" s="90" t="str">
        <f>IF(COUNTIF('De Teams'!Q$6:Q$25,'Shortlist teams'!$B147)=1,"X","")</f>
        <v/>
      </c>
      <c r="T147" s="3"/>
      <c r="U147" s="1">
        <f t="shared" si="6"/>
        <v>0</v>
      </c>
      <c r="V147" s="3"/>
    </row>
    <row r="148" spans="1:22" ht="14.4" x14ac:dyDescent="0.3">
      <c r="A148" s="131">
        <v>143</v>
      </c>
      <c r="B148" s="174" t="s">
        <v>274</v>
      </c>
      <c r="C148" s="142">
        <v>4</v>
      </c>
      <c r="D148" s="90" t="str">
        <f>IF(COUNTIF('De Teams'!B$6:B$25,'Shortlist teams'!$B148)=1,"X","")</f>
        <v/>
      </c>
      <c r="E148" s="90" t="str">
        <f>IF(COUNTIF('De Teams'!C$6:C$25,'Shortlist teams'!$B148)=1,"X","")</f>
        <v/>
      </c>
      <c r="F148" s="90" t="str">
        <f>IF(COUNTIF('De Teams'!D$6:D$25,'Shortlist teams'!$B148)=1,"X","")</f>
        <v/>
      </c>
      <c r="G148" s="90" t="str">
        <f>IF(COUNTIF('De Teams'!E$6:E$25,'Shortlist teams'!$B148)=1,"X","")</f>
        <v/>
      </c>
      <c r="H148" s="90" t="str">
        <f>IF(COUNTIF('De Teams'!F$6:F$25,'Shortlist teams'!$B148)=1,"X","")</f>
        <v/>
      </c>
      <c r="I148" s="90" t="str">
        <f>IF(COUNTIF('De Teams'!G$6:G$25,'Shortlist teams'!$B148)=1,"X","")</f>
        <v/>
      </c>
      <c r="J148" s="90" t="str">
        <f>IF(COUNTIF('De Teams'!H$6:H$25,'Shortlist teams'!$B148)=1,"X","")</f>
        <v/>
      </c>
      <c r="K148" s="90" t="str">
        <f>IF(COUNTIF('De Teams'!I$6:I$25,'Shortlist teams'!$B148)=1,"X","")</f>
        <v/>
      </c>
      <c r="L148" s="90" t="str">
        <f>IF(COUNTIF('De Teams'!J$6:J$25,'Shortlist teams'!$B148)=1,"X","")</f>
        <v/>
      </c>
      <c r="M148" s="90" t="str">
        <f>IF(COUNTIF('De Teams'!K$6:K$25,'Shortlist teams'!$B148)=1,"X","")</f>
        <v/>
      </c>
      <c r="N148" s="90" t="str">
        <f>IF(COUNTIF('De Teams'!L$6:L$25,'Shortlist teams'!$B148)=1,"X","")</f>
        <v/>
      </c>
      <c r="O148" s="90" t="str">
        <f>IF(COUNTIF('De Teams'!M$6:M$25,'Shortlist teams'!$B148)=1,"X","")</f>
        <v/>
      </c>
      <c r="P148" s="90" t="str">
        <f>IF(COUNTIF('De Teams'!N$6:N$25,'Shortlist teams'!$B148)=1,"X","")</f>
        <v/>
      </c>
      <c r="Q148" s="90" t="str">
        <f>IF(COUNTIF('De Teams'!O$6:O$25,'Shortlist teams'!$B148)=1,"X","")</f>
        <v/>
      </c>
      <c r="R148" s="90" t="str">
        <f>IF(COUNTIF('De Teams'!P$6:P$25,'Shortlist teams'!$B148)=1,"X","")</f>
        <v/>
      </c>
      <c r="S148" s="90" t="str">
        <f>IF(COUNTIF('De Teams'!Q$6:Q$25,'Shortlist teams'!$B148)=1,"X","")</f>
        <v/>
      </c>
      <c r="T148" s="3"/>
      <c r="U148" s="1">
        <f t="shared" si="6"/>
        <v>0</v>
      </c>
      <c r="V148" s="3"/>
    </row>
    <row r="149" spans="1:22" ht="14.4" x14ac:dyDescent="0.3">
      <c r="A149" s="131">
        <v>144</v>
      </c>
      <c r="B149" s="174" t="s">
        <v>275</v>
      </c>
      <c r="C149" s="142">
        <v>4</v>
      </c>
      <c r="D149" s="90" t="str">
        <f>IF(COUNTIF('De Teams'!B$6:B$25,'Shortlist teams'!$B149)=1,"X","")</f>
        <v/>
      </c>
      <c r="E149" s="90" t="str">
        <f>IF(COUNTIF('De Teams'!C$6:C$25,'Shortlist teams'!$B149)=1,"X","")</f>
        <v/>
      </c>
      <c r="F149" s="90" t="str">
        <f>IF(COUNTIF('De Teams'!D$6:D$25,'Shortlist teams'!$B149)=1,"X","")</f>
        <v/>
      </c>
      <c r="G149" s="90" t="str">
        <f>IF(COUNTIF('De Teams'!E$6:E$25,'Shortlist teams'!$B149)=1,"X","")</f>
        <v/>
      </c>
      <c r="H149" s="90" t="str">
        <f>IF(COUNTIF('De Teams'!F$6:F$25,'Shortlist teams'!$B149)=1,"X","")</f>
        <v/>
      </c>
      <c r="I149" s="90" t="str">
        <f>IF(COUNTIF('De Teams'!G$6:G$25,'Shortlist teams'!$B149)=1,"X","")</f>
        <v/>
      </c>
      <c r="J149" s="90" t="str">
        <f>IF(COUNTIF('De Teams'!H$6:H$25,'Shortlist teams'!$B149)=1,"X","")</f>
        <v/>
      </c>
      <c r="K149" s="90" t="str">
        <f>IF(COUNTIF('De Teams'!I$6:I$25,'Shortlist teams'!$B149)=1,"X","")</f>
        <v/>
      </c>
      <c r="L149" s="90" t="str">
        <f>IF(COUNTIF('De Teams'!J$6:J$25,'Shortlist teams'!$B149)=1,"X","")</f>
        <v/>
      </c>
      <c r="M149" s="90" t="str">
        <f>IF(COUNTIF('De Teams'!K$6:K$25,'Shortlist teams'!$B149)=1,"X","")</f>
        <v/>
      </c>
      <c r="N149" s="90" t="str">
        <f>IF(COUNTIF('De Teams'!L$6:L$25,'Shortlist teams'!$B149)=1,"X","")</f>
        <v/>
      </c>
      <c r="O149" s="90" t="str">
        <f>IF(COUNTIF('De Teams'!M$6:M$25,'Shortlist teams'!$B149)=1,"X","")</f>
        <v/>
      </c>
      <c r="P149" s="90" t="str">
        <f>IF(COUNTIF('De Teams'!N$6:N$25,'Shortlist teams'!$B149)=1,"X","")</f>
        <v/>
      </c>
      <c r="Q149" s="90" t="str">
        <f>IF(COUNTIF('De Teams'!O$6:O$25,'Shortlist teams'!$B149)=1,"X","")</f>
        <v/>
      </c>
      <c r="R149" s="90" t="str">
        <f>IF(COUNTIF('De Teams'!P$6:P$25,'Shortlist teams'!$B149)=1,"X","")</f>
        <v/>
      </c>
      <c r="S149" s="90" t="str">
        <f>IF(COUNTIF('De Teams'!Q$6:Q$25,'Shortlist teams'!$B149)=1,"X","")</f>
        <v/>
      </c>
      <c r="T149" s="3"/>
      <c r="U149" s="1">
        <f t="shared" si="6"/>
        <v>0</v>
      </c>
      <c r="V149" s="3"/>
    </row>
    <row r="150" spans="1:22" ht="14.4" x14ac:dyDescent="0.3">
      <c r="A150" s="131">
        <v>145</v>
      </c>
      <c r="B150" s="174" t="s">
        <v>276</v>
      </c>
      <c r="C150" s="142">
        <v>4</v>
      </c>
      <c r="D150" s="90" t="str">
        <f>IF(COUNTIF('De Teams'!B$6:B$25,'Shortlist teams'!$B150)=1,"X","")</f>
        <v/>
      </c>
      <c r="E150" s="90" t="str">
        <f>IF(COUNTIF('De Teams'!C$6:C$25,'Shortlist teams'!$B150)=1,"X","")</f>
        <v/>
      </c>
      <c r="F150" s="90" t="str">
        <f>IF(COUNTIF('De Teams'!D$6:D$25,'Shortlist teams'!$B150)=1,"X","")</f>
        <v/>
      </c>
      <c r="G150" s="90" t="str">
        <f>IF(COUNTIF('De Teams'!E$6:E$25,'Shortlist teams'!$B150)=1,"X","")</f>
        <v/>
      </c>
      <c r="H150" s="90" t="str">
        <f>IF(COUNTIF('De Teams'!F$6:F$25,'Shortlist teams'!$B150)=1,"X","")</f>
        <v/>
      </c>
      <c r="I150" s="90" t="str">
        <f>IF(COUNTIF('De Teams'!G$6:G$25,'Shortlist teams'!$B150)=1,"X","")</f>
        <v/>
      </c>
      <c r="J150" s="90" t="str">
        <f>IF(COUNTIF('De Teams'!H$6:H$25,'Shortlist teams'!$B150)=1,"X","")</f>
        <v/>
      </c>
      <c r="K150" s="90" t="str">
        <f>IF(COUNTIF('De Teams'!I$6:I$25,'Shortlist teams'!$B150)=1,"X","")</f>
        <v/>
      </c>
      <c r="L150" s="90" t="str">
        <f>IF(COUNTIF('De Teams'!J$6:J$25,'Shortlist teams'!$B150)=1,"X","")</f>
        <v/>
      </c>
      <c r="M150" s="90" t="str">
        <f>IF(COUNTIF('De Teams'!K$6:K$25,'Shortlist teams'!$B150)=1,"X","")</f>
        <v/>
      </c>
      <c r="N150" s="90" t="str">
        <f>IF(COUNTIF('De Teams'!L$6:L$25,'Shortlist teams'!$B150)=1,"X","")</f>
        <v/>
      </c>
      <c r="O150" s="90" t="str">
        <f>IF(COUNTIF('De Teams'!M$6:M$25,'Shortlist teams'!$B150)=1,"X","")</f>
        <v/>
      </c>
      <c r="P150" s="90" t="str">
        <f>IF(COUNTIF('De Teams'!N$6:N$25,'Shortlist teams'!$B150)=1,"X","")</f>
        <v/>
      </c>
      <c r="Q150" s="90" t="str">
        <f>IF(COUNTIF('De Teams'!O$6:O$25,'Shortlist teams'!$B150)=1,"X","")</f>
        <v/>
      </c>
      <c r="R150" s="90" t="str">
        <f>IF(COUNTIF('De Teams'!P$6:P$25,'Shortlist teams'!$B150)=1,"X","")</f>
        <v/>
      </c>
      <c r="S150" s="90" t="str">
        <f>IF(COUNTIF('De Teams'!Q$6:Q$25,'Shortlist teams'!$B150)=1,"X","")</f>
        <v/>
      </c>
      <c r="T150" s="3"/>
      <c r="U150" s="1">
        <f t="shared" si="6"/>
        <v>0</v>
      </c>
      <c r="V150" s="3"/>
    </row>
    <row r="151" spans="1:22" ht="14.4" x14ac:dyDescent="0.3">
      <c r="A151" s="131">
        <v>146</v>
      </c>
      <c r="B151" s="174" t="s">
        <v>212</v>
      </c>
      <c r="C151" s="142">
        <v>4</v>
      </c>
      <c r="D151" s="90" t="str">
        <f>IF(COUNTIF('De Teams'!B$6:B$25,'Shortlist teams'!$B151)=1,"X","")</f>
        <v/>
      </c>
      <c r="E151" s="90" t="str">
        <f>IF(COUNTIF('De Teams'!C$6:C$25,'Shortlist teams'!$B151)=1,"X","")</f>
        <v/>
      </c>
      <c r="F151" s="90" t="str">
        <f>IF(COUNTIF('De Teams'!D$6:D$25,'Shortlist teams'!$B151)=1,"X","")</f>
        <v/>
      </c>
      <c r="G151" s="90" t="str">
        <f>IF(COUNTIF('De Teams'!E$6:E$25,'Shortlist teams'!$B151)=1,"X","")</f>
        <v/>
      </c>
      <c r="H151" s="90" t="str">
        <f>IF(COUNTIF('De Teams'!F$6:F$25,'Shortlist teams'!$B151)=1,"X","")</f>
        <v/>
      </c>
      <c r="I151" s="90" t="str">
        <f>IF(COUNTIF('De Teams'!G$6:G$25,'Shortlist teams'!$B151)=1,"X","")</f>
        <v/>
      </c>
      <c r="J151" s="90" t="str">
        <f>IF(COUNTIF('De Teams'!H$6:H$25,'Shortlist teams'!$B151)=1,"X","")</f>
        <v/>
      </c>
      <c r="K151" s="90" t="str">
        <f>IF(COUNTIF('De Teams'!I$6:I$25,'Shortlist teams'!$B151)=1,"X","")</f>
        <v/>
      </c>
      <c r="L151" s="90" t="str">
        <f>IF(COUNTIF('De Teams'!J$6:J$25,'Shortlist teams'!$B151)=1,"X","")</f>
        <v/>
      </c>
      <c r="M151" s="90" t="str">
        <f>IF(COUNTIF('De Teams'!K$6:K$25,'Shortlist teams'!$B151)=1,"X","")</f>
        <v/>
      </c>
      <c r="N151" s="90" t="str">
        <f>IF(COUNTIF('De Teams'!L$6:L$25,'Shortlist teams'!$B151)=1,"X","")</f>
        <v/>
      </c>
      <c r="O151" s="90" t="str">
        <f>IF(COUNTIF('De Teams'!M$6:M$25,'Shortlist teams'!$B151)=1,"X","")</f>
        <v/>
      </c>
      <c r="P151" s="90" t="str">
        <f>IF(COUNTIF('De Teams'!N$6:N$25,'Shortlist teams'!$B151)=1,"X","")</f>
        <v/>
      </c>
      <c r="Q151" s="90" t="str">
        <f>IF(COUNTIF('De Teams'!O$6:O$25,'Shortlist teams'!$B151)=1,"X","")</f>
        <v/>
      </c>
      <c r="R151" s="90" t="str">
        <f>IF(COUNTIF('De Teams'!P$6:P$25,'Shortlist teams'!$B151)=1,"X","")</f>
        <v/>
      </c>
      <c r="S151" s="90" t="str">
        <f>IF(COUNTIF('De Teams'!Q$6:Q$25,'Shortlist teams'!$B151)=1,"X","")</f>
        <v/>
      </c>
      <c r="T151" s="3"/>
      <c r="U151" s="1">
        <f t="shared" si="6"/>
        <v>0</v>
      </c>
      <c r="V151" s="3"/>
    </row>
    <row r="152" spans="1:22" ht="14.4" x14ac:dyDescent="0.3">
      <c r="A152" s="131">
        <v>147</v>
      </c>
      <c r="B152" s="174" t="s">
        <v>102</v>
      </c>
      <c r="C152" s="142">
        <v>4</v>
      </c>
      <c r="D152" s="90" t="str">
        <f>IF(COUNTIF('De Teams'!B$6:B$25,'Shortlist teams'!$B152)=1,"X","")</f>
        <v/>
      </c>
      <c r="E152" s="90" t="str">
        <f>IF(COUNTIF('De Teams'!C$6:C$25,'Shortlist teams'!$B152)=1,"X","")</f>
        <v/>
      </c>
      <c r="F152" s="90" t="str">
        <f>IF(COUNTIF('De Teams'!D$6:D$25,'Shortlist teams'!$B152)=1,"X","")</f>
        <v/>
      </c>
      <c r="G152" s="90" t="str">
        <f>IF(COUNTIF('De Teams'!E$6:E$25,'Shortlist teams'!$B152)=1,"X","")</f>
        <v/>
      </c>
      <c r="H152" s="90" t="str">
        <f>IF(COUNTIF('De Teams'!F$6:F$25,'Shortlist teams'!$B152)=1,"X","")</f>
        <v/>
      </c>
      <c r="I152" s="90" t="str">
        <f>IF(COUNTIF('De Teams'!G$6:G$25,'Shortlist teams'!$B152)=1,"X","")</f>
        <v/>
      </c>
      <c r="J152" s="90" t="str">
        <f>IF(COUNTIF('De Teams'!H$6:H$25,'Shortlist teams'!$B152)=1,"X","")</f>
        <v/>
      </c>
      <c r="K152" s="90" t="str">
        <f>IF(COUNTIF('De Teams'!I$6:I$25,'Shortlist teams'!$B152)=1,"X","")</f>
        <v/>
      </c>
      <c r="L152" s="90" t="str">
        <f>IF(COUNTIF('De Teams'!J$6:J$25,'Shortlist teams'!$B152)=1,"X","")</f>
        <v/>
      </c>
      <c r="M152" s="90" t="str">
        <f>IF(COUNTIF('De Teams'!K$6:K$25,'Shortlist teams'!$B152)=1,"X","")</f>
        <v/>
      </c>
      <c r="N152" s="90" t="str">
        <f>IF(COUNTIF('De Teams'!L$6:L$25,'Shortlist teams'!$B152)=1,"X","")</f>
        <v/>
      </c>
      <c r="O152" s="90" t="str">
        <f>IF(COUNTIF('De Teams'!M$6:M$25,'Shortlist teams'!$B152)=1,"X","")</f>
        <v/>
      </c>
      <c r="P152" s="90" t="str">
        <f>IF(COUNTIF('De Teams'!N$6:N$25,'Shortlist teams'!$B152)=1,"X","")</f>
        <v/>
      </c>
      <c r="Q152" s="90" t="str">
        <f>IF(COUNTIF('De Teams'!O$6:O$25,'Shortlist teams'!$B152)=1,"X","")</f>
        <v/>
      </c>
      <c r="R152" s="90" t="str">
        <f>IF(COUNTIF('De Teams'!P$6:P$25,'Shortlist teams'!$B152)=1,"X","")</f>
        <v/>
      </c>
      <c r="S152" s="90" t="str">
        <f>IF(COUNTIF('De Teams'!Q$6:Q$25,'Shortlist teams'!$B152)=1,"X","")</f>
        <v/>
      </c>
      <c r="T152" s="3"/>
      <c r="U152" s="1">
        <f t="shared" si="6"/>
        <v>0</v>
      </c>
      <c r="V152" s="3"/>
    </row>
    <row r="153" spans="1:22" ht="14.4" x14ac:dyDescent="0.3">
      <c r="A153" s="131">
        <v>148</v>
      </c>
      <c r="B153" s="174" t="s">
        <v>277</v>
      </c>
      <c r="C153" s="142">
        <v>4</v>
      </c>
      <c r="D153" s="90" t="str">
        <f>IF(COUNTIF('De Teams'!B$6:B$25,'Shortlist teams'!$B153)=1,"X","")</f>
        <v/>
      </c>
      <c r="E153" s="90" t="str">
        <f>IF(COUNTIF('De Teams'!C$6:C$25,'Shortlist teams'!$B153)=1,"X","")</f>
        <v/>
      </c>
      <c r="F153" s="90" t="str">
        <f>IF(COUNTIF('De Teams'!D$6:D$25,'Shortlist teams'!$B153)=1,"X","")</f>
        <v/>
      </c>
      <c r="G153" s="90" t="str">
        <f>IF(COUNTIF('De Teams'!E$6:E$25,'Shortlist teams'!$B153)=1,"X","")</f>
        <v/>
      </c>
      <c r="H153" s="90" t="str">
        <f>IF(COUNTIF('De Teams'!F$6:F$25,'Shortlist teams'!$B153)=1,"X","")</f>
        <v/>
      </c>
      <c r="I153" s="90" t="str">
        <f>IF(COUNTIF('De Teams'!G$6:G$25,'Shortlist teams'!$B153)=1,"X","")</f>
        <v/>
      </c>
      <c r="J153" s="90" t="str">
        <f>IF(COUNTIF('De Teams'!H$6:H$25,'Shortlist teams'!$B153)=1,"X","")</f>
        <v/>
      </c>
      <c r="K153" s="90" t="str">
        <f>IF(COUNTIF('De Teams'!I$6:I$25,'Shortlist teams'!$B153)=1,"X","")</f>
        <v/>
      </c>
      <c r="L153" s="90" t="str">
        <f>IF(COUNTIF('De Teams'!J$6:J$25,'Shortlist teams'!$B153)=1,"X","")</f>
        <v/>
      </c>
      <c r="M153" s="90" t="str">
        <f>IF(COUNTIF('De Teams'!K$6:K$25,'Shortlist teams'!$B153)=1,"X","")</f>
        <v/>
      </c>
      <c r="N153" s="90" t="str">
        <f>IF(COUNTIF('De Teams'!L$6:L$25,'Shortlist teams'!$B153)=1,"X","")</f>
        <v/>
      </c>
      <c r="O153" s="90" t="str">
        <f>IF(COUNTIF('De Teams'!M$6:M$25,'Shortlist teams'!$B153)=1,"X","")</f>
        <v/>
      </c>
      <c r="P153" s="90" t="str">
        <f>IF(COUNTIF('De Teams'!N$6:N$25,'Shortlist teams'!$B153)=1,"X","")</f>
        <v/>
      </c>
      <c r="Q153" s="90" t="str">
        <f>IF(COUNTIF('De Teams'!O$6:O$25,'Shortlist teams'!$B153)=1,"X","")</f>
        <v/>
      </c>
      <c r="R153" s="90" t="str">
        <f>IF(COUNTIF('De Teams'!P$6:P$25,'Shortlist teams'!$B153)=1,"X","")</f>
        <v/>
      </c>
      <c r="S153" s="90" t="str">
        <f>IF(COUNTIF('De Teams'!Q$6:Q$25,'Shortlist teams'!$B153)=1,"X","")</f>
        <v/>
      </c>
      <c r="T153" s="3"/>
      <c r="U153" s="1">
        <f t="shared" si="6"/>
        <v>0</v>
      </c>
      <c r="V153" s="3"/>
    </row>
    <row r="154" spans="1:22" ht="14.4" x14ac:dyDescent="0.3">
      <c r="A154" s="131">
        <v>149</v>
      </c>
      <c r="B154" s="174" t="s">
        <v>278</v>
      </c>
      <c r="C154" s="142">
        <v>4</v>
      </c>
      <c r="D154" s="90" t="str">
        <f>IF(COUNTIF('De Teams'!B$6:B$25,'Shortlist teams'!$B154)=1,"X","")</f>
        <v/>
      </c>
      <c r="E154" s="90" t="str">
        <f>IF(COUNTIF('De Teams'!C$6:C$25,'Shortlist teams'!$B154)=1,"X","")</f>
        <v/>
      </c>
      <c r="F154" s="90" t="str">
        <f>IF(COUNTIF('De Teams'!D$6:D$25,'Shortlist teams'!$B154)=1,"X","")</f>
        <v/>
      </c>
      <c r="G154" s="90" t="str">
        <f>IF(COUNTIF('De Teams'!E$6:E$25,'Shortlist teams'!$B154)=1,"X","")</f>
        <v/>
      </c>
      <c r="H154" s="90" t="str">
        <f>IF(COUNTIF('De Teams'!F$6:F$25,'Shortlist teams'!$B154)=1,"X","")</f>
        <v/>
      </c>
      <c r="I154" s="90" t="str">
        <f>IF(COUNTIF('De Teams'!G$6:G$25,'Shortlist teams'!$B154)=1,"X","")</f>
        <v/>
      </c>
      <c r="J154" s="90" t="str">
        <f>IF(COUNTIF('De Teams'!H$6:H$25,'Shortlist teams'!$B154)=1,"X","")</f>
        <v/>
      </c>
      <c r="K154" s="90" t="str">
        <f>IF(COUNTIF('De Teams'!I$6:I$25,'Shortlist teams'!$B154)=1,"X","")</f>
        <v/>
      </c>
      <c r="L154" s="90" t="str">
        <f>IF(COUNTIF('De Teams'!J$6:J$25,'Shortlist teams'!$B154)=1,"X","")</f>
        <v/>
      </c>
      <c r="M154" s="90" t="str">
        <f>IF(COUNTIF('De Teams'!K$6:K$25,'Shortlist teams'!$B154)=1,"X","")</f>
        <v/>
      </c>
      <c r="N154" s="90" t="str">
        <f>IF(COUNTIF('De Teams'!L$6:L$25,'Shortlist teams'!$B154)=1,"X","")</f>
        <v/>
      </c>
      <c r="O154" s="90" t="str">
        <f>IF(COUNTIF('De Teams'!M$6:M$25,'Shortlist teams'!$B154)=1,"X","")</f>
        <v/>
      </c>
      <c r="P154" s="90" t="str">
        <f>IF(COUNTIF('De Teams'!N$6:N$25,'Shortlist teams'!$B154)=1,"X","")</f>
        <v/>
      </c>
      <c r="Q154" s="90" t="str">
        <f>IF(COUNTIF('De Teams'!O$6:O$25,'Shortlist teams'!$B154)=1,"X","")</f>
        <v/>
      </c>
      <c r="R154" s="90" t="str">
        <f>IF(COUNTIF('De Teams'!P$6:P$25,'Shortlist teams'!$B154)=1,"X","")</f>
        <v/>
      </c>
      <c r="S154" s="90" t="str">
        <f>IF(COUNTIF('De Teams'!Q$6:Q$25,'Shortlist teams'!$B154)=1,"X","")</f>
        <v/>
      </c>
      <c r="T154" s="3"/>
      <c r="U154" s="1">
        <f t="shared" si="6"/>
        <v>0</v>
      </c>
      <c r="V154" s="3"/>
    </row>
    <row r="155" spans="1:22" ht="14.4" x14ac:dyDescent="0.3">
      <c r="A155" s="131">
        <v>150</v>
      </c>
      <c r="B155" s="174" t="s">
        <v>110</v>
      </c>
      <c r="C155" s="142">
        <v>4</v>
      </c>
      <c r="D155" s="90" t="str">
        <f>IF(COUNTIF('De Teams'!B$6:B$25,'Shortlist teams'!$B155)=1,"X","")</f>
        <v/>
      </c>
      <c r="E155" s="90" t="str">
        <f>IF(COUNTIF('De Teams'!C$6:C$25,'Shortlist teams'!$B155)=1,"X","")</f>
        <v/>
      </c>
      <c r="F155" s="90" t="str">
        <f>IF(COUNTIF('De Teams'!D$6:D$25,'Shortlist teams'!$B155)=1,"X","")</f>
        <v/>
      </c>
      <c r="G155" s="90" t="str">
        <f>IF(COUNTIF('De Teams'!E$6:E$25,'Shortlist teams'!$B155)=1,"X","")</f>
        <v/>
      </c>
      <c r="H155" s="90" t="str">
        <f>IF(COUNTIF('De Teams'!F$6:F$25,'Shortlist teams'!$B155)=1,"X","")</f>
        <v/>
      </c>
      <c r="I155" s="90" t="str">
        <f>IF(COUNTIF('De Teams'!G$6:G$25,'Shortlist teams'!$B155)=1,"X","")</f>
        <v/>
      </c>
      <c r="J155" s="90" t="str">
        <f>IF(COUNTIF('De Teams'!H$6:H$25,'Shortlist teams'!$B155)=1,"X","")</f>
        <v/>
      </c>
      <c r="K155" s="90" t="str">
        <f>IF(COUNTIF('De Teams'!I$6:I$25,'Shortlist teams'!$B155)=1,"X","")</f>
        <v/>
      </c>
      <c r="L155" s="90" t="str">
        <f>IF(COUNTIF('De Teams'!J$6:J$25,'Shortlist teams'!$B155)=1,"X","")</f>
        <v/>
      </c>
      <c r="M155" s="90" t="str">
        <f>IF(COUNTIF('De Teams'!K$6:K$25,'Shortlist teams'!$B155)=1,"X","")</f>
        <v/>
      </c>
      <c r="N155" s="90" t="str">
        <f>IF(COUNTIF('De Teams'!L$6:L$25,'Shortlist teams'!$B155)=1,"X","")</f>
        <v/>
      </c>
      <c r="O155" s="90" t="str">
        <f>IF(COUNTIF('De Teams'!M$6:M$25,'Shortlist teams'!$B155)=1,"X","")</f>
        <v/>
      </c>
      <c r="P155" s="90" t="str">
        <f>IF(COUNTIF('De Teams'!N$6:N$25,'Shortlist teams'!$B155)=1,"X","")</f>
        <v/>
      </c>
      <c r="Q155" s="90" t="str">
        <f>IF(COUNTIF('De Teams'!O$6:O$25,'Shortlist teams'!$B155)=1,"X","")</f>
        <v/>
      </c>
      <c r="R155" s="90" t="str">
        <f>IF(COUNTIF('De Teams'!P$6:P$25,'Shortlist teams'!$B155)=1,"X","")</f>
        <v/>
      </c>
      <c r="S155" s="90" t="str">
        <f>IF(COUNTIF('De Teams'!Q$6:Q$25,'Shortlist teams'!$B155)=1,"X","")</f>
        <v/>
      </c>
      <c r="T155" s="3"/>
      <c r="U155" s="1">
        <f t="shared" si="6"/>
        <v>0</v>
      </c>
      <c r="V155" s="3"/>
    </row>
    <row r="156" spans="1:22" ht="14.4" x14ac:dyDescent="0.3">
      <c r="A156" s="131">
        <v>151</v>
      </c>
      <c r="B156" s="174" t="s">
        <v>304</v>
      </c>
      <c r="C156" s="142">
        <v>4</v>
      </c>
      <c r="D156" s="90" t="str">
        <f>IF(COUNTIF('De Teams'!B$6:B$25,'Shortlist teams'!$B156)=1,"X","")</f>
        <v/>
      </c>
      <c r="E156" s="90" t="str">
        <f>IF(COUNTIF('De Teams'!C$6:C$25,'Shortlist teams'!$B156)=1,"X","")</f>
        <v/>
      </c>
      <c r="F156" s="90" t="str">
        <f>IF(COUNTIF('De Teams'!D$6:D$25,'Shortlist teams'!$B156)=1,"X","")</f>
        <v/>
      </c>
      <c r="G156" s="90" t="str">
        <f>IF(COUNTIF('De Teams'!E$6:E$25,'Shortlist teams'!$B156)=1,"X","")</f>
        <v/>
      </c>
      <c r="H156" s="90" t="str">
        <f>IF(COUNTIF('De Teams'!F$6:F$25,'Shortlist teams'!$B156)=1,"X","")</f>
        <v/>
      </c>
      <c r="I156" s="90" t="str">
        <f>IF(COUNTIF('De Teams'!G$6:G$25,'Shortlist teams'!$B156)=1,"X","")</f>
        <v/>
      </c>
      <c r="J156" s="90" t="str">
        <f>IF(COUNTIF('De Teams'!H$6:H$25,'Shortlist teams'!$B156)=1,"X","")</f>
        <v/>
      </c>
      <c r="K156" s="90" t="str">
        <f>IF(COUNTIF('De Teams'!I$6:I$25,'Shortlist teams'!$B156)=1,"X","")</f>
        <v/>
      </c>
      <c r="L156" s="90" t="str">
        <f>IF(COUNTIF('De Teams'!J$6:J$25,'Shortlist teams'!$B156)=1,"X","")</f>
        <v/>
      </c>
      <c r="M156" s="90" t="str">
        <f>IF(COUNTIF('De Teams'!K$6:K$25,'Shortlist teams'!$B156)=1,"X","")</f>
        <v/>
      </c>
      <c r="N156" s="90" t="str">
        <f>IF(COUNTIF('De Teams'!L$6:L$25,'Shortlist teams'!$B156)=1,"X","")</f>
        <v/>
      </c>
      <c r="O156" s="90" t="str">
        <f>IF(COUNTIF('De Teams'!M$6:M$25,'Shortlist teams'!$B156)=1,"X","")</f>
        <v/>
      </c>
      <c r="P156" s="90" t="str">
        <f>IF(COUNTIF('De Teams'!N$6:N$25,'Shortlist teams'!$B156)=1,"X","")</f>
        <v/>
      </c>
      <c r="Q156" s="90" t="str">
        <f>IF(COUNTIF('De Teams'!O$6:O$25,'Shortlist teams'!$B156)=1,"X","")</f>
        <v/>
      </c>
      <c r="R156" s="90" t="str">
        <f>IF(COUNTIF('De Teams'!P$6:P$25,'Shortlist teams'!$B156)=1,"X","")</f>
        <v/>
      </c>
      <c r="S156" s="90" t="str">
        <f>IF(COUNTIF('De Teams'!Q$6:Q$25,'Shortlist teams'!$B156)=1,"X","")</f>
        <v/>
      </c>
      <c r="T156" s="3"/>
      <c r="U156" s="1">
        <f t="shared" si="6"/>
        <v>0</v>
      </c>
      <c r="V156" s="3"/>
    </row>
    <row r="157" spans="1:22" ht="14.4" x14ac:dyDescent="0.3">
      <c r="A157" s="131">
        <v>152</v>
      </c>
      <c r="B157" s="174" t="s">
        <v>279</v>
      </c>
      <c r="C157" s="142">
        <v>4</v>
      </c>
      <c r="D157" s="90" t="str">
        <f>IF(COUNTIF('De Teams'!B$6:B$25,'Shortlist teams'!$B157)=1,"X","")</f>
        <v/>
      </c>
      <c r="E157" s="90" t="str">
        <f>IF(COUNTIF('De Teams'!C$6:C$25,'Shortlist teams'!$B157)=1,"X","")</f>
        <v/>
      </c>
      <c r="F157" s="90" t="str">
        <f>IF(COUNTIF('De Teams'!D$6:D$25,'Shortlist teams'!$B157)=1,"X","")</f>
        <v/>
      </c>
      <c r="G157" s="90" t="str">
        <f>IF(COUNTIF('De Teams'!E$6:E$25,'Shortlist teams'!$B157)=1,"X","")</f>
        <v/>
      </c>
      <c r="H157" s="90" t="str">
        <f>IF(COUNTIF('De Teams'!F$6:F$25,'Shortlist teams'!$B157)=1,"X","")</f>
        <v/>
      </c>
      <c r="I157" s="90" t="str">
        <f>IF(COUNTIF('De Teams'!G$6:G$25,'Shortlist teams'!$B157)=1,"X","")</f>
        <v/>
      </c>
      <c r="J157" s="90" t="str">
        <f>IF(COUNTIF('De Teams'!H$6:H$25,'Shortlist teams'!$B157)=1,"X","")</f>
        <v/>
      </c>
      <c r="K157" s="90" t="str">
        <f>IF(COUNTIF('De Teams'!I$6:I$25,'Shortlist teams'!$B157)=1,"X","")</f>
        <v/>
      </c>
      <c r="L157" s="90" t="str">
        <f>IF(COUNTIF('De Teams'!J$6:J$25,'Shortlist teams'!$B157)=1,"X","")</f>
        <v/>
      </c>
      <c r="M157" s="90" t="str">
        <f>IF(COUNTIF('De Teams'!K$6:K$25,'Shortlist teams'!$B157)=1,"X","")</f>
        <v/>
      </c>
      <c r="N157" s="90" t="str">
        <f>IF(COUNTIF('De Teams'!L$6:L$25,'Shortlist teams'!$B157)=1,"X","")</f>
        <v/>
      </c>
      <c r="O157" s="90" t="str">
        <f>IF(COUNTIF('De Teams'!M$6:M$25,'Shortlist teams'!$B157)=1,"X","")</f>
        <v/>
      </c>
      <c r="P157" s="90" t="str">
        <f>IF(COUNTIF('De Teams'!N$6:N$25,'Shortlist teams'!$B157)=1,"X","")</f>
        <v/>
      </c>
      <c r="Q157" s="90" t="str">
        <f>IF(COUNTIF('De Teams'!O$6:O$25,'Shortlist teams'!$B157)=1,"X","")</f>
        <v/>
      </c>
      <c r="R157" s="90" t="str">
        <f>IF(COUNTIF('De Teams'!P$6:P$25,'Shortlist teams'!$B157)=1,"X","")</f>
        <v/>
      </c>
      <c r="S157" s="90" t="str">
        <f>IF(COUNTIF('De Teams'!Q$6:Q$25,'Shortlist teams'!$B157)=1,"X","")</f>
        <v/>
      </c>
      <c r="T157" s="3"/>
      <c r="U157" s="1">
        <f t="shared" si="6"/>
        <v>0</v>
      </c>
      <c r="V157" s="3"/>
    </row>
    <row r="158" spans="1:22" ht="14.4" x14ac:dyDescent="0.3">
      <c r="A158" s="131">
        <v>153</v>
      </c>
      <c r="B158" s="174" t="s">
        <v>178</v>
      </c>
      <c r="C158" s="142">
        <v>4</v>
      </c>
      <c r="D158" s="90" t="str">
        <f>IF(COUNTIF('De Teams'!B$6:B$25,'Shortlist teams'!$B158)=1,"X","")</f>
        <v/>
      </c>
      <c r="E158" s="90" t="str">
        <f>IF(COUNTIF('De Teams'!C$6:C$25,'Shortlist teams'!$B158)=1,"X","")</f>
        <v/>
      </c>
      <c r="F158" s="90" t="str">
        <f>IF(COUNTIF('De Teams'!D$6:D$25,'Shortlist teams'!$B158)=1,"X","")</f>
        <v/>
      </c>
      <c r="G158" s="90" t="str">
        <f>IF(COUNTIF('De Teams'!E$6:E$25,'Shortlist teams'!$B158)=1,"X","")</f>
        <v/>
      </c>
      <c r="H158" s="90" t="str">
        <f>IF(COUNTIF('De Teams'!F$6:F$25,'Shortlist teams'!$B158)=1,"X","")</f>
        <v/>
      </c>
      <c r="I158" s="90" t="str">
        <f>IF(COUNTIF('De Teams'!G$6:G$25,'Shortlist teams'!$B158)=1,"X","")</f>
        <v/>
      </c>
      <c r="J158" s="90" t="str">
        <f>IF(COUNTIF('De Teams'!H$6:H$25,'Shortlist teams'!$B158)=1,"X","")</f>
        <v/>
      </c>
      <c r="K158" s="90" t="str">
        <f>IF(COUNTIF('De Teams'!I$6:I$25,'Shortlist teams'!$B158)=1,"X","")</f>
        <v/>
      </c>
      <c r="L158" s="90" t="str">
        <f>IF(COUNTIF('De Teams'!J$6:J$25,'Shortlist teams'!$B158)=1,"X","")</f>
        <v/>
      </c>
      <c r="M158" s="90" t="str">
        <f>IF(COUNTIF('De Teams'!K$6:K$25,'Shortlist teams'!$B158)=1,"X","")</f>
        <v/>
      </c>
      <c r="N158" s="90" t="str">
        <f>IF(COUNTIF('De Teams'!L$6:L$25,'Shortlist teams'!$B158)=1,"X","")</f>
        <v/>
      </c>
      <c r="O158" s="90" t="str">
        <f>IF(COUNTIF('De Teams'!M$6:M$25,'Shortlist teams'!$B158)=1,"X","")</f>
        <v/>
      </c>
      <c r="P158" s="90" t="str">
        <f>IF(COUNTIF('De Teams'!N$6:N$25,'Shortlist teams'!$B158)=1,"X","")</f>
        <v/>
      </c>
      <c r="Q158" s="90" t="str">
        <f>IF(COUNTIF('De Teams'!O$6:O$25,'Shortlist teams'!$B158)=1,"X","")</f>
        <v/>
      </c>
      <c r="R158" s="90" t="str">
        <f>IF(COUNTIF('De Teams'!P$6:P$25,'Shortlist teams'!$B158)=1,"X","")</f>
        <v/>
      </c>
      <c r="S158" s="90" t="str">
        <f>IF(COUNTIF('De Teams'!Q$6:Q$25,'Shortlist teams'!$B158)=1,"X","")</f>
        <v/>
      </c>
      <c r="T158" s="3"/>
      <c r="U158" s="1">
        <f t="shared" si="6"/>
        <v>0</v>
      </c>
      <c r="V158" s="3"/>
    </row>
    <row r="159" spans="1:22" ht="14.4" x14ac:dyDescent="0.3">
      <c r="A159" s="131">
        <v>154</v>
      </c>
      <c r="B159" s="174" t="s">
        <v>280</v>
      </c>
      <c r="C159" s="142">
        <v>4</v>
      </c>
      <c r="D159" s="90" t="str">
        <f>IF(COUNTIF('De Teams'!B$6:B$25,'Shortlist teams'!$B159)=1,"X","")</f>
        <v/>
      </c>
      <c r="E159" s="90" t="str">
        <f>IF(COUNTIF('De Teams'!C$6:C$25,'Shortlist teams'!$B159)=1,"X","")</f>
        <v/>
      </c>
      <c r="F159" s="90" t="str">
        <f>IF(COUNTIF('De Teams'!D$6:D$25,'Shortlist teams'!$B159)=1,"X","")</f>
        <v/>
      </c>
      <c r="G159" s="90" t="str">
        <f>IF(COUNTIF('De Teams'!E$6:E$25,'Shortlist teams'!$B159)=1,"X","")</f>
        <v/>
      </c>
      <c r="H159" s="90" t="str">
        <f>IF(COUNTIF('De Teams'!F$6:F$25,'Shortlist teams'!$B159)=1,"X","")</f>
        <v/>
      </c>
      <c r="I159" s="90" t="str">
        <f>IF(COUNTIF('De Teams'!G$6:G$25,'Shortlist teams'!$B159)=1,"X","")</f>
        <v/>
      </c>
      <c r="J159" s="90" t="str">
        <f>IF(COUNTIF('De Teams'!H$6:H$25,'Shortlist teams'!$B159)=1,"X","")</f>
        <v/>
      </c>
      <c r="K159" s="90" t="str">
        <f>IF(COUNTIF('De Teams'!I$6:I$25,'Shortlist teams'!$B159)=1,"X","")</f>
        <v/>
      </c>
      <c r="L159" s="90" t="str">
        <f>IF(COUNTIF('De Teams'!J$6:J$25,'Shortlist teams'!$B159)=1,"X","")</f>
        <v/>
      </c>
      <c r="M159" s="90" t="str">
        <f>IF(COUNTIF('De Teams'!K$6:K$25,'Shortlist teams'!$B159)=1,"X","")</f>
        <v/>
      </c>
      <c r="N159" s="90" t="str">
        <f>IF(COUNTIF('De Teams'!L$6:L$25,'Shortlist teams'!$B159)=1,"X","")</f>
        <v/>
      </c>
      <c r="O159" s="90" t="str">
        <f>IF(COUNTIF('De Teams'!M$6:M$25,'Shortlist teams'!$B159)=1,"X","")</f>
        <v/>
      </c>
      <c r="P159" s="90" t="str">
        <f>IF(COUNTIF('De Teams'!N$6:N$25,'Shortlist teams'!$B159)=1,"X","")</f>
        <v/>
      </c>
      <c r="Q159" s="90" t="str">
        <f>IF(COUNTIF('De Teams'!O$6:O$25,'Shortlist teams'!$B159)=1,"X","")</f>
        <v/>
      </c>
      <c r="R159" s="90" t="str">
        <f>IF(COUNTIF('De Teams'!P$6:P$25,'Shortlist teams'!$B159)=1,"X","")</f>
        <v/>
      </c>
      <c r="S159" s="90" t="str">
        <f>IF(COUNTIF('De Teams'!Q$6:Q$25,'Shortlist teams'!$B159)=1,"X","")</f>
        <v/>
      </c>
      <c r="T159" s="3"/>
      <c r="U159" s="1">
        <f t="shared" si="6"/>
        <v>0</v>
      </c>
      <c r="V159" s="3"/>
    </row>
    <row r="160" spans="1:22" ht="14.4" x14ac:dyDescent="0.3">
      <c r="A160" s="131">
        <v>155</v>
      </c>
      <c r="B160" s="174" t="s">
        <v>281</v>
      </c>
      <c r="C160" s="142">
        <v>4</v>
      </c>
      <c r="D160" s="90" t="str">
        <f>IF(COUNTIF('De Teams'!B$6:B$25,'Shortlist teams'!$B160)=1,"X","")</f>
        <v/>
      </c>
      <c r="E160" s="90" t="str">
        <f>IF(COUNTIF('De Teams'!C$6:C$25,'Shortlist teams'!$B160)=1,"X","")</f>
        <v/>
      </c>
      <c r="F160" s="90" t="str">
        <f>IF(COUNTIF('De Teams'!D$6:D$25,'Shortlist teams'!$B160)=1,"X","")</f>
        <v/>
      </c>
      <c r="G160" s="90" t="str">
        <f>IF(COUNTIF('De Teams'!E$6:E$25,'Shortlist teams'!$B160)=1,"X","")</f>
        <v/>
      </c>
      <c r="H160" s="90" t="str">
        <f>IF(COUNTIF('De Teams'!F$6:F$25,'Shortlist teams'!$B160)=1,"X","")</f>
        <v/>
      </c>
      <c r="I160" s="90" t="str">
        <f>IF(COUNTIF('De Teams'!G$6:G$25,'Shortlist teams'!$B160)=1,"X","")</f>
        <v/>
      </c>
      <c r="J160" s="90" t="str">
        <f>IF(COUNTIF('De Teams'!H$6:H$25,'Shortlist teams'!$B160)=1,"X","")</f>
        <v/>
      </c>
      <c r="K160" s="90" t="str">
        <f>IF(COUNTIF('De Teams'!I$6:I$25,'Shortlist teams'!$B160)=1,"X","")</f>
        <v/>
      </c>
      <c r="L160" s="90" t="str">
        <f>IF(COUNTIF('De Teams'!J$6:J$25,'Shortlist teams'!$B160)=1,"X","")</f>
        <v/>
      </c>
      <c r="M160" s="90" t="str">
        <f>IF(COUNTIF('De Teams'!K$6:K$25,'Shortlist teams'!$B160)=1,"X","")</f>
        <v/>
      </c>
      <c r="N160" s="90" t="str">
        <f>IF(COUNTIF('De Teams'!L$6:L$25,'Shortlist teams'!$B160)=1,"X","")</f>
        <v/>
      </c>
      <c r="O160" s="90" t="str">
        <f>IF(COUNTIF('De Teams'!M$6:M$25,'Shortlist teams'!$B160)=1,"X","")</f>
        <v/>
      </c>
      <c r="P160" s="90" t="str">
        <f>IF(COUNTIF('De Teams'!N$6:N$25,'Shortlist teams'!$B160)=1,"X","")</f>
        <v/>
      </c>
      <c r="Q160" s="90" t="str">
        <f>IF(COUNTIF('De Teams'!O$6:O$25,'Shortlist teams'!$B160)=1,"X","")</f>
        <v/>
      </c>
      <c r="R160" s="90" t="str">
        <f>IF(COUNTIF('De Teams'!P$6:P$25,'Shortlist teams'!$B160)=1,"X","")</f>
        <v/>
      </c>
      <c r="S160" s="90" t="str">
        <f>IF(COUNTIF('De Teams'!Q$6:Q$25,'Shortlist teams'!$B160)=1,"X","")</f>
        <v/>
      </c>
      <c r="T160" s="3"/>
      <c r="U160" s="1">
        <f t="shared" si="6"/>
        <v>0</v>
      </c>
      <c r="V160" s="3"/>
    </row>
    <row r="161" spans="1:22" ht="14.4" x14ac:dyDescent="0.3">
      <c r="A161" s="131">
        <v>156</v>
      </c>
      <c r="B161" s="174" t="s">
        <v>282</v>
      </c>
      <c r="C161" s="142">
        <v>4</v>
      </c>
      <c r="D161" s="90" t="str">
        <f>IF(COUNTIF('De Teams'!B$6:B$25,'Shortlist teams'!$B161)=1,"X","")</f>
        <v/>
      </c>
      <c r="E161" s="90" t="str">
        <f>IF(COUNTIF('De Teams'!C$6:C$25,'Shortlist teams'!$B161)=1,"X","")</f>
        <v/>
      </c>
      <c r="F161" s="90" t="str">
        <f>IF(COUNTIF('De Teams'!D$6:D$25,'Shortlist teams'!$B161)=1,"X","")</f>
        <v/>
      </c>
      <c r="G161" s="90" t="str">
        <f>IF(COUNTIF('De Teams'!E$6:E$25,'Shortlist teams'!$B161)=1,"X","")</f>
        <v/>
      </c>
      <c r="H161" s="90" t="str">
        <f>IF(COUNTIF('De Teams'!F$6:F$25,'Shortlist teams'!$B161)=1,"X","")</f>
        <v/>
      </c>
      <c r="I161" s="90" t="str">
        <f>IF(COUNTIF('De Teams'!G$6:G$25,'Shortlist teams'!$B161)=1,"X","")</f>
        <v/>
      </c>
      <c r="J161" s="90" t="str">
        <f>IF(COUNTIF('De Teams'!H$6:H$25,'Shortlist teams'!$B161)=1,"X","")</f>
        <v/>
      </c>
      <c r="K161" s="90" t="str">
        <f>IF(COUNTIF('De Teams'!I$6:I$25,'Shortlist teams'!$B161)=1,"X","")</f>
        <v/>
      </c>
      <c r="L161" s="90" t="str">
        <f>IF(COUNTIF('De Teams'!J$6:J$25,'Shortlist teams'!$B161)=1,"X","")</f>
        <v/>
      </c>
      <c r="M161" s="90" t="str">
        <f>IF(COUNTIF('De Teams'!K$6:K$25,'Shortlist teams'!$B161)=1,"X","")</f>
        <v/>
      </c>
      <c r="N161" s="90" t="str">
        <f>IF(COUNTIF('De Teams'!L$6:L$25,'Shortlist teams'!$B161)=1,"X","")</f>
        <v/>
      </c>
      <c r="O161" s="90" t="str">
        <f>IF(COUNTIF('De Teams'!M$6:M$25,'Shortlist teams'!$B161)=1,"X","")</f>
        <v/>
      </c>
      <c r="P161" s="90" t="str">
        <f>IF(COUNTIF('De Teams'!N$6:N$25,'Shortlist teams'!$B161)=1,"X","")</f>
        <v/>
      </c>
      <c r="Q161" s="90" t="str">
        <f>IF(COUNTIF('De Teams'!O$6:O$25,'Shortlist teams'!$B161)=1,"X","")</f>
        <v/>
      </c>
      <c r="R161" s="90" t="str">
        <f>IF(COUNTIF('De Teams'!P$6:P$25,'Shortlist teams'!$B161)=1,"X","")</f>
        <v/>
      </c>
      <c r="S161" s="90" t="str">
        <f>IF(COUNTIF('De Teams'!Q$6:Q$25,'Shortlist teams'!$B161)=1,"X","")</f>
        <v/>
      </c>
      <c r="T161" s="3"/>
      <c r="U161" s="1">
        <f t="shared" si="6"/>
        <v>0</v>
      </c>
      <c r="V161" s="3"/>
    </row>
    <row r="162" spans="1:22" ht="14.4" x14ac:dyDescent="0.3">
      <c r="A162" s="131">
        <v>157</v>
      </c>
      <c r="B162" s="174" t="s">
        <v>283</v>
      </c>
      <c r="C162" s="142">
        <v>4</v>
      </c>
      <c r="D162" s="90" t="str">
        <f>IF(COUNTIF('De Teams'!B$6:B$25,'Shortlist teams'!$B162)=1,"X","")</f>
        <v/>
      </c>
      <c r="E162" s="90" t="str">
        <f>IF(COUNTIF('De Teams'!C$6:C$25,'Shortlist teams'!$B162)=1,"X","")</f>
        <v/>
      </c>
      <c r="F162" s="90" t="str">
        <f>IF(COUNTIF('De Teams'!D$6:D$25,'Shortlist teams'!$B162)=1,"X","")</f>
        <v/>
      </c>
      <c r="G162" s="90" t="str">
        <f>IF(COUNTIF('De Teams'!E$6:E$25,'Shortlist teams'!$B162)=1,"X","")</f>
        <v/>
      </c>
      <c r="H162" s="90" t="str">
        <f>IF(COUNTIF('De Teams'!F$6:F$25,'Shortlist teams'!$B162)=1,"X","")</f>
        <v/>
      </c>
      <c r="I162" s="90" t="str">
        <f>IF(COUNTIF('De Teams'!G$6:G$25,'Shortlist teams'!$B162)=1,"X","")</f>
        <v/>
      </c>
      <c r="J162" s="90" t="str">
        <f>IF(COUNTIF('De Teams'!H$6:H$25,'Shortlist teams'!$B162)=1,"X","")</f>
        <v/>
      </c>
      <c r="K162" s="90" t="str">
        <f>IF(COUNTIF('De Teams'!I$6:I$25,'Shortlist teams'!$B162)=1,"X","")</f>
        <v/>
      </c>
      <c r="L162" s="90" t="str">
        <f>IF(COUNTIF('De Teams'!J$6:J$25,'Shortlist teams'!$B162)=1,"X","")</f>
        <v/>
      </c>
      <c r="M162" s="90" t="str">
        <f>IF(COUNTIF('De Teams'!K$6:K$25,'Shortlist teams'!$B162)=1,"X","")</f>
        <v/>
      </c>
      <c r="N162" s="90" t="str">
        <f>IF(COUNTIF('De Teams'!L$6:L$25,'Shortlist teams'!$B162)=1,"X","")</f>
        <v/>
      </c>
      <c r="O162" s="90" t="str">
        <f>IF(COUNTIF('De Teams'!M$6:M$25,'Shortlist teams'!$B162)=1,"X","")</f>
        <v/>
      </c>
      <c r="P162" s="90" t="str">
        <f>IF(COUNTIF('De Teams'!N$6:N$25,'Shortlist teams'!$B162)=1,"X","")</f>
        <v/>
      </c>
      <c r="Q162" s="90" t="str">
        <f>IF(COUNTIF('De Teams'!O$6:O$25,'Shortlist teams'!$B162)=1,"X","")</f>
        <v/>
      </c>
      <c r="R162" s="90" t="str">
        <f>IF(COUNTIF('De Teams'!P$6:P$25,'Shortlist teams'!$B162)=1,"X","")</f>
        <v/>
      </c>
      <c r="S162" s="90" t="str">
        <f>IF(COUNTIF('De Teams'!Q$6:Q$25,'Shortlist teams'!$B162)=1,"X","")</f>
        <v/>
      </c>
      <c r="T162" s="3"/>
      <c r="U162" s="1">
        <f t="shared" si="6"/>
        <v>0</v>
      </c>
      <c r="V162" s="3"/>
    </row>
    <row r="163" spans="1:22" ht="14.4" x14ac:dyDescent="0.3">
      <c r="A163" s="131">
        <v>158</v>
      </c>
      <c r="B163" s="174" t="s">
        <v>284</v>
      </c>
      <c r="C163" s="142">
        <v>4</v>
      </c>
      <c r="D163" s="90" t="str">
        <f>IF(COUNTIF('De Teams'!B$6:B$25,'Shortlist teams'!$B163)=1,"X","")</f>
        <v/>
      </c>
      <c r="E163" s="90" t="str">
        <f>IF(COUNTIF('De Teams'!C$6:C$25,'Shortlist teams'!$B163)=1,"X","")</f>
        <v/>
      </c>
      <c r="F163" s="90" t="str">
        <f>IF(COUNTIF('De Teams'!D$6:D$25,'Shortlist teams'!$B163)=1,"X","")</f>
        <v/>
      </c>
      <c r="G163" s="90" t="str">
        <f>IF(COUNTIF('De Teams'!E$6:E$25,'Shortlist teams'!$B163)=1,"X","")</f>
        <v/>
      </c>
      <c r="H163" s="90" t="str">
        <f>IF(COUNTIF('De Teams'!F$6:F$25,'Shortlist teams'!$B163)=1,"X","")</f>
        <v/>
      </c>
      <c r="I163" s="90" t="str">
        <f>IF(COUNTIF('De Teams'!G$6:G$25,'Shortlist teams'!$B163)=1,"X","")</f>
        <v/>
      </c>
      <c r="J163" s="90" t="str">
        <f>IF(COUNTIF('De Teams'!H$6:H$25,'Shortlist teams'!$B163)=1,"X","")</f>
        <v/>
      </c>
      <c r="K163" s="90" t="str">
        <f>IF(COUNTIF('De Teams'!I$6:I$25,'Shortlist teams'!$B163)=1,"X","")</f>
        <v/>
      </c>
      <c r="L163" s="90" t="str">
        <f>IF(COUNTIF('De Teams'!J$6:J$25,'Shortlist teams'!$B163)=1,"X","")</f>
        <v/>
      </c>
      <c r="M163" s="90" t="str">
        <f>IF(COUNTIF('De Teams'!K$6:K$25,'Shortlist teams'!$B163)=1,"X","")</f>
        <v/>
      </c>
      <c r="N163" s="90" t="str">
        <f>IF(COUNTIF('De Teams'!L$6:L$25,'Shortlist teams'!$B163)=1,"X","")</f>
        <v/>
      </c>
      <c r="O163" s="90" t="str">
        <f>IF(COUNTIF('De Teams'!M$6:M$25,'Shortlist teams'!$B163)=1,"X","")</f>
        <v/>
      </c>
      <c r="P163" s="90" t="str">
        <f>IF(COUNTIF('De Teams'!N$6:N$25,'Shortlist teams'!$B163)=1,"X","")</f>
        <v/>
      </c>
      <c r="Q163" s="90" t="str">
        <f>IF(COUNTIF('De Teams'!O$6:O$25,'Shortlist teams'!$B163)=1,"X","")</f>
        <v/>
      </c>
      <c r="R163" s="90" t="str">
        <f>IF(COUNTIF('De Teams'!P$6:P$25,'Shortlist teams'!$B163)=1,"X","")</f>
        <v/>
      </c>
      <c r="S163" s="90" t="str">
        <f>IF(COUNTIF('De Teams'!Q$6:Q$25,'Shortlist teams'!$B163)=1,"X","")</f>
        <v/>
      </c>
      <c r="T163" s="3"/>
      <c r="U163" s="1">
        <f t="shared" si="6"/>
        <v>0</v>
      </c>
      <c r="V163" s="3"/>
    </row>
    <row r="164" spans="1:22" ht="14.4" x14ac:dyDescent="0.3">
      <c r="A164" s="131">
        <v>159</v>
      </c>
      <c r="B164" s="174" t="s">
        <v>126</v>
      </c>
      <c r="C164" s="142">
        <v>4</v>
      </c>
      <c r="D164" s="90" t="str">
        <f>IF(COUNTIF('De Teams'!B$6:B$25,'Shortlist teams'!$B164)=1,"X","")</f>
        <v/>
      </c>
      <c r="E164" s="90" t="str">
        <f>IF(COUNTIF('De Teams'!C$6:C$25,'Shortlist teams'!$B164)=1,"X","")</f>
        <v/>
      </c>
      <c r="F164" s="90" t="str">
        <f>IF(COUNTIF('De Teams'!D$6:D$25,'Shortlist teams'!$B164)=1,"X","")</f>
        <v/>
      </c>
      <c r="G164" s="90" t="str">
        <f>IF(COUNTIF('De Teams'!E$6:E$25,'Shortlist teams'!$B164)=1,"X","")</f>
        <v/>
      </c>
      <c r="H164" s="90" t="str">
        <f>IF(COUNTIF('De Teams'!F$6:F$25,'Shortlist teams'!$B164)=1,"X","")</f>
        <v/>
      </c>
      <c r="I164" s="90" t="str">
        <f>IF(COUNTIF('De Teams'!G$6:G$25,'Shortlist teams'!$B164)=1,"X","")</f>
        <v/>
      </c>
      <c r="J164" s="90" t="str">
        <f>IF(COUNTIF('De Teams'!H$6:H$25,'Shortlist teams'!$B164)=1,"X","")</f>
        <v/>
      </c>
      <c r="K164" s="90" t="str">
        <f>IF(COUNTIF('De Teams'!I$6:I$25,'Shortlist teams'!$B164)=1,"X","")</f>
        <v/>
      </c>
      <c r="L164" s="90" t="str">
        <f>IF(COUNTIF('De Teams'!J$6:J$25,'Shortlist teams'!$B164)=1,"X","")</f>
        <v/>
      </c>
      <c r="M164" s="90" t="str">
        <f>IF(COUNTIF('De Teams'!K$6:K$25,'Shortlist teams'!$B164)=1,"X","")</f>
        <v/>
      </c>
      <c r="N164" s="90" t="str">
        <f>IF(COUNTIF('De Teams'!L$6:L$25,'Shortlist teams'!$B164)=1,"X","")</f>
        <v/>
      </c>
      <c r="O164" s="90" t="str">
        <f>IF(COUNTIF('De Teams'!M$6:M$25,'Shortlist teams'!$B164)=1,"X","")</f>
        <v/>
      </c>
      <c r="P164" s="90" t="str">
        <f>IF(COUNTIF('De Teams'!N$6:N$25,'Shortlist teams'!$B164)=1,"X","")</f>
        <v/>
      </c>
      <c r="Q164" s="90" t="str">
        <f>IF(COUNTIF('De Teams'!O$6:O$25,'Shortlist teams'!$B164)=1,"X","")</f>
        <v/>
      </c>
      <c r="R164" s="90" t="str">
        <f>IF(COUNTIF('De Teams'!P$6:P$25,'Shortlist teams'!$B164)=1,"X","")</f>
        <v/>
      </c>
      <c r="S164" s="90" t="str">
        <f>IF(COUNTIF('De Teams'!Q$6:Q$25,'Shortlist teams'!$B164)=1,"X","")</f>
        <v/>
      </c>
      <c r="T164" s="3"/>
      <c r="U164" s="1">
        <f t="shared" si="6"/>
        <v>0</v>
      </c>
      <c r="V164" s="3"/>
    </row>
    <row r="165" spans="1:22" ht="14.4" x14ac:dyDescent="0.3">
      <c r="A165" s="131">
        <v>160</v>
      </c>
      <c r="B165" s="174" t="s">
        <v>112</v>
      </c>
      <c r="C165" s="142">
        <v>4</v>
      </c>
      <c r="D165" s="90" t="str">
        <f>IF(COUNTIF('De Teams'!B$6:B$25,'Shortlist teams'!$B165)=1,"X","")</f>
        <v/>
      </c>
      <c r="E165" s="90" t="str">
        <f>IF(COUNTIF('De Teams'!C$6:C$25,'Shortlist teams'!$B165)=1,"X","")</f>
        <v/>
      </c>
      <c r="F165" s="90" t="str">
        <f>IF(COUNTIF('De Teams'!D$6:D$25,'Shortlist teams'!$B165)=1,"X","")</f>
        <v/>
      </c>
      <c r="G165" s="90" t="str">
        <f>IF(COUNTIF('De Teams'!E$6:E$25,'Shortlist teams'!$B165)=1,"X","")</f>
        <v/>
      </c>
      <c r="H165" s="90" t="str">
        <f>IF(COUNTIF('De Teams'!F$6:F$25,'Shortlist teams'!$B165)=1,"X","")</f>
        <v/>
      </c>
      <c r="I165" s="90" t="str">
        <f>IF(COUNTIF('De Teams'!G$6:G$25,'Shortlist teams'!$B165)=1,"X","")</f>
        <v/>
      </c>
      <c r="J165" s="90" t="str">
        <f>IF(COUNTIF('De Teams'!H$6:H$25,'Shortlist teams'!$B165)=1,"X","")</f>
        <v/>
      </c>
      <c r="K165" s="90" t="str">
        <f>IF(COUNTIF('De Teams'!I$6:I$25,'Shortlist teams'!$B165)=1,"X","")</f>
        <v/>
      </c>
      <c r="L165" s="90" t="str">
        <f>IF(COUNTIF('De Teams'!J$6:J$25,'Shortlist teams'!$B165)=1,"X","")</f>
        <v/>
      </c>
      <c r="M165" s="90" t="str">
        <f>IF(COUNTIF('De Teams'!K$6:K$25,'Shortlist teams'!$B165)=1,"X","")</f>
        <v/>
      </c>
      <c r="N165" s="90" t="str">
        <f>IF(COUNTIF('De Teams'!L$6:L$25,'Shortlist teams'!$B165)=1,"X","")</f>
        <v/>
      </c>
      <c r="O165" s="90" t="str">
        <f>IF(COUNTIF('De Teams'!M$6:M$25,'Shortlist teams'!$B165)=1,"X","")</f>
        <v/>
      </c>
      <c r="P165" s="90" t="str">
        <f>IF(COUNTIF('De Teams'!N$6:N$25,'Shortlist teams'!$B165)=1,"X","")</f>
        <v/>
      </c>
      <c r="Q165" s="90" t="str">
        <f>IF(COUNTIF('De Teams'!O$6:O$25,'Shortlist teams'!$B165)=1,"X","")</f>
        <v/>
      </c>
      <c r="R165" s="90" t="str">
        <f>IF(COUNTIF('De Teams'!P$6:P$25,'Shortlist teams'!$B165)=1,"X","")</f>
        <v/>
      </c>
      <c r="S165" s="90" t="str">
        <f>IF(COUNTIF('De Teams'!Q$6:Q$25,'Shortlist teams'!$B165)=1,"X","")</f>
        <v/>
      </c>
      <c r="T165" s="3"/>
      <c r="U165" s="1">
        <f t="shared" si="6"/>
        <v>0</v>
      </c>
      <c r="V165" s="3"/>
    </row>
    <row r="166" spans="1:22" ht="14.4" x14ac:dyDescent="0.3">
      <c r="A166" s="131">
        <v>161</v>
      </c>
      <c r="B166" s="174" t="s">
        <v>179</v>
      </c>
      <c r="C166" s="142">
        <v>4</v>
      </c>
      <c r="D166" s="90" t="str">
        <f>IF(COUNTIF('De Teams'!B$6:B$25,'Shortlist teams'!$B166)=1,"X","")</f>
        <v/>
      </c>
      <c r="E166" s="90" t="str">
        <f>IF(COUNTIF('De Teams'!C$6:C$25,'Shortlist teams'!$B166)=1,"X","")</f>
        <v/>
      </c>
      <c r="F166" s="90" t="str">
        <f>IF(COUNTIF('De Teams'!D$6:D$25,'Shortlist teams'!$B166)=1,"X","")</f>
        <v/>
      </c>
      <c r="G166" s="90" t="str">
        <f>IF(COUNTIF('De Teams'!E$6:E$25,'Shortlist teams'!$B166)=1,"X","")</f>
        <v/>
      </c>
      <c r="H166" s="90" t="str">
        <f>IF(COUNTIF('De Teams'!F$6:F$25,'Shortlist teams'!$B166)=1,"X","")</f>
        <v/>
      </c>
      <c r="I166" s="90" t="str">
        <f>IF(COUNTIF('De Teams'!G$6:G$25,'Shortlist teams'!$B166)=1,"X","")</f>
        <v/>
      </c>
      <c r="J166" s="90" t="str">
        <f>IF(COUNTIF('De Teams'!H$6:H$25,'Shortlist teams'!$B166)=1,"X","")</f>
        <v/>
      </c>
      <c r="K166" s="90" t="str">
        <f>IF(COUNTIF('De Teams'!I$6:I$25,'Shortlist teams'!$B166)=1,"X","")</f>
        <v/>
      </c>
      <c r="L166" s="90" t="str">
        <f>IF(COUNTIF('De Teams'!J$6:J$25,'Shortlist teams'!$B166)=1,"X","")</f>
        <v/>
      </c>
      <c r="M166" s="90" t="str">
        <f>IF(COUNTIF('De Teams'!K$6:K$25,'Shortlist teams'!$B166)=1,"X","")</f>
        <v/>
      </c>
      <c r="N166" s="90" t="str">
        <f>IF(COUNTIF('De Teams'!L$6:L$25,'Shortlist teams'!$B166)=1,"X","")</f>
        <v/>
      </c>
      <c r="O166" s="90" t="str">
        <f>IF(COUNTIF('De Teams'!M$6:M$25,'Shortlist teams'!$B166)=1,"X","")</f>
        <v/>
      </c>
      <c r="P166" s="90" t="str">
        <f>IF(COUNTIF('De Teams'!N$6:N$25,'Shortlist teams'!$B166)=1,"X","")</f>
        <v/>
      </c>
      <c r="Q166" s="90" t="str">
        <f>IF(COUNTIF('De Teams'!O$6:O$25,'Shortlist teams'!$B166)=1,"X","")</f>
        <v/>
      </c>
      <c r="R166" s="90" t="str">
        <f>IF(COUNTIF('De Teams'!P$6:P$25,'Shortlist teams'!$B166)=1,"X","")</f>
        <v/>
      </c>
      <c r="S166" s="90" t="str">
        <f>IF(COUNTIF('De Teams'!Q$6:Q$25,'Shortlist teams'!$B166)=1,"X","")</f>
        <v/>
      </c>
      <c r="T166" s="3"/>
      <c r="U166" s="1">
        <f t="shared" si="6"/>
        <v>0</v>
      </c>
      <c r="V166" s="3"/>
    </row>
    <row r="167" spans="1:22" ht="14.4" x14ac:dyDescent="0.3">
      <c r="A167" s="131">
        <v>162</v>
      </c>
      <c r="B167" s="174" t="s">
        <v>285</v>
      </c>
      <c r="C167" s="142">
        <v>4</v>
      </c>
      <c r="D167" s="90" t="str">
        <f>IF(COUNTIF('De Teams'!B$6:B$25,'Shortlist teams'!$B167)=1,"X","")</f>
        <v/>
      </c>
      <c r="E167" s="90" t="str">
        <f>IF(COUNTIF('De Teams'!C$6:C$25,'Shortlist teams'!$B167)=1,"X","")</f>
        <v/>
      </c>
      <c r="F167" s="90" t="str">
        <f>IF(COUNTIF('De Teams'!D$6:D$25,'Shortlist teams'!$B167)=1,"X","")</f>
        <v/>
      </c>
      <c r="G167" s="90" t="str">
        <f>IF(COUNTIF('De Teams'!E$6:E$25,'Shortlist teams'!$B167)=1,"X","")</f>
        <v/>
      </c>
      <c r="H167" s="90" t="str">
        <f>IF(COUNTIF('De Teams'!F$6:F$25,'Shortlist teams'!$B167)=1,"X","")</f>
        <v/>
      </c>
      <c r="I167" s="90" t="str">
        <f>IF(COUNTIF('De Teams'!G$6:G$25,'Shortlist teams'!$B167)=1,"X","")</f>
        <v/>
      </c>
      <c r="J167" s="90" t="str">
        <f>IF(COUNTIF('De Teams'!H$6:H$25,'Shortlist teams'!$B167)=1,"X","")</f>
        <v/>
      </c>
      <c r="K167" s="90" t="str">
        <f>IF(COUNTIF('De Teams'!I$6:I$25,'Shortlist teams'!$B167)=1,"X","")</f>
        <v/>
      </c>
      <c r="L167" s="90" t="str">
        <f>IF(COUNTIF('De Teams'!J$6:J$25,'Shortlist teams'!$B167)=1,"X","")</f>
        <v/>
      </c>
      <c r="M167" s="90" t="str">
        <f>IF(COUNTIF('De Teams'!K$6:K$25,'Shortlist teams'!$B167)=1,"X","")</f>
        <v/>
      </c>
      <c r="N167" s="90" t="str">
        <f>IF(COUNTIF('De Teams'!L$6:L$25,'Shortlist teams'!$B167)=1,"X","")</f>
        <v/>
      </c>
      <c r="O167" s="90" t="str">
        <f>IF(COUNTIF('De Teams'!M$6:M$25,'Shortlist teams'!$B167)=1,"X","")</f>
        <v/>
      </c>
      <c r="P167" s="90" t="str">
        <f>IF(COUNTIF('De Teams'!N$6:N$25,'Shortlist teams'!$B167)=1,"X","")</f>
        <v/>
      </c>
      <c r="Q167" s="90" t="str">
        <f>IF(COUNTIF('De Teams'!O$6:O$25,'Shortlist teams'!$B167)=1,"X","")</f>
        <v/>
      </c>
      <c r="R167" s="90" t="str">
        <f>IF(COUNTIF('De Teams'!P$6:P$25,'Shortlist teams'!$B167)=1,"X","")</f>
        <v/>
      </c>
      <c r="S167" s="90" t="str">
        <f>IF(COUNTIF('De Teams'!Q$6:Q$25,'Shortlist teams'!$B167)=1,"X","")</f>
        <v>X</v>
      </c>
      <c r="T167" s="3"/>
      <c r="U167" s="1">
        <f t="shared" si="6"/>
        <v>1</v>
      </c>
      <c r="V167" s="3"/>
    </row>
    <row r="168" spans="1:22" ht="14.4" x14ac:dyDescent="0.3">
      <c r="A168" s="131">
        <v>163</v>
      </c>
      <c r="B168" s="174" t="s">
        <v>213</v>
      </c>
      <c r="C168" s="142">
        <v>4</v>
      </c>
      <c r="D168" s="90" t="str">
        <f>IF(COUNTIF('De Teams'!B$6:B$25,'Shortlist teams'!$B168)=1,"X","")</f>
        <v/>
      </c>
      <c r="E168" s="90" t="str">
        <f>IF(COUNTIF('De Teams'!C$6:C$25,'Shortlist teams'!$B168)=1,"X","")</f>
        <v/>
      </c>
      <c r="F168" s="90" t="str">
        <f>IF(COUNTIF('De Teams'!D$6:D$25,'Shortlist teams'!$B168)=1,"X","")</f>
        <v/>
      </c>
      <c r="G168" s="90" t="str">
        <f>IF(COUNTIF('De Teams'!E$6:E$25,'Shortlist teams'!$B168)=1,"X","")</f>
        <v/>
      </c>
      <c r="H168" s="90" t="str">
        <f>IF(COUNTIF('De Teams'!F$6:F$25,'Shortlist teams'!$B168)=1,"X","")</f>
        <v/>
      </c>
      <c r="I168" s="90" t="str">
        <f>IF(COUNTIF('De Teams'!G$6:G$25,'Shortlist teams'!$B168)=1,"X","")</f>
        <v/>
      </c>
      <c r="J168" s="90" t="str">
        <f>IF(COUNTIF('De Teams'!H$6:H$25,'Shortlist teams'!$B168)=1,"X","")</f>
        <v/>
      </c>
      <c r="K168" s="90" t="str">
        <f>IF(COUNTIF('De Teams'!I$6:I$25,'Shortlist teams'!$B168)=1,"X","")</f>
        <v/>
      </c>
      <c r="L168" s="90" t="str">
        <f>IF(COUNTIF('De Teams'!J$6:J$25,'Shortlist teams'!$B168)=1,"X","")</f>
        <v/>
      </c>
      <c r="M168" s="90" t="str">
        <f>IF(COUNTIF('De Teams'!K$6:K$25,'Shortlist teams'!$B168)=1,"X","")</f>
        <v/>
      </c>
      <c r="N168" s="90" t="str">
        <f>IF(COUNTIF('De Teams'!L$6:L$25,'Shortlist teams'!$B168)=1,"X","")</f>
        <v/>
      </c>
      <c r="O168" s="90" t="str">
        <f>IF(COUNTIF('De Teams'!M$6:M$25,'Shortlist teams'!$B168)=1,"X","")</f>
        <v/>
      </c>
      <c r="P168" s="90" t="str">
        <f>IF(COUNTIF('De Teams'!N$6:N$25,'Shortlist teams'!$B168)=1,"X","")</f>
        <v/>
      </c>
      <c r="Q168" s="90" t="str">
        <f>IF(COUNTIF('De Teams'!O$6:O$25,'Shortlist teams'!$B168)=1,"X","")</f>
        <v/>
      </c>
      <c r="R168" s="90" t="str">
        <f>IF(COUNTIF('De Teams'!P$6:P$25,'Shortlist teams'!$B168)=1,"X","")</f>
        <v/>
      </c>
      <c r="S168" s="90" t="str">
        <f>IF(COUNTIF('De Teams'!Q$6:Q$25,'Shortlist teams'!$B168)=1,"X","")</f>
        <v/>
      </c>
      <c r="T168" s="3"/>
      <c r="U168" s="1">
        <f t="shared" si="6"/>
        <v>0</v>
      </c>
      <c r="V168" s="3"/>
    </row>
    <row r="169" spans="1:22" ht="14.4" x14ac:dyDescent="0.3">
      <c r="A169" s="131">
        <v>164</v>
      </c>
      <c r="B169" s="174" t="s">
        <v>286</v>
      </c>
      <c r="C169" s="142">
        <v>4</v>
      </c>
      <c r="D169" s="90" t="str">
        <f>IF(COUNTIF('De Teams'!B$6:B$25,'Shortlist teams'!$B169)=1,"X","")</f>
        <v/>
      </c>
      <c r="E169" s="90" t="str">
        <f>IF(COUNTIF('De Teams'!C$6:C$25,'Shortlist teams'!$B169)=1,"X","")</f>
        <v/>
      </c>
      <c r="F169" s="90" t="str">
        <f>IF(COUNTIF('De Teams'!D$6:D$25,'Shortlist teams'!$B169)=1,"X","")</f>
        <v/>
      </c>
      <c r="G169" s="90" t="str">
        <f>IF(COUNTIF('De Teams'!E$6:E$25,'Shortlist teams'!$B169)=1,"X","")</f>
        <v/>
      </c>
      <c r="H169" s="90" t="str">
        <f>IF(COUNTIF('De Teams'!F$6:F$25,'Shortlist teams'!$B169)=1,"X","")</f>
        <v/>
      </c>
      <c r="I169" s="90" t="str">
        <f>IF(COUNTIF('De Teams'!G$6:G$25,'Shortlist teams'!$B169)=1,"X","")</f>
        <v>X</v>
      </c>
      <c r="J169" s="90" t="str">
        <f>IF(COUNTIF('De Teams'!H$6:H$25,'Shortlist teams'!$B169)=1,"X","")</f>
        <v/>
      </c>
      <c r="K169" s="90" t="str">
        <f>IF(COUNTIF('De Teams'!I$6:I$25,'Shortlist teams'!$B169)=1,"X","")</f>
        <v/>
      </c>
      <c r="L169" s="90" t="str">
        <f>IF(COUNTIF('De Teams'!J$6:J$25,'Shortlist teams'!$B169)=1,"X","")</f>
        <v/>
      </c>
      <c r="M169" s="90" t="str">
        <f>IF(COUNTIF('De Teams'!K$6:K$25,'Shortlist teams'!$B169)=1,"X","")</f>
        <v/>
      </c>
      <c r="N169" s="90" t="str">
        <f>IF(COUNTIF('De Teams'!L$6:L$25,'Shortlist teams'!$B169)=1,"X","")</f>
        <v/>
      </c>
      <c r="O169" s="90" t="str">
        <f>IF(COUNTIF('De Teams'!M$6:M$25,'Shortlist teams'!$B169)=1,"X","")</f>
        <v/>
      </c>
      <c r="P169" s="90" t="str">
        <f>IF(COUNTIF('De Teams'!N$6:N$25,'Shortlist teams'!$B169)=1,"X","")</f>
        <v/>
      </c>
      <c r="Q169" s="90" t="str">
        <f>IF(COUNTIF('De Teams'!O$6:O$25,'Shortlist teams'!$B169)=1,"X","")</f>
        <v/>
      </c>
      <c r="R169" s="90" t="str">
        <f>IF(COUNTIF('De Teams'!P$6:P$25,'Shortlist teams'!$B169)=1,"X","")</f>
        <v/>
      </c>
      <c r="S169" s="90" t="str">
        <f>IF(COUNTIF('De Teams'!Q$6:Q$25,'Shortlist teams'!$B169)=1,"X","")</f>
        <v/>
      </c>
      <c r="T169" s="3"/>
      <c r="U169" s="1">
        <f t="shared" si="6"/>
        <v>1</v>
      </c>
      <c r="V169" s="3"/>
    </row>
    <row r="170" spans="1:22" ht="14.4" x14ac:dyDescent="0.3">
      <c r="A170" s="131">
        <v>165</v>
      </c>
      <c r="B170" s="174" t="s">
        <v>287</v>
      </c>
      <c r="C170" s="142">
        <v>4</v>
      </c>
      <c r="D170" s="90" t="str">
        <f>IF(COUNTIF('De Teams'!B$6:B$25,'Shortlist teams'!$B170)=1,"X","")</f>
        <v/>
      </c>
      <c r="E170" s="90" t="str">
        <f>IF(COUNTIF('De Teams'!C$6:C$25,'Shortlist teams'!$B170)=1,"X","")</f>
        <v/>
      </c>
      <c r="F170" s="90" t="str">
        <f>IF(COUNTIF('De Teams'!D$6:D$25,'Shortlist teams'!$B170)=1,"X","")</f>
        <v/>
      </c>
      <c r="G170" s="90" t="str">
        <f>IF(COUNTIF('De Teams'!E$6:E$25,'Shortlist teams'!$B170)=1,"X","")</f>
        <v/>
      </c>
      <c r="H170" s="90" t="str">
        <f>IF(COUNTIF('De Teams'!F$6:F$25,'Shortlist teams'!$B170)=1,"X","")</f>
        <v/>
      </c>
      <c r="I170" s="90" t="str">
        <f>IF(COUNTIF('De Teams'!G$6:G$25,'Shortlist teams'!$B170)=1,"X","")</f>
        <v/>
      </c>
      <c r="J170" s="90" t="str">
        <f>IF(COUNTIF('De Teams'!H$6:H$25,'Shortlist teams'!$B170)=1,"X","")</f>
        <v/>
      </c>
      <c r="K170" s="90" t="str">
        <f>IF(COUNTIF('De Teams'!I$6:I$25,'Shortlist teams'!$B170)=1,"X","")</f>
        <v/>
      </c>
      <c r="L170" s="90" t="str">
        <f>IF(COUNTIF('De Teams'!J$6:J$25,'Shortlist teams'!$B170)=1,"X","")</f>
        <v/>
      </c>
      <c r="M170" s="90" t="str">
        <f>IF(COUNTIF('De Teams'!K$6:K$25,'Shortlist teams'!$B170)=1,"X","")</f>
        <v/>
      </c>
      <c r="N170" s="90" t="str">
        <f>IF(COUNTIF('De Teams'!L$6:L$25,'Shortlist teams'!$B170)=1,"X","")</f>
        <v/>
      </c>
      <c r="O170" s="90" t="str">
        <f>IF(COUNTIF('De Teams'!M$6:M$25,'Shortlist teams'!$B170)=1,"X","")</f>
        <v/>
      </c>
      <c r="P170" s="90" t="str">
        <f>IF(COUNTIF('De Teams'!N$6:N$25,'Shortlist teams'!$B170)=1,"X","")</f>
        <v/>
      </c>
      <c r="Q170" s="90" t="str">
        <f>IF(COUNTIF('De Teams'!O$6:O$25,'Shortlist teams'!$B170)=1,"X","")</f>
        <v/>
      </c>
      <c r="R170" s="90" t="str">
        <f>IF(COUNTIF('De Teams'!P$6:P$25,'Shortlist teams'!$B170)=1,"X","")</f>
        <v/>
      </c>
      <c r="S170" s="90" t="str">
        <f>IF(COUNTIF('De Teams'!Q$6:Q$25,'Shortlist teams'!$B170)=1,"X","")</f>
        <v/>
      </c>
      <c r="T170" s="3"/>
      <c r="U170" s="1">
        <f t="shared" si="6"/>
        <v>0</v>
      </c>
      <c r="V170" s="3"/>
    </row>
    <row r="171" spans="1:22" ht="14.4" x14ac:dyDescent="0.3">
      <c r="A171" s="131">
        <v>166</v>
      </c>
      <c r="B171" s="174" t="s">
        <v>288</v>
      </c>
      <c r="C171" s="142">
        <v>4</v>
      </c>
      <c r="D171" s="90" t="str">
        <f>IF(COUNTIF('De Teams'!B$6:B$25,'Shortlist teams'!$B171)=1,"X","")</f>
        <v/>
      </c>
      <c r="E171" s="90" t="str">
        <f>IF(COUNTIF('De Teams'!C$6:C$25,'Shortlist teams'!$B171)=1,"X","")</f>
        <v/>
      </c>
      <c r="F171" s="90" t="str">
        <f>IF(COUNTIF('De Teams'!D$6:D$25,'Shortlist teams'!$B171)=1,"X","")</f>
        <v/>
      </c>
      <c r="G171" s="90" t="str">
        <f>IF(COUNTIF('De Teams'!E$6:E$25,'Shortlist teams'!$B171)=1,"X","")</f>
        <v/>
      </c>
      <c r="H171" s="90" t="str">
        <f>IF(COUNTIF('De Teams'!F$6:F$25,'Shortlist teams'!$B171)=1,"X","")</f>
        <v/>
      </c>
      <c r="I171" s="90" t="str">
        <f>IF(COUNTIF('De Teams'!G$6:G$25,'Shortlist teams'!$B171)=1,"X","")</f>
        <v/>
      </c>
      <c r="J171" s="90" t="str">
        <f>IF(COUNTIF('De Teams'!H$6:H$25,'Shortlist teams'!$B171)=1,"X","")</f>
        <v/>
      </c>
      <c r="K171" s="90" t="str">
        <f>IF(COUNTIF('De Teams'!I$6:I$25,'Shortlist teams'!$B171)=1,"X","")</f>
        <v/>
      </c>
      <c r="L171" s="90" t="str">
        <f>IF(COUNTIF('De Teams'!J$6:J$25,'Shortlist teams'!$B171)=1,"X","")</f>
        <v/>
      </c>
      <c r="M171" s="90" t="str">
        <f>IF(COUNTIF('De Teams'!K$6:K$25,'Shortlist teams'!$B171)=1,"X","")</f>
        <v/>
      </c>
      <c r="N171" s="90" t="str">
        <f>IF(COUNTIF('De Teams'!L$6:L$25,'Shortlist teams'!$B171)=1,"X","")</f>
        <v/>
      </c>
      <c r="O171" s="90" t="str">
        <f>IF(COUNTIF('De Teams'!M$6:M$25,'Shortlist teams'!$B171)=1,"X","")</f>
        <v/>
      </c>
      <c r="P171" s="90" t="str">
        <f>IF(COUNTIF('De Teams'!N$6:N$25,'Shortlist teams'!$B171)=1,"X","")</f>
        <v/>
      </c>
      <c r="Q171" s="90" t="str">
        <f>IF(COUNTIF('De Teams'!O$6:O$25,'Shortlist teams'!$B171)=1,"X","")</f>
        <v/>
      </c>
      <c r="R171" s="90" t="str">
        <f>IF(COUNTIF('De Teams'!P$6:P$25,'Shortlist teams'!$B171)=1,"X","")</f>
        <v/>
      </c>
      <c r="S171" s="90" t="str">
        <f>IF(COUNTIF('De Teams'!Q$6:Q$25,'Shortlist teams'!$B171)=1,"X","")</f>
        <v/>
      </c>
      <c r="T171" s="3"/>
      <c r="U171" s="1">
        <f t="shared" si="6"/>
        <v>0</v>
      </c>
      <c r="V171" s="3"/>
    </row>
    <row r="172" spans="1:22" ht="14.4" x14ac:dyDescent="0.3">
      <c r="A172" s="131">
        <v>167</v>
      </c>
      <c r="B172" s="174" t="s">
        <v>289</v>
      </c>
      <c r="C172" s="142">
        <v>4</v>
      </c>
      <c r="D172" s="90" t="str">
        <f>IF(COUNTIF('De Teams'!B$6:B$25,'Shortlist teams'!$B172)=1,"X","")</f>
        <v/>
      </c>
      <c r="E172" s="90" t="str">
        <f>IF(COUNTIF('De Teams'!C$6:C$25,'Shortlist teams'!$B172)=1,"X","")</f>
        <v/>
      </c>
      <c r="F172" s="90" t="str">
        <f>IF(COUNTIF('De Teams'!D$6:D$25,'Shortlist teams'!$B172)=1,"X","")</f>
        <v/>
      </c>
      <c r="G172" s="90" t="str">
        <f>IF(COUNTIF('De Teams'!E$6:E$25,'Shortlist teams'!$B172)=1,"X","")</f>
        <v/>
      </c>
      <c r="H172" s="90" t="str">
        <f>IF(COUNTIF('De Teams'!F$6:F$25,'Shortlist teams'!$B172)=1,"X","")</f>
        <v/>
      </c>
      <c r="I172" s="90" t="str">
        <f>IF(COUNTIF('De Teams'!G$6:G$25,'Shortlist teams'!$B172)=1,"X","")</f>
        <v/>
      </c>
      <c r="J172" s="90" t="str">
        <f>IF(COUNTIF('De Teams'!H$6:H$25,'Shortlist teams'!$B172)=1,"X","")</f>
        <v/>
      </c>
      <c r="K172" s="90" t="str">
        <f>IF(COUNTIF('De Teams'!I$6:I$25,'Shortlist teams'!$B172)=1,"X","")</f>
        <v/>
      </c>
      <c r="L172" s="90" t="str">
        <f>IF(COUNTIF('De Teams'!J$6:J$25,'Shortlist teams'!$B172)=1,"X","")</f>
        <v/>
      </c>
      <c r="M172" s="90" t="str">
        <f>IF(COUNTIF('De Teams'!K$6:K$25,'Shortlist teams'!$B172)=1,"X","")</f>
        <v/>
      </c>
      <c r="N172" s="90" t="str">
        <f>IF(COUNTIF('De Teams'!L$6:L$25,'Shortlist teams'!$B172)=1,"X","")</f>
        <v/>
      </c>
      <c r="O172" s="90" t="str">
        <f>IF(COUNTIF('De Teams'!M$6:M$25,'Shortlist teams'!$B172)=1,"X","")</f>
        <v/>
      </c>
      <c r="P172" s="90" t="str">
        <f>IF(COUNTIF('De Teams'!N$6:N$25,'Shortlist teams'!$B172)=1,"X","")</f>
        <v/>
      </c>
      <c r="Q172" s="90" t="str">
        <f>IF(COUNTIF('De Teams'!O$6:O$25,'Shortlist teams'!$B172)=1,"X","")</f>
        <v/>
      </c>
      <c r="R172" s="90" t="str">
        <f>IF(COUNTIF('De Teams'!P$6:P$25,'Shortlist teams'!$B172)=1,"X","")</f>
        <v/>
      </c>
      <c r="S172" s="90" t="str">
        <f>IF(COUNTIF('De Teams'!Q$6:Q$25,'Shortlist teams'!$B172)=1,"X","")</f>
        <v/>
      </c>
      <c r="T172" s="3"/>
      <c r="U172" s="1">
        <f t="shared" si="6"/>
        <v>0</v>
      </c>
      <c r="V172" s="3"/>
    </row>
    <row r="173" spans="1:22" ht="14.4" x14ac:dyDescent="0.3">
      <c r="A173" s="131">
        <v>168</v>
      </c>
      <c r="B173" s="174" t="s">
        <v>290</v>
      </c>
      <c r="C173" s="142">
        <v>4</v>
      </c>
      <c r="D173" s="90" t="str">
        <f>IF(COUNTIF('De Teams'!B$6:B$25,'Shortlist teams'!$B173)=1,"X","")</f>
        <v/>
      </c>
      <c r="E173" s="90" t="str">
        <f>IF(COUNTIF('De Teams'!C$6:C$25,'Shortlist teams'!$B173)=1,"X","")</f>
        <v/>
      </c>
      <c r="F173" s="90" t="str">
        <f>IF(COUNTIF('De Teams'!D$6:D$25,'Shortlist teams'!$B173)=1,"X","")</f>
        <v/>
      </c>
      <c r="G173" s="90" t="str">
        <f>IF(COUNTIF('De Teams'!E$6:E$25,'Shortlist teams'!$B173)=1,"X","")</f>
        <v/>
      </c>
      <c r="H173" s="90" t="str">
        <f>IF(COUNTIF('De Teams'!F$6:F$25,'Shortlist teams'!$B173)=1,"X","")</f>
        <v/>
      </c>
      <c r="I173" s="90" t="str">
        <f>IF(COUNTIF('De Teams'!G$6:G$25,'Shortlist teams'!$B173)=1,"X","")</f>
        <v/>
      </c>
      <c r="J173" s="90" t="str">
        <f>IF(COUNTIF('De Teams'!H$6:H$25,'Shortlist teams'!$B173)=1,"X","")</f>
        <v/>
      </c>
      <c r="K173" s="90" t="str">
        <f>IF(COUNTIF('De Teams'!I$6:I$25,'Shortlist teams'!$B173)=1,"X","")</f>
        <v/>
      </c>
      <c r="L173" s="90" t="str">
        <f>IF(COUNTIF('De Teams'!J$6:J$25,'Shortlist teams'!$B173)=1,"X","")</f>
        <v/>
      </c>
      <c r="M173" s="90" t="str">
        <f>IF(COUNTIF('De Teams'!K$6:K$25,'Shortlist teams'!$B173)=1,"X","")</f>
        <v/>
      </c>
      <c r="N173" s="90" t="str">
        <f>IF(COUNTIF('De Teams'!L$6:L$25,'Shortlist teams'!$B173)=1,"X","")</f>
        <v/>
      </c>
      <c r="O173" s="90" t="str">
        <f>IF(COUNTIF('De Teams'!M$6:M$25,'Shortlist teams'!$B173)=1,"X","")</f>
        <v/>
      </c>
      <c r="P173" s="90" t="str">
        <f>IF(COUNTIF('De Teams'!N$6:N$25,'Shortlist teams'!$B173)=1,"X","")</f>
        <v/>
      </c>
      <c r="Q173" s="90" t="str">
        <f>IF(COUNTIF('De Teams'!O$6:O$25,'Shortlist teams'!$B173)=1,"X","")</f>
        <v/>
      </c>
      <c r="R173" s="90" t="str">
        <f>IF(COUNTIF('De Teams'!P$6:P$25,'Shortlist teams'!$B173)=1,"X","")</f>
        <v/>
      </c>
      <c r="S173" s="90" t="str">
        <f>IF(COUNTIF('De Teams'!Q$6:Q$25,'Shortlist teams'!$B173)=1,"X","")</f>
        <v/>
      </c>
      <c r="T173" s="3"/>
      <c r="U173" s="1">
        <f t="shared" si="6"/>
        <v>0</v>
      </c>
      <c r="V173" s="3"/>
    </row>
    <row r="174" spans="1:22" ht="14.4" x14ac:dyDescent="0.3">
      <c r="A174" s="131">
        <v>169</v>
      </c>
      <c r="B174" s="174" t="s">
        <v>214</v>
      </c>
      <c r="C174" s="142">
        <v>4</v>
      </c>
      <c r="D174" s="90" t="str">
        <f>IF(COUNTIF('De Teams'!B$6:B$25,'Shortlist teams'!$B174)=1,"X","")</f>
        <v/>
      </c>
      <c r="E174" s="90" t="str">
        <f>IF(COUNTIF('De Teams'!C$6:C$25,'Shortlist teams'!$B174)=1,"X","")</f>
        <v/>
      </c>
      <c r="F174" s="90" t="str">
        <f>IF(COUNTIF('De Teams'!D$6:D$25,'Shortlist teams'!$B174)=1,"X","")</f>
        <v/>
      </c>
      <c r="G174" s="90" t="str">
        <f>IF(COUNTIF('De Teams'!E$6:E$25,'Shortlist teams'!$B174)=1,"X","")</f>
        <v/>
      </c>
      <c r="H174" s="90" t="str">
        <f>IF(COUNTIF('De Teams'!F$6:F$25,'Shortlist teams'!$B174)=1,"X","")</f>
        <v/>
      </c>
      <c r="I174" s="90" t="str">
        <f>IF(COUNTIF('De Teams'!G$6:G$25,'Shortlist teams'!$B174)=1,"X","")</f>
        <v/>
      </c>
      <c r="J174" s="90" t="str">
        <f>IF(COUNTIF('De Teams'!H$6:H$25,'Shortlist teams'!$B174)=1,"X","")</f>
        <v/>
      </c>
      <c r="K174" s="90" t="str">
        <f>IF(COUNTIF('De Teams'!I$6:I$25,'Shortlist teams'!$B174)=1,"X","")</f>
        <v/>
      </c>
      <c r="L174" s="90" t="str">
        <f>IF(COUNTIF('De Teams'!J$6:J$25,'Shortlist teams'!$B174)=1,"X","")</f>
        <v/>
      </c>
      <c r="M174" s="90" t="str">
        <f>IF(COUNTIF('De Teams'!K$6:K$25,'Shortlist teams'!$B174)=1,"X","")</f>
        <v/>
      </c>
      <c r="N174" s="90" t="str">
        <f>IF(COUNTIF('De Teams'!L$6:L$25,'Shortlist teams'!$B174)=1,"X","")</f>
        <v/>
      </c>
      <c r="O174" s="90" t="str">
        <f>IF(COUNTIF('De Teams'!M$6:M$25,'Shortlist teams'!$B174)=1,"X","")</f>
        <v/>
      </c>
      <c r="P174" s="90" t="str">
        <f>IF(COUNTIF('De Teams'!N$6:N$25,'Shortlist teams'!$B174)=1,"X","")</f>
        <v/>
      </c>
      <c r="Q174" s="90" t="str">
        <f>IF(COUNTIF('De Teams'!O$6:O$25,'Shortlist teams'!$B174)=1,"X","")</f>
        <v/>
      </c>
      <c r="R174" s="90" t="str">
        <f>IF(COUNTIF('De Teams'!P$6:P$25,'Shortlist teams'!$B174)=1,"X","")</f>
        <v/>
      </c>
      <c r="S174" s="90" t="str">
        <f>IF(COUNTIF('De Teams'!Q$6:Q$25,'Shortlist teams'!$B174)=1,"X","")</f>
        <v/>
      </c>
      <c r="T174" s="3"/>
      <c r="U174" s="1">
        <f t="shared" si="6"/>
        <v>0</v>
      </c>
      <c r="V174" s="3"/>
    </row>
    <row r="175" spans="1:22" ht="14.4" x14ac:dyDescent="0.3">
      <c r="A175" s="131">
        <v>170</v>
      </c>
      <c r="B175" s="174" t="s">
        <v>291</v>
      </c>
      <c r="C175" s="142">
        <v>4</v>
      </c>
      <c r="D175" s="90" t="str">
        <f>IF(COUNTIF('De Teams'!B$6:B$25,'Shortlist teams'!$B175)=1,"X","")</f>
        <v/>
      </c>
      <c r="E175" s="90" t="str">
        <f>IF(COUNTIF('De Teams'!C$6:C$25,'Shortlist teams'!$B175)=1,"X","")</f>
        <v/>
      </c>
      <c r="F175" s="90" t="str">
        <f>IF(COUNTIF('De Teams'!D$6:D$25,'Shortlist teams'!$B175)=1,"X","")</f>
        <v/>
      </c>
      <c r="G175" s="90" t="str">
        <f>IF(COUNTIF('De Teams'!E$6:E$25,'Shortlist teams'!$B175)=1,"X","")</f>
        <v/>
      </c>
      <c r="H175" s="90" t="str">
        <f>IF(COUNTIF('De Teams'!F$6:F$25,'Shortlist teams'!$B175)=1,"X","")</f>
        <v/>
      </c>
      <c r="I175" s="90" t="str">
        <f>IF(COUNTIF('De Teams'!G$6:G$25,'Shortlist teams'!$B175)=1,"X","")</f>
        <v/>
      </c>
      <c r="J175" s="90" t="str">
        <f>IF(COUNTIF('De Teams'!H$6:H$25,'Shortlist teams'!$B175)=1,"X","")</f>
        <v/>
      </c>
      <c r="K175" s="90" t="str">
        <f>IF(COUNTIF('De Teams'!I$6:I$25,'Shortlist teams'!$B175)=1,"X","")</f>
        <v/>
      </c>
      <c r="L175" s="90" t="str">
        <f>IF(COUNTIF('De Teams'!J$6:J$25,'Shortlist teams'!$B175)=1,"X","")</f>
        <v/>
      </c>
      <c r="M175" s="90" t="str">
        <f>IF(COUNTIF('De Teams'!K$6:K$25,'Shortlist teams'!$B175)=1,"X","")</f>
        <v/>
      </c>
      <c r="N175" s="90" t="str">
        <f>IF(COUNTIF('De Teams'!L$6:L$25,'Shortlist teams'!$B175)=1,"X","")</f>
        <v/>
      </c>
      <c r="O175" s="90" t="str">
        <f>IF(COUNTIF('De Teams'!M$6:M$25,'Shortlist teams'!$B175)=1,"X","")</f>
        <v/>
      </c>
      <c r="P175" s="90" t="str">
        <f>IF(COUNTIF('De Teams'!N$6:N$25,'Shortlist teams'!$B175)=1,"X","")</f>
        <v/>
      </c>
      <c r="Q175" s="90" t="str">
        <f>IF(COUNTIF('De Teams'!O$6:O$25,'Shortlist teams'!$B175)=1,"X","")</f>
        <v/>
      </c>
      <c r="R175" s="90" t="str">
        <f>IF(COUNTIF('De Teams'!P$6:P$25,'Shortlist teams'!$B175)=1,"X","")</f>
        <v/>
      </c>
      <c r="S175" s="90" t="str">
        <f>IF(COUNTIF('De Teams'!Q$6:Q$25,'Shortlist teams'!$B175)=1,"X","")</f>
        <v/>
      </c>
      <c r="T175" s="3"/>
      <c r="U175" s="1">
        <f t="shared" si="6"/>
        <v>0</v>
      </c>
      <c r="V175" s="3"/>
    </row>
    <row r="176" spans="1:22" ht="14.4" x14ac:dyDescent="0.3">
      <c r="A176" s="131">
        <v>171</v>
      </c>
      <c r="B176" s="174" t="s">
        <v>180</v>
      </c>
      <c r="C176" s="142">
        <v>4</v>
      </c>
      <c r="D176" s="90" t="str">
        <f>IF(COUNTIF('De Teams'!B$6:B$25,'Shortlist teams'!$B176)=1,"X","")</f>
        <v/>
      </c>
      <c r="E176" s="90" t="str">
        <f>IF(COUNTIF('De Teams'!C$6:C$25,'Shortlist teams'!$B176)=1,"X","")</f>
        <v/>
      </c>
      <c r="F176" s="90" t="str">
        <f>IF(COUNTIF('De Teams'!D$6:D$25,'Shortlist teams'!$B176)=1,"X","")</f>
        <v/>
      </c>
      <c r="G176" s="90" t="str">
        <f>IF(COUNTIF('De Teams'!E$6:E$25,'Shortlist teams'!$B176)=1,"X","")</f>
        <v/>
      </c>
      <c r="H176" s="90" t="str">
        <f>IF(COUNTIF('De Teams'!F$6:F$25,'Shortlist teams'!$B176)=1,"X","")</f>
        <v/>
      </c>
      <c r="I176" s="90" t="str">
        <f>IF(COUNTIF('De Teams'!G$6:G$25,'Shortlist teams'!$B176)=1,"X","")</f>
        <v/>
      </c>
      <c r="J176" s="90" t="str">
        <f>IF(COUNTIF('De Teams'!H$6:H$25,'Shortlist teams'!$B176)=1,"X","")</f>
        <v/>
      </c>
      <c r="K176" s="90" t="str">
        <f>IF(COUNTIF('De Teams'!I$6:I$25,'Shortlist teams'!$B176)=1,"X","")</f>
        <v/>
      </c>
      <c r="L176" s="90" t="str">
        <f>IF(COUNTIF('De Teams'!J$6:J$25,'Shortlist teams'!$B176)=1,"X","")</f>
        <v/>
      </c>
      <c r="M176" s="90" t="str">
        <f>IF(COUNTIF('De Teams'!K$6:K$25,'Shortlist teams'!$B176)=1,"X","")</f>
        <v/>
      </c>
      <c r="N176" s="90" t="str">
        <f>IF(COUNTIF('De Teams'!L$6:L$25,'Shortlist teams'!$B176)=1,"X","")</f>
        <v/>
      </c>
      <c r="O176" s="90" t="str">
        <f>IF(COUNTIF('De Teams'!M$6:M$25,'Shortlist teams'!$B176)=1,"X","")</f>
        <v/>
      </c>
      <c r="P176" s="90" t="str">
        <f>IF(COUNTIF('De Teams'!N$6:N$25,'Shortlist teams'!$B176)=1,"X","")</f>
        <v/>
      </c>
      <c r="Q176" s="90" t="str">
        <f>IF(COUNTIF('De Teams'!O$6:O$25,'Shortlist teams'!$B176)=1,"X","")</f>
        <v/>
      </c>
      <c r="R176" s="90" t="str">
        <f>IF(COUNTIF('De Teams'!P$6:P$25,'Shortlist teams'!$B176)=1,"X","")</f>
        <v/>
      </c>
      <c r="S176" s="90" t="str">
        <f>IF(COUNTIF('De Teams'!Q$6:Q$25,'Shortlist teams'!$B176)=1,"X","")</f>
        <v/>
      </c>
      <c r="T176" s="3"/>
      <c r="U176" s="1">
        <f t="shared" si="6"/>
        <v>0</v>
      </c>
      <c r="V176" s="3"/>
    </row>
    <row r="177" spans="1:22" ht="14.4" x14ac:dyDescent="0.3">
      <c r="A177" s="131">
        <v>172</v>
      </c>
      <c r="B177" s="174" t="s">
        <v>215</v>
      </c>
      <c r="C177" s="142">
        <v>4</v>
      </c>
      <c r="D177" s="90" t="str">
        <f>IF(COUNTIF('De Teams'!B$6:B$25,'Shortlist teams'!$B177)=1,"X","")</f>
        <v/>
      </c>
      <c r="E177" s="90" t="str">
        <f>IF(COUNTIF('De Teams'!C$6:C$25,'Shortlist teams'!$B177)=1,"X","")</f>
        <v/>
      </c>
      <c r="F177" s="90" t="str">
        <f>IF(COUNTIF('De Teams'!D$6:D$25,'Shortlist teams'!$B177)=1,"X","")</f>
        <v/>
      </c>
      <c r="G177" s="90" t="str">
        <f>IF(COUNTIF('De Teams'!E$6:E$25,'Shortlist teams'!$B177)=1,"X","")</f>
        <v/>
      </c>
      <c r="H177" s="90" t="str">
        <f>IF(COUNTIF('De Teams'!F$6:F$25,'Shortlist teams'!$B177)=1,"X","")</f>
        <v/>
      </c>
      <c r="I177" s="90" t="str">
        <f>IF(COUNTIF('De Teams'!G$6:G$25,'Shortlist teams'!$B177)=1,"X","")</f>
        <v/>
      </c>
      <c r="J177" s="90" t="str">
        <f>IF(COUNTIF('De Teams'!H$6:H$25,'Shortlist teams'!$B177)=1,"X","")</f>
        <v/>
      </c>
      <c r="K177" s="90" t="str">
        <f>IF(COUNTIF('De Teams'!I$6:I$25,'Shortlist teams'!$B177)=1,"X","")</f>
        <v/>
      </c>
      <c r="L177" s="90" t="str">
        <f>IF(COUNTIF('De Teams'!J$6:J$25,'Shortlist teams'!$B177)=1,"X","")</f>
        <v/>
      </c>
      <c r="M177" s="90" t="str">
        <f>IF(COUNTIF('De Teams'!K$6:K$25,'Shortlist teams'!$B177)=1,"X","")</f>
        <v/>
      </c>
      <c r="N177" s="90" t="str">
        <f>IF(COUNTIF('De Teams'!L$6:L$25,'Shortlist teams'!$B177)=1,"X","")</f>
        <v/>
      </c>
      <c r="O177" s="90" t="str">
        <f>IF(COUNTIF('De Teams'!M$6:M$25,'Shortlist teams'!$B177)=1,"X","")</f>
        <v/>
      </c>
      <c r="P177" s="90" t="str">
        <f>IF(COUNTIF('De Teams'!N$6:N$25,'Shortlist teams'!$B177)=1,"X","")</f>
        <v/>
      </c>
      <c r="Q177" s="90" t="str">
        <f>IF(COUNTIF('De Teams'!O$6:O$25,'Shortlist teams'!$B177)=1,"X","")</f>
        <v/>
      </c>
      <c r="R177" s="90" t="str">
        <f>IF(COUNTIF('De Teams'!P$6:P$25,'Shortlist teams'!$B177)=1,"X","")</f>
        <v/>
      </c>
      <c r="S177" s="90" t="str">
        <f>IF(COUNTIF('De Teams'!Q$6:Q$25,'Shortlist teams'!$B177)=1,"X","")</f>
        <v/>
      </c>
      <c r="T177" s="3"/>
      <c r="U177" s="1">
        <f t="shared" si="6"/>
        <v>0</v>
      </c>
      <c r="V177" s="3"/>
    </row>
    <row r="178" spans="1:22" ht="14.4" x14ac:dyDescent="0.3">
      <c r="A178" s="131">
        <v>173</v>
      </c>
      <c r="B178" s="174" t="s">
        <v>292</v>
      </c>
      <c r="C178" s="142">
        <v>4</v>
      </c>
      <c r="D178" s="90" t="str">
        <f>IF(COUNTIF('De Teams'!B$6:B$25,'Shortlist teams'!$B178)=1,"X","")</f>
        <v/>
      </c>
      <c r="E178" s="90" t="str">
        <f>IF(COUNTIF('De Teams'!C$6:C$25,'Shortlist teams'!$B178)=1,"X","")</f>
        <v/>
      </c>
      <c r="F178" s="90" t="str">
        <f>IF(COUNTIF('De Teams'!D$6:D$25,'Shortlist teams'!$B178)=1,"X","")</f>
        <v/>
      </c>
      <c r="G178" s="90" t="str">
        <f>IF(COUNTIF('De Teams'!E$6:E$25,'Shortlist teams'!$B178)=1,"X","")</f>
        <v/>
      </c>
      <c r="H178" s="90" t="str">
        <f>IF(COUNTIF('De Teams'!F$6:F$25,'Shortlist teams'!$B178)=1,"X","")</f>
        <v/>
      </c>
      <c r="I178" s="90" t="str">
        <f>IF(COUNTIF('De Teams'!G$6:G$25,'Shortlist teams'!$B178)=1,"X","")</f>
        <v/>
      </c>
      <c r="J178" s="90" t="str">
        <f>IF(COUNTIF('De Teams'!H$6:H$25,'Shortlist teams'!$B178)=1,"X","")</f>
        <v/>
      </c>
      <c r="K178" s="90" t="str">
        <f>IF(COUNTIF('De Teams'!I$6:I$25,'Shortlist teams'!$B178)=1,"X","")</f>
        <v/>
      </c>
      <c r="L178" s="90" t="str">
        <f>IF(COUNTIF('De Teams'!J$6:J$25,'Shortlist teams'!$B178)=1,"X","")</f>
        <v/>
      </c>
      <c r="M178" s="90" t="str">
        <f>IF(COUNTIF('De Teams'!K$6:K$25,'Shortlist teams'!$B178)=1,"X","")</f>
        <v/>
      </c>
      <c r="N178" s="90" t="str">
        <f>IF(COUNTIF('De Teams'!L$6:L$25,'Shortlist teams'!$B178)=1,"X","")</f>
        <v/>
      </c>
      <c r="O178" s="90" t="str">
        <f>IF(COUNTIF('De Teams'!M$6:M$25,'Shortlist teams'!$B178)=1,"X","")</f>
        <v/>
      </c>
      <c r="P178" s="90" t="str">
        <f>IF(COUNTIF('De Teams'!N$6:N$25,'Shortlist teams'!$B178)=1,"X","")</f>
        <v/>
      </c>
      <c r="Q178" s="90" t="str">
        <f>IF(COUNTIF('De Teams'!O$6:O$25,'Shortlist teams'!$B178)=1,"X","")</f>
        <v/>
      </c>
      <c r="R178" s="90" t="str">
        <f>IF(COUNTIF('De Teams'!P$6:P$25,'Shortlist teams'!$B178)=1,"X","")</f>
        <v/>
      </c>
      <c r="S178" s="90" t="str">
        <f>IF(COUNTIF('De Teams'!Q$6:Q$25,'Shortlist teams'!$B178)=1,"X","")</f>
        <v/>
      </c>
      <c r="T178" s="3"/>
      <c r="U178" s="1">
        <f t="shared" si="6"/>
        <v>0</v>
      </c>
      <c r="V178" s="3"/>
    </row>
    <row r="179" spans="1:22" ht="14.4" x14ac:dyDescent="0.3">
      <c r="A179" s="131">
        <v>174</v>
      </c>
      <c r="B179" s="174" t="s">
        <v>293</v>
      </c>
      <c r="C179" s="142">
        <v>4</v>
      </c>
      <c r="D179" s="90" t="str">
        <f>IF(COUNTIF('De Teams'!B$6:B$25,'Shortlist teams'!$B179)=1,"X","")</f>
        <v/>
      </c>
      <c r="E179" s="90" t="str">
        <f>IF(COUNTIF('De Teams'!C$6:C$25,'Shortlist teams'!$B179)=1,"X","")</f>
        <v/>
      </c>
      <c r="F179" s="90" t="str">
        <f>IF(COUNTIF('De Teams'!D$6:D$25,'Shortlist teams'!$B179)=1,"X","")</f>
        <v/>
      </c>
      <c r="G179" s="90" t="str">
        <f>IF(COUNTIF('De Teams'!E$6:E$25,'Shortlist teams'!$B179)=1,"X","")</f>
        <v/>
      </c>
      <c r="H179" s="90" t="str">
        <f>IF(COUNTIF('De Teams'!F$6:F$25,'Shortlist teams'!$B179)=1,"X","")</f>
        <v/>
      </c>
      <c r="I179" s="90" t="str">
        <f>IF(COUNTIF('De Teams'!G$6:G$25,'Shortlist teams'!$B179)=1,"X","")</f>
        <v/>
      </c>
      <c r="J179" s="90" t="str">
        <f>IF(COUNTIF('De Teams'!H$6:H$25,'Shortlist teams'!$B179)=1,"X","")</f>
        <v/>
      </c>
      <c r="K179" s="90" t="str">
        <f>IF(COUNTIF('De Teams'!I$6:I$25,'Shortlist teams'!$B179)=1,"X","")</f>
        <v/>
      </c>
      <c r="L179" s="90" t="str">
        <f>IF(COUNTIF('De Teams'!J$6:J$25,'Shortlist teams'!$B179)=1,"X","")</f>
        <v/>
      </c>
      <c r="M179" s="90" t="str">
        <f>IF(COUNTIF('De Teams'!K$6:K$25,'Shortlist teams'!$B179)=1,"X","")</f>
        <v/>
      </c>
      <c r="N179" s="90" t="str">
        <f>IF(COUNTIF('De Teams'!L$6:L$25,'Shortlist teams'!$B179)=1,"X","")</f>
        <v/>
      </c>
      <c r="O179" s="90" t="str">
        <f>IF(COUNTIF('De Teams'!M$6:M$25,'Shortlist teams'!$B179)=1,"X","")</f>
        <v/>
      </c>
      <c r="P179" s="90" t="str">
        <f>IF(COUNTIF('De Teams'!N$6:N$25,'Shortlist teams'!$B179)=1,"X","")</f>
        <v/>
      </c>
      <c r="Q179" s="90" t="str">
        <f>IF(COUNTIF('De Teams'!O$6:O$25,'Shortlist teams'!$B179)=1,"X","")</f>
        <v/>
      </c>
      <c r="R179" s="90" t="str">
        <f>IF(COUNTIF('De Teams'!P$6:P$25,'Shortlist teams'!$B179)=1,"X","")</f>
        <v/>
      </c>
      <c r="S179" s="90" t="str">
        <f>IF(COUNTIF('De Teams'!Q$6:Q$25,'Shortlist teams'!$B179)=1,"X","")</f>
        <v/>
      </c>
      <c r="T179" s="3"/>
      <c r="U179" s="1">
        <f t="shared" si="6"/>
        <v>0</v>
      </c>
      <c r="V179" s="3"/>
    </row>
    <row r="180" spans="1:22" ht="14.4" x14ac:dyDescent="0.3">
      <c r="A180" s="131">
        <v>175</v>
      </c>
      <c r="B180" s="174" t="s">
        <v>294</v>
      </c>
      <c r="C180" s="142">
        <v>4</v>
      </c>
      <c r="D180" s="90" t="str">
        <f>IF(COUNTIF('De Teams'!B$6:B$25,'Shortlist teams'!$B180)=1,"X","")</f>
        <v>X</v>
      </c>
      <c r="E180" s="90" t="str">
        <f>IF(COUNTIF('De Teams'!C$6:C$25,'Shortlist teams'!$B180)=1,"X","")</f>
        <v/>
      </c>
      <c r="F180" s="90" t="str">
        <f>IF(COUNTIF('De Teams'!D$6:D$25,'Shortlist teams'!$B180)=1,"X","")</f>
        <v/>
      </c>
      <c r="G180" s="90" t="str">
        <f>IF(COUNTIF('De Teams'!E$6:E$25,'Shortlist teams'!$B180)=1,"X","")</f>
        <v/>
      </c>
      <c r="H180" s="90" t="str">
        <f>IF(COUNTIF('De Teams'!F$6:F$25,'Shortlist teams'!$B180)=1,"X","")</f>
        <v/>
      </c>
      <c r="I180" s="90" t="str">
        <f>IF(COUNTIF('De Teams'!G$6:G$25,'Shortlist teams'!$B180)=1,"X","")</f>
        <v/>
      </c>
      <c r="J180" s="90" t="str">
        <f>IF(COUNTIF('De Teams'!H$6:H$25,'Shortlist teams'!$B180)=1,"X","")</f>
        <v/>
      </c>
      <c r="K180" s="90" t="str">
        <f>IF(COUNTIF('De Teams'!I$6:I$25,'Shortlist teams'!$B180)=1,"X","")</f>
        <v>X</v>
      </c>
      <c r="L180" s="90" t="str">
        <f>IF(COUNTIF('De Teams'!J$6:J$25,'Shortlist teams'!$B180)=1,"X","")</f>
        <v/>
      </c>
      <c r="M180" s="90" t="str">
        <f>IF(COUNTIF('De Teams'!K$6:K$25,'Shortlist teams'!$B180)=1,"X","")</f>
        <v/>
      </c>
      <c r="N180" s="90" t="str">
        <f>IF(COUNTIF('De Teams'!L$6:L$25,'Shortlist teams'!$B180)=1,"X","")</f>
        <v/>
      </c>
      <c r="O180" s="90" t="str">
        <f>IF(COUNTIF('De Teams'!M$6:M$25,'Shortlist teams'!$B180)=1,"X","")</f>
        <v>X</v>
      </c>
      <c r="P180" s="90" t="str">
        <f>IF(COUNTIF('De Teams'!N$6:N$25,'Shortlist teams'!$B180)=1,"X","")</f>
        <v/>
      </c>
      <c r="Q180" s="90" t="str">
        <f>IF(COUNTIF('De Teams'!O$6:O$25,'Shortlist teams'!$B180)=1,"X","")</f>
        <v/>
      </c>
      <c r="R180" s="90" t="str">
        <f>IF(COUNTIF('De Teams'!P$6:P$25,'Shortlist teams'!$B180)=1,"X","")</f>
        <v>X</v>
      </c>
      <c r="S180" s="90" t="str">
        <f>IF(COUNTIF('De Teams'!Q$6:Q$25,'Shortlist teams'!$B180)=1,"X","")</f>
        <v/>
      </c>
      <c r="T180" s="3"/>
      <c r="U180" s="1">
        <f t="shared" si="6"/>
        <v>4</v>
      </c>
      <c r="V180" s="3"/>
    </row>
    <row r="181" spans="1:22" ht="14.4" x14ac:dyDescent="0.3">
      <c r="A181" s="131">
        <v>176</v>
      </c>
      <c r="B181" s="174" t="s">
        <v>295</v>
      </c>
      <c r="C181" s="142">
        <v>4</v>
      </c>
      <c r="D181" s="90" t="str">
        <f>IF(COUNTIF('De Teams'!B$6:B$25,'Shortlist teams'!$B181)=1,"X","")</f>
        <v/>
      </c>
      <c r="E181" s="90" t="str">
        <f>IF(COUNTIF('De Teams'!C$6:C$25,'Shortlist teams'!$B181)=1,"X","")</f>
        <v/>
      </c>
      <c r="F181" s="90" t="str">
        <f>IF(COUNTIF('De Teams'!D$6:D$25,'Shortlist teams'!$B181)=1,"X","")</f>
        <v/>
      </c>
      <c r="G181" s="90" t="str">
        <f>IF(COUNTIF('De Teams'!E$6:E$25,'Shortlist teams'!$B181)=1,"X","")</f>
        <v/>
      </c>
      <c r="H181" s="90" t="str">
        <f>IF(COUNTIF('De Teams'!F$6:F$25,'Shortlist teams'!$B181)=1,"X","")</f>
        <v/>
      </c>
      <c r="I181" s="90" t="str">
        <f>IF(COUNTIF('De Teams'!G$6:G$25,'Shortlist teams'!$B181)=1,"X","")</f>
        <v/>
      </c>
      <c r="J181" s="90" t="str">
        <f>IF(COUNTIF('De Teams'!H$6:H$25,'Shortlist teams'!$B181)=1,"X","")</f>
        <v/>
      </c>
      <c r="K181" s="90" t="str">
        <f>IF(COUNTIF('De Teams'!I$6:I$25,'Shortlist teams'!$B181)=1,"X","")</f>
        <v/>
      </c>
      <c r="L181" s="90" t="str">
        <f>IF(COUNTIF('De Teams'!J$6:J$25,'Shortlist teams'!$B181)=1,"X","")</f>
        <v/>
      </c>
      <c r="M181" s="90" t="str">
        <f>IF(COUNTIF('De Teams'!K$6:K$25,'Shortlist teams'!$B181)=1,"X","")</f>
        <v/>
      </c>
      <c r="N181" s="90" t="str">
        <f>IF(COUNTIF('De Teams'!L$6:L$25,'Shortlist teams'!$B181)=1,"X","")</f>
        <v/>
      </c>
      <c r="O181" s="90" t="str">
        <f>IF(COUNTIF('De Teams'!M$6:M$25,'Shortlist teams'!$B181)=1,"X","")</f>
        <v/>
      </c>
      <c r="P181" s="90" t="str">
        <f>IF(COUNTIF('De Teams'!N$6:N$25,'Shortlist teams'!$B181)=1,"X","")</f>
        <v/>
      </c>
      <c r="Q181" s="90" t="str">
        <f>IF(COUNTIF('De Teams'!O$6:O$25,'Shortlist teams'!$B181)=1,"X","")</f>
        <v/>
      </c>
      <c r="R181" s="90" t="str">
        <f>IF(COUNTIF('De Teams'!P$6:P$25,'Shortlist teams'!$B181)=1,"X","")</f>
        <v/>
      </c>
      <c r="S181" s="90" t="str">
        <f>IF(COUNTIF('De Teams'!Q$6:Q$25,'Shortlist teams'!$B181)=1,"X","")</f>
        <v/>
      </c>
      <c r="T181" s="3"/>
      <c r="U181" s="1">
        <f t="shared" si="6"/>
        <v>0</v>
      </c>
      <c r="V181" s="3"/>
    </row>
    <row r="182" spans="1:22" ht="14.4" x14ac:dyDescent="0.3">
      <c r="A182" s="131">
        <v>177</v>
      </c>
      <c r="B182" s="174" t="s">
        <v>128</v>
      </c>
      <c r="C182" s="142">
        <v>4</v>
      </c>
      <c r="D182" s="90" t="str">
        <f>IF(COUNTIF('De Teams'!B$6:B$25,'Shortlist teams'!$B182)=1,"X","")</f>
        <v/>
      </c>
      <c r="E182" s="90" t="str">
        <f>IF(COUNTIF('De Teams'!C$6:C$25,'Shortlist teams'!$B182)=1,"X","")</f>
        <v/>
      </c>
      <c r="F182" s="90" t="str">
        <f>IF(COUNTIF('De Teams'!D$6:D$25,'Shortlist teams'!$B182)=1,"X","")</f>
        <v/>
      </c>
      <c r="G182" s="90" t="str">
        <f>IF(COUNTIF('De Teams'!E$6:E$25,'Shortlist teams'!$B182)=1,"X","")</f>
        <v>X</v>
      </c>
      <c r="H182" s="90" t="str">
        <f>IF(COUNTIF('De Teams'!F$6:F$25,'Shortlist teams'!$B182)=1,"X","")</f>
        <v/>
      </c>
      <c r="I182" s="90" t="str">
        <f>IF(COUNTIF('De Teams'!G$6:G$25,'Shortlist teams'!$B182)=1,"X","")</f>
        <v/>
      </c>
      <c r="J182" s="90" t="str">
        <f>IF(COUNTIF('De Teams'!H$6:H$25,'Shortlist teams'!$B182)=1,"X","")</f>
        <v/>
      </c>
      <c r="K182" s="90" t="str">
        <f>IF(COUNTIF('De Teams'!I$6:I$25,'Shortlist teams'!$B182)=1,"X","")</f>
        <v/>
      </c>
      <c r="L182" s="90" t="str">
        <f>IF(COUNTIF('De Teams'!J$6:J$25,'Shortlist teams'!$B182)=1,"X","")</f>
        <v>X</v>
      </c>
      <c r="M182" s="90" t="str">
        <f>IF(COUNTIF('De Teams'!K$6:K$25,'Shortlist teams'!$B182)=1,"X","")</f>
        <v>X</v>
      </c>
      <c r="N182" s="90" t="str">
        <f>IF(COUNTIF('De Teams'!L$6:L$25,'Shortlist teams'!$B182)=1,"X","")</f>
        <v/>
      </c>
      <c r="O182" s="90" t="str">
        <f>IF(COUNTIF('De Teams'!M$6:M$25,'Shortlist teams'!$B182)=1,"X","")</f>
        <v>X</v>
      </c>
      <c r="P182" s="90" t="str">
        <f>IF(COUNTIF('De Teams'!N$6:N$25,'Shortlist teams'!$B182)=1,"X","")</f>
        <v/>
      </c>
      <c r="Q182" s="90" t="str">
        <f>IF(COUNTIF('De Teams'!O$6:O$25,'Shortlist teams'!$B182)=1,"X","")</f>
        <v/>
      </c>
      <c r="R182" s="90" t="str">
        <f>IF(COUNTIF('De Teams'!P$6:P$25,'Shortlist teams'!$B182)=1,"X","")</f>
        <v/>
      </c>
      <c r="S182" s="90" t="str">
        <f>IF(COUNTIF('De Teams'!Q$6:Q$25,'Shortlist teams'!$B182)=1,"X","")</f>
        <v/>
      </c>
      <c r="T182" s="3"/>
      <c r="U182" s="1">
        <f t="shared" si="6"/>
        <v>4</v>
      </c>
      <c r="V182" s="3"/>
    </row>
    <row r="183" spans="1:22" ht="14.4" x14ac:dyDescent="0.3">
      <c r="A183" s="131">
        <v>178</v>
      </c>
      <c r="B183" s="174" t="s">
        <v>103</v>
      </c>
      <c r="C183" s="142">
        <v>4</v>
      </c>
      <c r="D183" s="90" t="str">
        <f>IF(COUNTIF('De Teams'!B$6:B$25,'Shortlist teams'!$B183)=1,"X","")</f>
        <v/>
      </c>
      <c r="E183" s="90" t="str">
        <f>IF(COUNTIF('De Teams'!C$6:C$25,'Shortlist teams'!$B183)=1,"X","")</f>
        <v/>
      </c>
      <c r="F183" s="90" t="str">
        <f>IF(COUNTIF('De Teams'!D$6:D$25,'Shortlist teams'!$B183)=1,"X","")</f>
        <v>X</v>
      </c>
      <c r="G183" s="90" t="str">
        <f>IF(COUNTIF('De Teams'!E$6:E$25,'Shortlist teams'!$B183)=1,"X","")</f>
        <v/>
      </c>
      <c r="H183" s="90" t="str">
        <f>IF(COUNTIF('De Teams'!F$6:F$25,'Shortlist teams'!$B183)=1,"X","")</f>
        <v/>
      </c>
      <c r="I183" s="90" t="str">
        <f>IF(COUNTIF('De Teams'!G$6:G$25,'Shortlist teams'!$B183)=1,"X","")</f>
        <v/>
      </c>
      <c r="J183" s="90" t="str">
        <f>IF(COUNTIF('De Teams'!H$6:H$25,'Shortlist teams'!$B183)=1,"X","")</f>
        <v/>
      </c>
      <c r="K183" s="90" t="str">
        <f>IF(COUNTIF('De Teams'!I$6:I$25,'Shortlist teams'!$B183)=1,"X","")</f>
        <v/>
      </c>
      <c r="L183" s="90" t="str">
        <f>IF(COUNTIF('De Teams'!J$6:J$25,'Shortlist teams'!$B183)=1,"X","")</f>
        <v/>
      </c>
      <c r="M183" s="90" t="str">
        <f>IF(COUNTIF('De Teams'!K$6:K$25,'Shortlist teams'!$B183)=1,"X","")</f>
        <v>X</v>
      </c>
      <c r="N183" s="90" t="str">
        <f>IF(COUNTIF('De Teams'!L$6:L$25,'Shortlist teams'!$B183)=1,"X","")</f>
        <v/>
      </c>
      <c r="O183" s="90" t="str">
        <f>IF(COUNTIF('De Teams'!M$6:M$25,'Shortlist teams'!$B183)=1,"X","")</f>
        <v/>
      </c>
      <c r="P183" s="90" t="str">
        <f>IF(COUNTIF('De Teams'!N$6:N$25,'Shortlist teams'!$B183)=1,"X","")</f>
        <v/>
      </c>
      <c r="Q183" s="90" t="str">
        <f>IF(COUNTIF('De Teams'!O$6:O$25,'Shortlist teams'!$B183)=1,"X","")</f>
        <v/>
      </c>
      <c r="R183" s="90" t="str">
        <f>IF(COUNTIF('De Teams'!P$6:P$25,'Shortlist teams'!$B183)=1,"X","")</f>
        <v/>
      </c>
      <c r="S183" s="90" t="str">
        <f>IF(COUNTIF('De Teams'!Q$6:Q$25,'Shortlist teams'!$B183)=1,"X","")</f>
        <v/>
      </c>
      <c r="T183" s="3"/>
      <c r="U183" s="1">
        <f t="shared" si="6"/>
        <v>2</v>
      </c>
      <c r="V183" s="3"/>
    </row>
    <row r="184" spans="1:22" ht="14.4" x14ac:dyDescent="0.3">
      <c r="A184" s="131">
        <v>179</v>
      </c>
      <c r="B184" s="174" t="s">
        <v>104</v>
      </c>
      <c r="C184" s="142">
        <v>4</v>
      </c>
      <c r="D184" s="90" t="str">
        <f>IF(COUNTIF('De Teams'!B$6:B$25,'Shortlist teams'!$B184)=1,"X","")</f>
        <v/>
      </c>
      <c r="E184" s="90" t="str">
        <f>IF(COUNTIF('De Teams'!C$6:C$25,'Shortlist teams'!$B184)=1,"X","")</f>
        <v/>
      </c>
      <c r="F184" s="90" t="str">
        <f>IF(COUNTIF('De Teams'!D$6:D$25,'Shortlist teams'!$B184)=1,"X","")</f>
        <v/>
      </c>
      <c r="G184" s="90" t="str">
        <f>IF(COUNTIF('De Teams'!E$6:E$25,'Shortlist teams'!$B184)=1,"X","")</f>
        <v>X</v>
      </c>
      <c r="H184" s="90" t="str">
        <f>IF(COUNTIF('De Teams'!F$6:F$25,'Shortlist teams'!$B184)=1,"X","")</f>
        <v/>
      </c>
      <c r="I184" s="90" t="str">
        <f>IF(COUNTIF('De Teams'!G$6:G$25,'Shortlist teams'!$B184)=1,"X","")</f>
        <v/>
      </c>
      <c r="J184" s="90" t="str">
        <f>IF(COUNTIF('De Teams'!H$6:H$25,'Shortlist teams'!$B184)=1,"X","")</f>
        <v/>
      </c>
      <c r="K184" s="90" t="str">
        <f>IF(COUNTIF('De Teams'!I$6:I$25,'Shortlist teams'!$B184)=1,"X","")</f>
        <v>X</v>
      </c>
      <c r="L184" s="90" t="str">
        <f>IF(COUNTIF('De Teams'!J$6:J$25,'Shortlist teams'!$B184)=1,"X","")</f>
        <v/>
      </c>
      <c r="M184" s="90" t="str">
        <f>IF(COUNTIF('De Teams'!K$6:K$25,'Shortlist teams'!$B184)=1,"X","")</f>
        <v/>
      </c>
      <c r="N184" s="90" t="str">
        <f>IF(COUNTIF('De Teams'!L$6:L$25,'Shortlist teams'!$B184)=1,"X","")</f>
        <v/>
      </c>
      <c r="O184" s="90" t="str">
        <f>IF(COUNTIF('De Teams'!M$6:M$25,'Shortlist teams'!$B184)=1,"X","")</f>
        <v/>
      </c>
      <c r="P184" s="90" t="str">
        <f>IF(COUNTIF('De Teams'!N$6:N$25,'Shortlist teams'!$B184)=1,"X","")</f>
        <v/>
      </c>
      <c r="Q184" s="90" t="str">
        <f>IF(COUNTIF('De Teams'!O$6:O$25,'Shortlist teams'!$B184)=1,"X","")</f>
        <v/>
      </c>
      <c r="R184" s="90" t="str">
        <f>IF(COUNTIF('De Teams'!P$6:P$25,'Shortlist teams'!$B184)=1,"X","")</f>
        <v/>
      </c>
      <c r="S184" s="90" t="str">
        <f>IF(COUNTIF('De Teams'!Q$6:Q$25,'Shortlist teams'!$B184)=1,"X","")</f>
        <v/>
      </c>
      <c r="T184" s="3"/>
      <c r="U184" s="1">
        <f t="shared" si="6"/>
        <v>2</v>
      </c>
      <c r="V184" s="3"/>
    </row>
    <row r="185" spans="1:22" ht="14.4" x14ac:dyDescent="0.3">
      <c r="A185" s="131">
        <v>180</v>
      </c>
      <c r="B185" s="174" t="s">
        <v>313</v>
      </c>
      <c r="C185" s="142">
        <v>4</v>
      </c>
      <c r="D185" s="90" t="str">
        <f>IF(COUNTIF('De Teams'!B$6:B$25,'Shortlist teams'!$B185)=1,"X","")</f>
        <v/>
      </c>
      <c r="E185" s="90" t="str">
        <f>IF(COUNTIF('De Teams'!C$6:C$25,'Shortlist teams'!$B185)=1,"X","")</f>
        <v/>
      </c>
      <c r="F185" s="90" t="str">
        <f>IF(COUNTIF('De Teams'!D$6:D$25,'Shortlist teams'!$B185)=1,"X","")</f>
        <v/>
      </c>
      <c r="G185" s="90" t="str">
        <f>IF(COUNTIF('De Teams'!E$6:E$25,'Shortlist teams'!$B185)=1,"X","")</f>
        <v/>
      </c>
      <c r="H185" s="90" t="str">
        <f>IF(COUNTIF('De Teams'!F$6:F$25,'Shortlist teams'!$B185)=1,"X","")</f>
        <v/>
      </c>
      <c r="I185" s="90" t="str">
        <f>IF(COUNTIF('De Teams'!G$6:G$25,'Shortlist teams'!$B185)=1,"X","")</f>
        <v/>
      </c>
      <c r="J185" s="90" t="str">
        <f>IF(COUNTIF('De Teams'!H$6:H$25,'Shortlist teams'!$B185)=1,"X","")</f>
        <v/>
      </c>
      <c r="K185" s="90" t="str">
        <f>IF(COUNTIF('De Teams'!I$6:I$25,'Shortlist teams'!$B185)=1,"X","")</f>
        <v/>
      </c>
      <c r="L185" s="90" t="str">
        <f>IF(COUNTIF('De Teams'!J$6:J$25,'Shortlist teams'!$B185)=1,"X","")</f>
        <v/>
      </c>
      <c r="M185" s="90" t="str">
        <f>IF(COUNTIF('De Teams'!K$6:K$25,'Shortlist teams'!$B185)=1,"X","")</f>
        <v/>
      </c>
      <c r="N185" s="90" t="str">
        <f>IF(COUNTIF('De Teams'!L$6:L$25,'Shortlist teams'!$B185)=1,"X","")</f>
        <v/>
      </c>
      <c r="O185" s="90" t="str">
        <f>IF(COUNTIF('De Teams'!M$6:M$25,'Shortlist teams'!$B185)=1,"X","")</f>
        <v/>
      </c>
      <c r="P185" s="90" t="str">
        <f>IF(COUNTIF('De Teams'!N$6:N$25,'Shortlist teams'!$B185)=1,"X","")</f>
        <v/>
      </c>
      <c r="Q185" s="90" t="str">
        <f>IF(COUNTIF('De Teams'!O$6:O$25,'Shortlist teams'!$B185)=1,"X","")</f>
        <v/>
      </c>
      <c r="R185" s="90" t="str">
        <f>IF(COUNTIF('De Teams'!P$6:P$25,'Shortlist teams'!$B185)=1,"X","")</f>
        <v/>
      </c>
      <c r="S185" s="90" t="str">
        <f>IF(COUNTIF('De Teams'!Q$6:Q$25,'Shortlist teams'!$B185)=1,"X","")</f>
        <v/>
      </c>
      <c r="T185" s="3"/>
      <c r="U185" s="1">
        <f t="shared" si="6"/>
        <v>0</v>
      </c>
      <c r="V185" s="3"/>
    </row>
    <row r="186" spans="1:22" ht="14.4" x14ac:dyDescent="0.3">
      <c r="A186" s="131">
        <v>181</v>
      </c>
      <c r="B186" s="174" t="s">
        <v>314</v>
      </c>
      <c r="C186" s="142">
        <v>4</v>
      </c>
      <c r="D186" s="90" t="str">
        <f>IF(COUNTIF('De Teams'!B$6:B$25,'Shortlist teams'!$B186)=1,"X","")</f>
        <v/>
      </c>
      <c r="E186" s="90" t="str">
        <f>IF(COUNTIF('De Teams'!C$6:C$25,'Shortlist teams'!$B186)=1,"X","")</f>
        <v/>
      </c>
      <c r="F186" s="90" t="str">
        <f>IF(COUNTIF('De Teams'!D$6:D$25,'Shortlist teams'!$B186)=1,"X","")</f>
        <v/>
      </c>
      <c r="G186" s="90" t="str">
        <f>IF(COUNTIF('De Teams'!E$6:E$25,'Shortlist teams'!$B186)=1,"X","")</f>
        <v/>
      </c>
      <c r="H186" s="90" t="str">
        <f>IF(COUNTIF('De Teams'!F$6:F$25,'Shortlist teams'!$B186)=1,"X","")</f>
        <v/>
      </c>
      <c r="I186" s="90" t="str">
        <f>IF(COUNTIF('De Teams'!G$6:G$25,'Shortlist teams'!$B186)=1,"X","")</f>
        <v/>
      </c>
      <c r="J186" s="90" t="str">
        <f>IF(COUNTIF('De Teams'!H$6:H$25,'Shortlist teams'!$B186)=1,"X","")</f>
        <v/>
      </c>
      <c r="K186" s="90" t="str">
        <f>IF(COUNTIF('De Teams'!I$6:I$25,'Shortlist teams'!$B186)=1,"X","")</f>
        <v/>
      </c>
      <c r="L186" s="90" t="str">
        <f>IF(COUNTIF('De Teams'!J$6:J$25,'Shortlist teams'!$B186)=1,"X","")</f>
        <v/>
      </c>
      <c r="M186" s="90" t="str">
        <f>IF(COUNTIF('De Teams'!K$6:K$25,'Shortlist teams'!$B186)=1,"X","")</f>
        <v/>
      </c>
      <c r="N186" s="90" t="str">
        <f>IF(COUNTIF('De Teams'!L$6:L$25,'Shortlist teams'!$B186)=1,"X","")</f>
        <v/>
      </c>
      <c r="O186" s="90" t="str">
        <f>IF(COUNTIF('De Teams'!M$6:M$25,'Shortlist teams'!$B186)=1,"X","")</f>
        <v/>
      </c>
      <c r="P186" s="90" t="str">
        <f>IF(COUNTIF('De Teams'!N$6:N$25,'Shortlist teams'!$B186)=1,"X","")</f>
        <v/>
      </c>
      <c r="Q186" s="90" t="str">
        <f>IF(COUNTIF('De Teams'!O$6:O$25,'Shortlist teams'!$B186)=1,"X","")</f>
        <v/>
      </c>
      <c r="R186" s="90" t="str">
        <f>IF(COUNTIF('De Teams'!P$6:P$25,'Shortlist teams'!$B186)=1,"X","")</f>
        <v/>
      </c>
      <c r="S186" s="90" t="str">
        <f>IF(COUNTIF('De Teams'!Q$6:Q$25,'Shortlist teams'!$B186)=1,"X","")</f>
        <v/>
      </c>
      <c r="T186" s="3"/>
      <c r="U186" s="1">
        <f t="shared" si="6"/>
        <v>0</v>
      </c>
      <c r="V186" s="3"/>
    </row>
    <row r="187" spans="1:22" ht="14.4" x14ac:dyDescent="0.3">
      <c r="A187" s="131">
        <v>182</v>
      </c>
      <c r="B187" s="174" t="s">
        <v>315</v>
      </c>
      <c r="C187" s="142">
        <v>4</v>
      </c>
      <c r="D187" s="90" t="str">
        <f>IF(COUNTIF('De Teams'!B$6:B$25,'Shortlist teams'!$B187)=1,"X","")</f>
        <v/>
      </c>
      <c r="E187" s="90" t="str">
        <f>IF(COUNTIF('De Teams'!C$6:C$25,'Shortlist teams'!$B187)=1,"X","")</f>
        <v/>
      </c>
      <c r="F187" s="90" t="str">
        <f>IF(COUNTIF('De Teams'!D$6:D$25,'Shortlist teams'!$B187)=1,"X","")</f>
        <v/>
      </c>
      <c r="G187" s="90" t="str">
        <f>IF(COUNTIF('De Teams'!E$6:E$25,'Shortlist teams'!$B187)=1,"X","")</f>
        <v/>
      </c>
      <c r="H187" s="90" t="str">
        <f>IF(COUNTIF('De Teams'!F$6:F$25,'Shortlist teams'!$B187)=1,"X","")</f>
        <v/>
      </c>
      <c r="I187" s="90" t="str">
        <f>IF(COUNTIF('De Teams'!G$6:G$25,'Shortlist teams'!$B187)=1,"X","")</f>
        <v/>
      </c>
      <c r="J187" s="90" t="str">
        <f>IF(COUNTIF('De Teams'!H$6:H$25,'Shortlist teams'!$B187)=1,"X","")</f>
        <v/>
      </c>
      <c r="K187" s="90" t="str">
        <f>IF(COUNTIF('De Teams'!I$6:I$25,'Shortlist teams'!$B187)=1,"X","")</f>
        <v/>
      </c>
      <c r="L187" s="90" t="str">
        <f>IF(COUNTIF('De Teams'!J$6:J$25,'Shortlist teams'!$B187)=1,"X","")</f>
        <v/>
      </c>
      <c r="M187" s="90" t="str">
        <f>IF(COUNTIF('De Teams'!K$6:K$25,'Shortlist teams'!$B187)=1,"X","")</f>
        <v/>
      </c>
      <c r="N187" s="90" t="str">
        <f>IF(COUNTIF('De Teams'!L$6:L$25,'Shortlist teams'!$B187)=1,"X","")</f>
        <v/>
      </c>
      <c r="O187" s="90" t="str">
        <f>IF(COUNTIF('De Teams'!M$6:M$25,'Shortlist teams'!$B187)=1,"X","")</f>
        <v/>
      </c>
      <c r="P187" s="90" t="str">
        <f>IF(COUNTIF('De Teams'!N$6:N$25,'Shortlist teams'!$B187)=1,"X","")</f>
        <v/>
      </c>
      <c r="Q187" s="90" t="str">
        <f>IF(COUNTIF('De Teams'!O$6:O$25,'Shortlist teams'!$B187)=1,"X","")</f>
        <v/>
      </c>
      <c r="R187" s="90" t="str">
        <f>IF(COUNTIF('De Teams'!P$6:P$25,'Shortlist teams'!$B187)=1,"X","")</f>
        <v/>
      </c>
      <c r="S187" s="90" t="str">
        <f>IF(COUNTIF('De Teams'!Q$6:Q$25,'Shortlist teams'!$B187)=1,"X","")</f>
        <v/>
      </c>
      <c r="T187" s="3"/>
      <c r="U187" s="1">
        <f t="shared" si="6"/>
        <v>0</v>
      </c>
      <c r="V187" s="3"/>
    </row>
    <row r="188" spans="1:22" ht="14.4" x14ac:dyDescent="0.3">
      <c r="A188" s="131">
        <v>183</v>
      </c>
      <c r="B188" s="174" t="s">
        <v>316</v>
      </c>
      <c r="C188" s="142">
        <v>4</v>
      </c>
      <c r="D188" s="90" t="str">
        <f>IF(COUNTIF('De Teams'!B$6:B$25,'Shortlist teams'!$B188)=1,"X","")</f>
        <v/>
      </c>
      <c r="E188" s="90" t="str">
        <f>IF(COUNTIF('De Teams'!C$6:C$25,'Shortlist teams'!$B188)=1,"X","")</f>
        <v/>
      </c>
      <c r="F188" s="90" t="str">
        <f>IF(COUNTIF('De Teams'!D$6:D$25,'Shortlist teams'!$B188)=1,"X","")</f>
        <v/>
      </c>
      <c r="G188" s="90" t="str">
        <f>IF(COUNTIF('De Teams'!E$6:E$25,'Shortlist teams'!$B188)=1,"X","")</f>
        <v/>
      </c>
      <c r="H188" s="90" t="str">
        <f>IF(COUNTIF('De Teams'!F$6:F$25,'Shortlist teams'!$B188)=1,"X","")</f>
        <v/>
      </c>
      <c r="I188" s="90" t="str">
        <f>IF(COUNTIF('De Teams'!G$6:G$25,'Shortlist teams'!$B188)=1,"X","")</f>
        <v/>
      </c>
      <c r="J188" s="90" t="str">
        <f>IF(COUNTIF('De Teams'!H$6:H$25,'Shortlist teams'!$B188)=1,"X","")</f>
        <v/>
      </c>
      <c r="K188" s="90" t="str">
        <f>IF(COUNTIF('De Teams'!I$6:I$25,'Shortlist teams'!$B188)=1,"X","")</f>
        <v/>
      </c>
      <c r="L188" s="90" t="str">
        <f>IF(COUNTIF('De Teams'!J$6:J$25,'Shortlist teams'!$B188)=1,"X","")</f>
        <v/>
      </c>
      <c r="M188" s="90" t="str">
        <f>IF(COUNTIF('De Teams'!K$6:K$25,'Shortlist teams'!$B188)=1,"X","")</f>
        <v/>
      </c>
      <c r="N188" s="90" t="str">
        <f>IF(COUNTIF('De Teams'!L$6:L$25,'Shortlist teams'!$B188)=1,"X","")</f>
        <v/>
      </c>
      <c r="O188" s="90" t="str">
        <f>IF(COUNTIF('De Teams'!M$6:M$25,'Shortlist teams'!$B188)=1,"X","")</f>
        <v/>
      </c>
      <c r="P188" s="90" t="str">
        <f>IF(COUNTIF('De Teams'!N$6:N$25,'Shortlist teams'!$B188)=1,"X","")</f>
        <v/>
      </c>
      <c r="Q188" s="90" t="str">
        <f>IF(COUNTIF('De Teams'!O$6:O$25,'Shortlist teams'!$B188)=1,"X","")</f>
        <v/>
      </c>
      <c r="R188" s="90" t="str">
        <f>IF(COUNTIF('De Teams'!P$6:P$25,'Shortlist teams'!$B188)=1,"X","")</f>
        <v/>
      </c>
      <c r="S188" s="90" t="str">
        <f>IF(COUNTIF('De Teams'!Q$6:Q$25,'Shortlist teams'!$B188)=1,"X","")</f>
        <v/>
      </c>
      <c r="T188" s="3"/>
      <c r="U188" s="1">
        <f t="shared" si="6"/>
        <v>0</v>
      </c>
      <c r="V188" s="3"/>
    </row>
    <row r="189" spans="1:22" ht="14.4" x14ac:dyDescent="0.3">
      <c r="A189" s="131">
        <v>184</v>
      </c>
      <c r="B189" s="174" t="s">
        <v>317</v>
      </c>
      <c r="C189" s="142">
        <v>4</v>
      </c>
      <c r="D189" s="90" t="str">
        <f>IF(COUNTIF('De Teams'!B$6:B$25,'Shortlist teams'!$B189)=1,"X","")</f>
        <v/>
      </c>
      <c r="E189" s="90" t="str">
        <f>IF(COUNTIF('De Teams'!C$6:C$25,'Shortlist teams'!$B189)=1,"X","")</f>
        <v/>
      </c>
      <c r="F189" s="90" t="str">
        <f>IF(COUNTIF('De Teams'!D$6:D$25,'Shortlist teams'!$B189)=1,"X","")</f>
        <v/>
      </c>
      <c r="G189" s="90" t="str">
        <f>IF(COUNTIF('De Teams'!E$6:E$25,'Shortlist teams'!$B189)=1,"X","")</f>
        <v/>
      </c>
      <c r="H189" s="90" t="str">
        <f>IF(COUNTIF('De Teams'!F$6:F$25,'Shortlist teams'!$B189)=1,"X","")</f>
        <v/>
      </c>
      <c r="I189" s="90" t="str">
        <f>IF(COUNTIF('De Teams'!G$6:G$25,'Shortlist teams'!$B189)=1,"X","")</f>
        <v/>
      </c>
      <c r="J189" s="90" t="str">
        <f>IF(COUNTIF('De Teams'!H$6:H$25,'Shortlist teams'!$B189)=1,"X","")</f>
        <v/>
      </c>
      <c r="K189" s="90" t="str">
        <f>IF(COUNTIF('De Teams'!I$6:I$25,'Shortlist teams'!$B189)=1,"X","")</f>
        <v/>
      </c>
      <c r="L189" s="90" t="str">
        <f>IF(COUNTIF('De Teams'!J$6:J$25,'Shortlist teams'!$B189)=1,"X","")</f>
        <v/>
      </c>
      <c r="M189" s="90" t="str">
        <f>IF(COUNTIF('De Teams'!K$6:K$25,'Shortlist teams'!$B189)=1,"X","")</f>
        <v/>
      </c>
      <c r="N189" s="90" t="str">
        <f>IF(COUNTIF('De Teams'!L$6:L$25,'Shortlist teams'!$B189)=1,"X","")</f>
        <v/>
      </c>
      <c r="O189" s="90" t="str">
        <f>IF(COUNTIF('De Teams'!M$6:M$25,'Shortlist teams'!$B189)=1,"X","")</f>
        <v/>
      </c>
      <c r="P189" s="90" t="str">
        <f>IF(COUNTIF('De Teams'!N$6:N$25,'Shortlist teams'!$B189)=1,"X","")</f>
        <v/>
      </c>
      <c r="Q189" s="90" t="str">
        <f>IF(COUNTIF('De Teams'!O$6:O$25,'Shortlist teams'!$B189)=1,"X","")</f>
        <v/>
      </c>
      <c r="R189" s="90" t="str">
        <f>IF(COUNTIF('De Teams'!P$6:P$25,'Shortlist teams'!$B189)=1,"X","")</f>
        <v/>
      </c>
      <c r="S189" s="90" t="str">
        <f>IF(COUNTIF('De Teams'!Q$6:Q$25,'Shortlist teams'!$B189)=1,"X","")</f>
        <v/>
      </c>
      <c r="T189" s="3"/>
      <c r="U189" s="1">
        <f t="shared" si="6"/>
        <v>0</v>
      </c>
      <c r="V189" s="3"/>
    </row>
    <row r="190" spans="1:22" ht="13.2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4.4" x14ac:dyDescent="0.3">
      <c r="B191" s="88"/>
      <c r="C191" s="52"/>
      <c r="D191" s="1">
        <f>COUNTIF(D6:D189,"X")</f>
        <v>20</v>
      </c>
      <c r="E191" s="1">
        <f t="shared" ref="E191:R191" si="7">COUNTIF(E6:E189,"X")</f>
        <v>20</v>
      </c>
      <c r="F191" s="1">
        <f t="shared" si="7"/>
        <v>20</v>
      </c>
      <c r="G191" s="1">
        <f t="shared" si="7"/>
        <v>20</v>
      </c>
      <c r="H191" s="1">
        <f t="shared" si="7"/>
        <v>20</v>
      </c>
      <c r="I191" s="1">
        <f t="shared" si="7"/>
        <v>20</v>
      </c>
      <c r="J191" s="1">
        <f t="shared" si="7"/>
        <v>20</v>
      </c>
      <c r="K191" s="1">
        <f t="shared" si="7"/>
        <v>20</v>
      </c>
      <c r="L191" s="1">
        <f t="shared" si="7"/>
        <v>20</v>
      </c>
      <c r="M191" s="1">
        <f t="shared" si="7"/>
        <v>20</v>
      </c>
      <c r="N191" s="1">
        <f t="shared" si="7"/>
        <v>20</v>
      </c>
      <c r="O191" s="1">
        <f t="shared" si="7"/>
        <v>20</v>
      </c>
      <c r="P191" s="1">
        <f t="shared" si="7"/>
        <v>20</v>
      </c>
      <c r="Q191" s="1">
        <f t="shared" si="7"/>
        <v>20</v>
      </c>
      <c r="R191" s="1">
        <f t="shared" si="7"/>
        <v>20</v>
      </c>
      <c r="S191" s="1">
        <f t="shared" ref="S191" si="8">COUNTIF(S6:S189,"X")</f>
        <v>20</v>
      </c>
      <c r="T191" s="3"/>
      <c r="V191" s="3"/>
    </row>
    <row r="192" spans="1:22" ht="13.2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  <ignoredErrors>
    <ignoredError sqref="AD9" formula="1"/>
    <ignoredError sqref="U19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Y524"/>
  <sheetViews>
    <sheetView topLeftCell="A78" zoomScale="85" zoomScaleNormal="85" workbookViewId="0">
      <selection activeCell="A82" sqref="A82:T108"/>
    </sheetView>
  </sheetViews>
  <sheetFormatPr defaultColWidth="11.5546875" defaultRowHeight="13.2" x14ac:dyDescent="0.25"/>
  <cols>
    <col min="1" max="1" width="4.5546875" style="1" customWidth="1"/>
    <col min="2" max="2" width="22.33203125" style="26" customWidth="1"/>
    <col min="3" max="3" width="3.33203125" style="86" customWidth="1"/>
    <col min="4" max="4" width="8.33203125" style="1" bestFit="1" customWidth="1"/>
    <col min="5" max="5" width="9.77734375" style="1" bestFit="1" customWidth="1"/>
    <col min="6" max="6" width="9.88671875" style="1" bestFit="1" customWidth="1"/>
    <col min="7" max="7" width="8" style="1" bestFit="1" customWidth="1"/>
    <col min="8" max="8" width="6.88671875" style="1" bestFit="1" customWidth="1"/>
    <col min="9" max="9" width="9.88671875" style="1" bestFit="1" customWidth="1"/>
    <col min="10" max="11" width="8.109375" style="1" bestFit="1" customWidth="1"/>
    <col min="12" max="19" width="8.5546875" style="1" customWidth="1"/>
    <col min="20" max="20" width="2.5546875" style="1" customWidth="1"/>
    <col min="21" max="23" width="0.33203125" style="1" customWidth="1"/>
    <col min="24" max="24" width="2.5546875" style="1" customWidth="1"/>
    <col min="25" max="25" width="3.6640625" style="1" customWidth="1"/>
    <col min="26" max="26" width="26.6640625" style="1" customWidth="1"/>
    <col min="27" max="27" width="4.33203125" style="1" bestFit="1" customWidth="1"/>
    <col min="28" max="40" width="9.44140625" style="1" customWidth="1"/>
    <col min="41" max="41" width="3" style="1" customWidth="1"/>
    <col min="42" max="259" width="8.6640625" style="1" customWidth="1"/>
  </cols>
  <sheetData>
    <row r="1" spans="1:41" ht="23.4" thickBot="1" x14ac:dyDescent="0.45">
      <c r="A1" s="22" t="s">
        <v>185</v>
      </c>
      <c r="B1" s="53"/>
      <c r="C1" s="84"/>
      <c r="D1" s="54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41" ht="15" thickTop="1" x14ac:dyDescent="0.3">
      <c r="A2" s="3"/>
      <c r="B2" s="55"/>
      <c r="C2" s="8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Z2" s="9"/>
      <c r="AA2"/>
      <c r="AB2" s="7"/>
      <c r="AC2"/>
      <c r="AD2"/>
      <c r="AE2"/>
      <c r="AF2"/>
      <c r="AG2"/>
      <c r="AH2"/>
      <c r="AI2"/>
      <c r="AJ2"/>
      <c r="AK2"/>
      <c r="AL2"/>
      <c r="AM2"/>
      <c r="AN2"/>
    </row>
    <row r="3" spans="1:41" ht="21" x14ac:dyDescent="0.4">
      <c r="A3" s="4" t="s">
        <v>25</v>
      </c>
      <c r="T3" s="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1" x14ac:dyDescent="0.25">
      <c r="A4" s="3"/>
      <c r="B4" s="55"/>
      <c r="C4" s="8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</row>
    <row r="5" spans="1:41" ht="15.6" x14ac:dyDescent="0.3">
      <c r="A5" s="57" t="s">
        <v>186</v>
      </c>
      <c r="T5" s="3"/>
      <c r="X5" s="56"/>
      <c r="Y5" s="57" t="s">
        <v>84</v>
      </c>
      <c r="Z5" s="26"/>
      <c r="AA5" s="26"/>
      <c r="AO5" s="56"/>
    </row>
    <row r="6" spans="1:41" x14ac:dyDescent="0.25">
      <c r="A6" s="3"/>
      <c r="B6" s="55"/>
      <c r="C6" s="8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2.75" customHeight="1" x14ac:dyDescent="0.3">
      <c r="D7" s="130" t="s">
        <v>26</v>
      </c>
      <c r="E7" s="130" t="s">
        <v>306</v>
      </c>
      <c r="F7" s="130" t="s">
        <v>131</v>
      </c>
      <c r="G7" s="94" t="s">
        <v>133</v>
      </c>
      <c r="H7" s="129" t="s">
        <v>130</v>
      </c>
      <c r="I7" s="130" t="s">
        <v>28</v>
      </c>
      <c r="J7" s="130" t="s">
        <v>29</v>
      </c>
      <c r="K7" s="130" t="s">
        <v>312</v>
      </c>
      <c r="L7" s="130" t="s">
        <v>30</v>
      </c>
      <c r="M7" s="130" t="s">
        <v>136</v>
      </c>
      <c r="N7" s="130" t="s">
        <v>31</v>
      </c>
      <c r="O7" s="130" t="s">
        <v>134</v>
      </c>
      <c r="P7" s="130" t="s">
        <v>135</v>
      </c>
      <c r="Q7" s="130" t="s">
        <v>132</v>
      </c>
      <c r="R7" s="130" t="s">
        <v>129</v>
      </c>
      <c r="S7" s="130" t="s">
        <v>318</v>
      </c>
      <c r="T7" s="3"/>
      <c r="X7" s="56"/>
      <c r="Z7" s="26"/>
      <c r="AA7" s="26"/>
      <c r="AB7" s="130" t="s">
        <v>26</v>
      </c>
      <c r="AC7" s="130" t="s">
        <v>129</v>
      </c>
      <c r="AD7" s="94" t="s">
        <v>28</v>
      </c>
      <c r="AE7" s="129" t="s">
        <v>133</v>
      </c>
      <c r="AF7" s="130" t="s">
        <v>131</v>
      </c>
      <c r="AG7" s="130" t="s">
        <v>132</v>
      </c>
      <c r="AH7" s="130" t="s">
        <v>29</v>
      </c>
      <c r="AI7" s="130" t="s">
        <v>130</v>
      </c>
      <c r="AJ7" s="130" t="s">
        <v>31</v>
      </c>
      <c r="AK7" s="130" t="s">
        <v>30</v>
      </c>
      <c r="AL7" s="130" t="s">
        <v>136</v>
      </c>
      <c r="AM7" s="130" t="s">
        <v>135</v>
      </c>
      <c r="AN7" s="130" t="s">
        <v>134</v>
      </c>
      <c r="AO7" s="56"/>
    </row>
    <row r="8" spans="1:41" ht="14.4" x14ac:dyDescent="0.3">
      <c r="A8" s="58">
        <v>1</v>
      </c>
      <c r="B8" s="6" t="s">
        <v>307</v>
      </c>
      <c r="C8" s="87">
        <f>IFERROR(VLOOKUP('De Uitslagen'!B8,'Shortlist teams'!B:C,2,FALSE),"")</f>
        <v>1</v>
      </c>
      <c r="D8">
        <f>IFERROR(IF(COUNTIF('De Teams'!B$5:B$25,'De Uitslagen'!$B8)*INDEX('Shortlist teams'!$AA$7:$AE$26,MATCH($A8,'Shortlist teams'!$Z$7:$Z$26,1),MATCH($C8,'Shortlist teams'!$AA$6:$AE$6,1))=0,"",COUNTIF('De Teams'!B$5:B$25,'De Uitslagen'!$B8)*INDEX('Shortlist teams'!$AA$7:$AE$26,MATCH($A8,'Shortlist teams'!$Z$7:$Z$26,1),MATCH($C8,'Shortlist teams'!$AA$6:$AE$6,1))),"")</f>
        <v>25</v>
      </c>
      <c r="E8">
        <f>IFERROR(IF(COUNTIF('De Teams'!C$5:C$25,'De Uitslagen'!$B8)*INDEX('Shortlist teams'!$AA$7:$AE$26,MATCH($A8,'Shortlist teams'!$Z$7:$Z$26,1),MATCH($C8,'Shortlist teams'!$AA$6:$AE$6,1))=0,"",COUNTIF('De Teams'!C$5:C$25,'De Uitslagen'!$B8)*INDEX('Shortlist teams'!$AA$7:$AE$26,MATCH($A8,'Shortlist teams'!$Z$7:$Z$26,1),MATCH($C8,'Shortlist teams'!$AA$6:$AE$6,1))),"")</f>
        <v>25</v>
      </c>
      <c r="F8">
        <f>IFERROR(IF(COUNTIF('De Teams'!D$5:D$25,'De Uitslagen'!$B8)*INDEX('Shortlist teams'!$AA$7:$AE$26,MATCH($A8,'Shortlist teams'!$Z$7:$Z$26,1),MATCH($C8,'Shortlist teams'!$AA$6:$AE$6,1))=0,"",COUNTIF('De Teams'!D$5:D$25,'De Uitslagen'!$B8)*INDEX('Shortlist teams'!$AA$7:$AE$26,MATCH($A8,'Shortlist teams'!$Z$7:$Z$26,1),MATCH($C8,'Shortlist teams'!$AA$6:$AE$6,1))),"")</f>
        <v>25</v>
      </c>
      <c r="G8">
        <f>IFERROR(IF(COUNTIF('De Teams'!E$5:E$25,'De Uitslagen'!$B8)*INDEX('Shortlist teams'!$AA$7:$AE$26,MATCH($A8,'Shortlist teams'!$Z$7:$Z$26,1),MATCH($C8,'Shortlist teams'!$AA$6:$AE$6,1))=0,"",COUNTIF('De Teams'!E$5:E$25,'De Uitslagen'!$B8)*INDEX('Shortlist teams'!$AA$7:$AE$26,MATCH($A8,'Shortlist teams'!$Z$7:$Z$26,1),MATCH($C8,'Shortlist teams'!$AA$6:$AE$6,1))),"")</f>
        <v>25</v>
      </c>
      <c r="H8">
        <f>IFERROR(IF(COUNTIF('De Teams'!F$5:F$25,'De Uitslagen'!$B8)*INDEX('Shortlist teams'!$AA$7:$AE$26,MATCH($A8,'Shortlist teams'!$Z$7:$Z$26,1),MATCH($C8,'Shortlist teams'!$AA$6:$AE$6,1))=0,"",COUNTIF('De Teams'!F$5:F$25,'De Uitslagen'!$B8)*INDEX('Shortlist teams'!$AA$7:$AE$26,MATCH($A8,'Shortlist teams'!$Z$7:$Z$26,1),MATCH($C8,'Shortlist teams'!$AA$6:$AE$6,1))),"")</f>
        <v>25</v>
      </c>
      <c r="I8" t="str">
        <f>IFERROR(IF(COUNTIF('De Teams'!G$5:G$25,'De Uitslagen'!$B8)*INDEX('Shortlist teams'!$AA$7:$AE$26,MATCH($A8,'Shortlist teams'!$Z$7:$Z$26,1),MATCH($C8,'Shortlist teams'!$AA$6:$AE$6,1))=0,"",COUNTIF('De Teams'!G$5:G$25,'De Uitslagen'!$B8)*INDEX('Shortlist teams'!$AA$7:$AE$26,MATCH($A8,'Shortlist teams'!$Z$7:$Z$26,1),MATCH($C8,'Shortlist teams'!$AA$6:$AE$6,1))),"")</f>
        <v/>
      </c>
      <c r="J8">
        <f>IFERROR(IF(COUNTIF('De Teams'!H$5:H$25,'De Uitslagen'!$B8)*INDEX('Shortlist teams'!$AA$7:$AE$26,MATCH($A8,'Shortlist teams'!$Z$7:$Z$26,1),MATCH($C8,'Shortlist teams'!$AA$6:$AE$6,1))=0,"",COUNTIF('De Teams'!H$5:H$25,'De Uitslagen'!$B8)*INDEX('Shortlist teams'!$AA$7:$AE$26,MATCH($A8,'Shortlist teams'!$Z$7:$Z$26,1),MATCH($C8,'Shortlist teams'!$AA$6:$AE$6,1))),"")</f>
        <v>25</v>
      </c>
      <c r="K8">
        <f>IFERROR(IF(COUNTIF('De Teams'!I$5:I$25,'De Uitslagen'!$B8)*INDEX('Shortlist teams'!$AA$7:$AE$26,MATCH($A8,'Shortlist teams'!$Z$7:$Z$26,1),MATCH($C8,'Shortlist teams'!$AA$6:$AE$6,1))=0,"",COUNTIF('De Teams'!I$5:I$25,'De Uitslagen'!$B8)*INDEX('Shortlist teams'!$AA$7:$AE$26,MATCH($A8,'Shortlist teams'!$Z$7:$Z$26,1),MATCH($C8,'Shortlist teams'!$AA$6:$AE$6,1))),"")</f>
        <v>25</v>
      </c>
      <c r="L8">
        <f>IFERROR(IF(COUNTIF('De Teams'!J$5:J$25,'De Uitslagen'!$B8)*INDEX('Shortlist teams'!$AA$7:$AE$26,MATCH($A8,'Shortlist teams'!$Z$7:$Z$26,1),MATCH($C8,'Shortlist teams'!$AA$6:$AE$6,1))=0,"",COUNTIF('De Teams'!J$5:J$25,'De Uitslagen'!$B8)*INDEX('Shortlist teams'!$AA$7:$AE$26,MATCH($A8,'Shortlist teams'!$Z$7:$Z$26,1),MATCH($C8,'Shortlist teams'!$AA$6:$AE$6,1))),"")</f>
        <v>25</v>
      </c>
      <c r="M8">
        <f>IFERROR(IF(COUNTIF('De Teams'!K$5:K$25,'De Uitslagen'!$B8)*INDEX('Shortlist teams'!$AA$7:$AE$26,MATCH($A8,'Shortlist teams'!$Z$7:$Z$26,1),MATCH($C8,'Shortlist teams'!$AA$6:$AE$6,1))=0,"",COUNTIF('De Teams'!K$5:K$25,'De Uitslagen'!$B8)*INDEX('Shortlist teams'!$AA$7:$AE$26,MATCH($A8,'Shortlist teams'!$Z$7:$Z$26,1),MATCH($C8,'Shortlist teams'!$AA$6:$AE$6,1))),"")</f>
        <v>25</v>
      </c>
      <c r="N8" t="str">
        <f>IFERROR(IF(COUNTIF('De Teams'!L$5:L$25,'De Uitslagen'!$B8)*INDEX('Shortlist teams'!$AA$7:$AE$26,MATCH($A8,'Shortlist teams'!$Z$7:$Z$26,1),MATCH($C8,'Shortlist teams'!$AA$6:$AE$6,1))=0,"",COUNTIF('De Teams'!L$5:L$25,'De Uitslagen'!$B8)*INDEX('Shortlist teams'!$AA$7:$AE$26,MATCH($A8,'Shortlist teams'!$Z$7:$Z$26,1),MATCH($C8,'Shortlist teams'!$AA$6:$AE$6,1))),"")</f>
        <v/>
      </c>
      <c r="O8">
        <f>IFERROR(IF(COUNTIF('De Teams'!M$5:M$25,'De Uitslagen'!$B8)*INDEX('Shortlist teams'!$AA$7:$AE$26,MATCH($A8,'Shortlist teams'!$Z$7:$Z$26,1),MATCH($C8,'Shortlist teams'!$AA$6:$AE$6,1))=0,"",COUNTIF('De Teams'!M$5:M$25,'De Uitslagen'!$B8)*INDEX('Shortlist teams'!$AA$7:$AE$26,MATCH($A8,'Shortlist teams'!$Z$7:$Z$26,1),MATCH($C8,'Shortlist teams'!$AA$6:$AE$6,1))),"")</f>
        <v>25</v>
      </c>
      <c r="P8">
        <f>IFERROR(IF(COUNTIF('De Teams'!N$5:N$25,'De Uitslagen'!$B8)*INDEX('Shortlist teams'!$AA$7:$AE$26,MATCH($A8,'Shortlist teams'!$Z$7:$Z$26,1),MATCH($C8,'Shortlist teams'!$AA$6:$AE$6,1))=0,"",COUNTIF('De Teams'!N$5:N$25,'De Uitslagen'!$B8)*INDEX('Shortlist teams'!$AA$7:$AE$26,MATCH($A8,'Shortlist teams'!$Z$7:$Z$26,1),MATCH($C8,'Shortlist teams'!$AA$6:$AE$6,1))),"")</f>
        <v>25</v>
      </c>
      <c r="Q8">
        <f>IFERROR(IF(COUNTIF('De Teams'!O$5:O$25,'De Uitslagen'!$B8)*INDEX('Shortlist teams'!$AA$7:$AE$26,MATCH($A8,'Shortlist teams'!$Z$7:$Z$26,1),MATCH($C8,'Shortlist teams'!$AA$6:$AE$6,1))=0,"",COUNTIF('De Teams'!O$5:O$25,'De Uitslagen'!$B8)*INDEX('Shortlist teams'!$AA$7:$AE$26,MATCH($A8,'Shortlist teams'!$Z$7:$Z$26,1),MATCH($C8,'Shortlist teams'!$AA$6:$AE$6,1))),"")</f>
        <v>25</v>
      </c>
      <c r="R8">
        <f>IFERROR(IF(COUNTIF('De Teams'!P$5:P$25,'De Uitslagen'!$B8)*INDEX('Shortlist teams'!$AA$7:$AE$26,MATCH($A8,'Shortlist teams'!$Z$7:$Z$26,1),MATCH($C8,'Shortlist teams'!$AA$6:$AE$6,1))=0,"",COUNTIF('De Teams'!P$5:P$25,'De Uitslagen'!$B8)*INDEX('Shortlist teams'!$AA$7:$AE$26,MATCH($A8,'Shortlist teams'!$Z$7:$Z$26,1),MATCH($C8,'Shortlist teams'!$AA$6:$AE$6,1))),"")</f>
        <v>25</v>
      </c>
      <c r="S8">
        <f>IFERROR(IF(COUNTIF('De Teams'!Q$5:Q$25,'De Uitslagen'!$B8)*INDEX('Shortlist teams'!$AA$7:$AE$26,MATCH($A8,'Shortlist teams'!$Z$7:$Z$26,1),MATCH($C8,'Shortlist teams'!$AA$6:$AE$6,1))=0,"",COUNTIF('De Teams'!Q$5:Q$25,'De Uitslagen'!$B8)*INDEX('Shortlist teams'!$AA$7:$AE$26,MATCH($A8,'Shortlist teams'!$Z$7:$Z$26,1),MATCH($C8,'Shortlist teams'!$AA$6:$AE$6,1))),"")</f>
        <v>25</v>
      </c>
      <c r="T8" s="3"/>
      <c r="X8" s="56"/>
      <c r="Y8" s="58">
        <v>1</v>
      </c>
      <c r="Z8" s="5"/>
      <c r="AA8" s="5" t="str">
        <f>IFERROR(VLOOKUP('De Uitslagen'!Z8,'Shortlist teams'!B:C,2,FALSE),"")</f>
        <v/>
      </c>
      <c r="AB8" t="str">
        <f>IFERROR(2*IF(COUNTIF('De Teams'!B$5:B$25,'De Uitslagen'!$Z8)*INDEX('Shortlist teams'!$AA$7:$AE$26,MATCH($Y8,'Shortlist teams'!$Z$7:$Z$26,1),MATCH($AA8,'Shortlist teams'!$AA$6:$AE$6,1))=0,"",COUNTIF('De Teams'!B$5:B$25,'De Uitslagen'!$Z8)*INDEX('Shortlist teams'!$AA$7:$AE$26,MATCH($Y8,'Shortlist teams'!$Z$7:$Z$26,1),MATCH($AA8,'Shortlist teams'!$AA$6:$AE$6,1))),"")</f>
        <v/>
      </c>
      <c r="AC8" t="str">
        <f>IFERROR(2*IF(COUNTIF('De Teams'!D$5:D$25,'De Uitslagen'!$Z8)*INDEX('Shortlist teams'!$AA$7:$AE$26,MATCH($Y8,'Shortlist teams'!$Z$7:$Z$26,1),MATCH($AA8,'Shortlist teams'!$AA$6:$AE$6,1))=0,"",COUNTIF('De Teams'!D$5:D$25,'De Uitslagen'!$Z8)*INDEX('Shortlist teams'!$AA$7:$AE$26,MATCH($Y8,'Shortlist teams'!$Z$7:$Z$26,1),MATCH($AA8,'Shortlist teams'!$AA$6:$AE$6,1))),"")</f>
        <v/>
      </c>
      <c r="AD8" t="str">
        <f>IFERROR(2*IF(COUNTIF('De Teams'!E$5:E$25,'De Uitslagen'!$Z8)*INDEX('Shortlist teams'!$AA$7:$AE$26,MATCH($Y8,'Shortlist teams'!$Z$7:$Z$26,1),MATCH($AA8,'Shortlist teams'!$AA$6:$AE$6,1))=0,"",COUNTIF('De Teams'!E$5:E$25,'De Uitslagen'!$Z8)*INDEX('Shortlist teams'!$AA$7:$AE$26,MATCH($Y8,'Shortlist teams'!$Z$7:$Z$26,1),MATCH($AA8,'Shortlist teams'!$AA$6:$AE$6,1))),"")</f>
        <v/>
      </c>
      <c r="AE8" t="str">
        <f>IFERROR(2*IF(COUNTIF('De Teams'!F$5:F$25,'De Uitslagen'!$Z8)*INDEX('Shortlist teams'!$AA$7:$AE$26,MATCH($Y8,'Shortlist teams'!$Z$7:$Z$26,1),MATCH($AA8,'Shortlist teams'!$AA$6:$AE$6,1))=0,"",COUNTIF('De Teams'!F$5:F$25,'De Uitslagen'!$Z8)*INDEX('Shortlist teams'!$AA$7:$AE$26,MATCH($Y8,'Shortlist teams'!$Z$7:$Z$26,1),MATCH($AA8,'Shortlist teams'!$AA$6:$AE$6,1))),"")</f>
        <v/>
      </c>
      <c r="AF8" t="str">
        <f>IFERROR(2*IF(COUNTIF('De Teams'!G$5:G$25,'De Uitslagen'!$Z8)*INDEX('Shortlist teams'!$AA$7:$AE$26,MATCH($Y8,'Shortlist teams'!$Z$7:$Z$26,1),MATCH($AA8,'Shortlist teams'!$AA$6:$AE$6,1))=0,"",COUNTIF('De Teams'!G$5:G$25,'De Uitslagen'!$Z8)*INDEX('Shortlist teams'!$AA$7:$AE$26,MATCH($Y8,'Shortlist teams'!$Z$7:$Z$26,1),MATCH($AA8,'Shortlist teams'!$AA$6:$AE$6,1))),"")</f>
        <v/>
      </c>
      <c r="AG8" t="str">
        <f>IFERROR(2*IF(COUNTIF('De Teams'!H$5:H$25,'De Uitslagen'!$Z8)*INDEX('Shortlist teams'!$AA$7:$AE$26,MATCH($Y8,'Shortlist teams'!$Z$7:$Z$26,1),MATCH($AA8,'Shortlist teams'!$AA$6:$AE$6,1))=0,"",COUNTIF('De Teams'!H$5:H$25,'De Uitslagen'!$Z8)*INDEX('Shortlist teams'!$AA$7:$AE$26,MATCH($Y8,'Shortlist teams'!$Z$7:$Z$26,1),MATCH($AA8,'Shortlist teams'!$AA$6:$AE$6,1))),"")</f>
        <v/>
      </c>
      <c r="AH8" t="str">
        <f>IFERROR(2*IF(COUNTIF('De Teams'!I$5:I$25,'De Uitslagen'!$Z8)*INDEX('Shortlist teams'!$AA$7:$AE$26,MATCH($Y8,'Shortlist teams'!$Z$7:$Z$26,1),MATCH($AA8,'Shortlist teams'!$AA$6:$AE$6,1))=0,"",COUNTIF('De Teams'!I$5:I$25,'De Uitslagen'!$Z8)*INDEX('Shortlist teams'!$AA$7:$AE$26,MATCH($Y8,'Shortlist teams'!$Z$7:$Z$26,1),MATCH($AA8,'Shortlist teams'!$AA$6:$AE$6,1))),"")</f>
        <v/>
      </c>
      <c r="AI8" t="str">
        <f>IFERROR(2*IF(COUNTIF('De Teams'!K$5:K$25,'De Uitslagen'!$Z8)*INDEX('Shortlist teams'!$AA$7:$AE$26,MATCH($Y8,'Shortlist teams'!$Z$7:$Z$26,1),MATCH($AA8,'Shortlist teams'!$AA$6:$AE$6,1))=0,"",COUNTIF('De Teams'!K$5:K$25,'De Uitslagen'!$Z8)*INDEX('Shortlist teams'!$AA$7:$AE$26,MATCH($Y8,'Shortlist teams'!$Z$7:$Z$26,1),MATCH($AA8,'Shortlist teams'!$AA$6:$AE$6,1))),"")</f>
        <v/>
      </c>
      <c r="AJ8" t="str">
        <f>IFERROR(2*IF(COUNTIF('De Teams'!L$5:L$25,'De Uitslagen'!$Z8)*INDEX('Shortlist teams'!$AA$7:$AE$26,MATCH($Y8,'Shortlist teams'!$Z$7:$Z$26,1),MATCH($AA8,'Shortlist teams'!$AA$6:$AE$6,1))=0,"",COUNTIF('De Teams'!L$5:L$25,'De Uitslagen'!$Z8)*INDEX('Shortlist teams'!$AA$7:$AE$26,MATCH($Y8,'Shortlist teams'!$Z$7:$Z$26,1),MATCH($AA8,'Shortlist teams'!$AA$6:$AE$6,1))),"")</f>
        <v/>
      </c>
      <c r="AK8" t="str">
        <f>IFERROR(2*IF(COUNTIF('De Teams'!M$5:M$25,'De Uitslagen'!$Z8)*INDEX('Shortlist teams'!$AA$7:$AE$26,MATCH($Y8,'Shortlist teams'!$Z$7:$Z$26,1),MATCH($AA8,'Shortlist teams'!$AA$6:$AE$6,1))=0,"",COUNTIF('De Teams'!M$5:M$25,'De Uitslagen'!$Z8)*INDEX('Shortlist teams'!$AA$7:$AE$26,MATCH($Y8,'Shortlist teams'!$Z$7:$Z$26,1),MATCH($AA8,'Shortlist teams'!$AA$6:$AE$6,1))),"")</f>
        <v/>
      </c>
      <c r="AL8" t="str">
        <f>IFERROR(2*IF(COUNTIF('De Teams'!N$5:N$25,'De Uitslagen'!$Z8)*INDEX('Shortlist teams'!$AA$7:$AE$26,MATCH($Y8,'Shortlist teams'!$Z$7:$Z$26,1),MATCH($AA8,'Shortlist teams'!$AA$6:$AE$6,1))=0,"",COUNTIF('De Teams'!N$5:N$25,'De Uitslagen'!$Z8)*INDEX('Shortlist teams'!$AA$7:$AE$26,MATCH($Y8,'Shortlist teams'!$Z$7:$Z$26,1),MATCH($AA8,'Shortlist teams'!$AA$6:$AE$6,1))),"")</f>
        <v/>
      </c>
      <c r="AM8" t="str">
        <f>IFERROR(2*IF(COUNTIF('De Teams'!O$5:O$25,'De Uitslagen'!$Z8)*INDEX('Shortlist teams'!$AA$7:$AE$26,MATCH($Y8,'Shortlist teams'!$Z$7:$Z$26,1),MATCH($AA8,'Shortlist teams'!$AA$6:$AE$6,1))=0,"",COUNTIF('De Teams'!O$5:O$25,'De Uitslagen'!$Z8)*INDEX('Shortlist teams'!$AA$7:$AE$26,MATCH($Y8,'Shortlist teams'!$Z$7:$Z$26,1),MATCH($AA8,'Shortlist teams'!$AA$6:$AE$6,1))),"")</f>
        <v/>
      </c>
      <c r="AN8" t="str">
        <f>IFERROR(2*IF(COUNTIF('De Teams'!P$5:P$25,'De Uitslagen'!$Z8)*INDEX('Shortlist teams'!$AA$7:$AE$26,MATCH($Y8,'Shortlist teams'!$Z$7:$Z$26,1),MATCH($AA8,'Shortlist teams'!$AA$6:$AE$6,1))=0,"",COUNTIF('De Teams'!P$5:P$25,'De Uitslagen'!$Z8)*INDEX('Shortlist teams'!$AA$7:$AE$26,MATCH($Y8,'Shortlist teams'!$Z$7:$Z$26,1),MATCH($AA8,'Shortlist teams'!$AA$6:$AE$6,1))),"")</f>
        <v/>
      </c>
      <c r="AO8" s="56"/>
    </row>
    <row r="9" spans="1:41" ht="14.4" x14ac:dyDescent="0.3">
      <c r="A9" s="1">
        <v>2</v>
      </c>
      <c r="B9" s="7" t="s">
        <v>3</v>
      </c>
      <c r="C9" s="87" t="str">
        <f>IFERROR(VLOOKUP('De Uitslagen'!B9,'Shortlist teams'!B:C,2,FALSE),"")</f>
        <v>HC</v>
      </c>
      <c r="D9">
        <f>IFERROR(IF(COUNTIF('De Teams'!B$5:B$25,'De Uitslagen'!$B9)*INDEX('Shortlist teams'!$AA$7:$AE$26,MATCH($A9,'Shortlist teams'!$Z$7:$Z$26,1),MATCH($C9,'Shortlist teams'!$AA$6:$AE$6,1))=0,"",COUNTIF('De Teams'!B$5:B$25,'De Uitslagen'!$B9)*INDEX('Shortlist teams'!$AA$7:$AE$26,MATCH($A9,'Shortlist teams'!$Z$7:$Z$26,1),MATCH($C9,'Shortlist teams'!$AA$6:$AE$6,1))),"")</f>
        <v>17</v>
      </c>
      <c r="E9">
        <f>IFERROR(IF(COUNTIF('De Teams'!C$5:C$25,'De Uitslagen'!$B9)*INDEX('Shortlist teams'!$AA$7:$AE$26,MATCH($A9,'Shortlist teams'!$Z$7:$Z$26,1),MATCH($C9,'Shortlist teams'!$AA$6:$AE$6,1))=0,"",COUNTIF('De Teams'!C$5:C$25,'De Uitslagen'!$B9)*INDEX('Shortlist teams'!$AA$7:$AE$26,MATCH($A9,'Shortlist teams'!$Z$7:$Z$26,1),MATCH($C9,'Shortlist teams'!$AA$6:$AE$6,1))),"")</f>
        <v>17</v>
      </c>
      <c r="F9" t="str">
        <f>IFERROR(IF(COUNTIF('De Teams'!D$5:D$25,'De Uitslagen'!$B9)*INDEX('Shortlist teams'!$AA$7:$AE$26,MATCH($A9,'Shortlist teams'!$Z$7:$Z$26,1),MATCH($C9,'Shortlist teams'!$AA$6:$AE$6,1))=0,"",COUNTIF('De Teams'!D$5:D$25,'De Uitslagen'!$B9)*INDEX('Shortlist teams'!$AA$7:$AE$26,MATCH($A9,'Shortlist teams'!$Z$7:$Z$26,1),MATCH($C9,'Shortlist teams'!$AA$6:$AE$6,1))),"")</f>
        <v/>
      </c>
      <c r="G9">
        <f>IFERROR(IF(COUNTIF('De Teams'!E$5:E$25,'De Uitslagen'!$B9)*INDEX('Shortlist teams'!$AA$7:$AE$26,MATCH($A9,'Shortlist teams'!$Z$7:$Z$26,1),MATCH($C9,'Shortlist teams'!$AA$6:$AE$6,1))=0,"",COUNTIF('De Teams'!E$5:E$25,'De Uitslagen'!$B9)*INDEX('Shortlist teams'!$AA$7:$AE$26,MATCH($A9,'Shortlist teams'!$Z$7:$Z$26,1),MATCH($C9,'Shortlist teams'!$AA$6:$AE$6,1))),"")</f>
        <v>17</v>
      </c>
      <c r="H9">
        <f>IFERROR(IF(COUNTIF('De Teams'!F$5:F$25,'De Uitslagen'!$B9)*INDEX('Shortlist teams'!$AA$7:$AE$26,MATCH($A9,'Shortlist teams'!$Z$7:$Z$26,1),MATCH($C9,'Shortlist teams'!$AA$6:$AE$6,1))=0,"",COUNTIF('De Teams'!F$5:F$25,'De Uitslagen'!$B9)*INDEX('Shortlist teams'!$AA$7:$AE$26,MATCH($A9,'Shortlist teams'!$Z$7:$Z$26,1),MATCH($C9,'Shortlist teams'!$AA$6:$AE$6,1))),"")</f>
        <v>17</v>
      </c>
      <c r="I9">
        <f>IFERROR(IF(COUNTIF('De Teams'!G$5:G$25,'De Uitslagen'!$B9)*INDEX('Shortlist teams'!$AA$7:$AE$26,MATCH($A9,'Shortlist teams'!$Z$7:$Z$26,1),MATCH($C9,'Shortlist teams'!$AA$6:$AE$6,1))=0,"",COUNTIF('De Teams'!G$5:G$25,'De Uitslagen'!$B9)*INDEX('Shortlist teams'!$AA$7:$AE$26,MATCH($A9,'Shortlist teams'!$Z$7:$Z$26,1),MATCH($C9,'Shortlist teams'!$AA$6:$AE$6,1))),"")</f>
        <v>17</v>
      </c>
      <c r="J9">
        <f>IFERROR(IF(COUNTIF('De Teams'!H$5:H$25,'De Uitslagen'!$B9)*INDEX('Shortlist teams'!$AA$7:$AE$26,MATCH($A9,'Shortlist teams'!$Z$7:$Z$26,1),MATCH($C9,'Shortlist teams'!$AA$6:$AE$6,1))=0,"",COUNTIF('De Teams'!H$5:H$25,'De Uitslagen'!$B9)*INDEX('Shortlist teams'!$AA$7:$AE$26,MATCH($A9,'Shortlist teams'!$Z$7:$Z$26,1),MATCH($C9,'Shortlist teams'!$AA$6:$AE$6,1))),"")</f>
        <v>17</v>
      </c>
      <c r="K9">
        <f>IFERROR(IF(COUNTIF('De Teams'!I$5:I$25,'De Uitslagen'!$B9)*INDEX('Shortlist teams'!$AA$7:$AE$26,MATCH($A9,'Shortlist teams'!$Z$7:$Z$26,1),MATCH($C9,'Shortlist teams'!$AA$6:$AE$6,1))=0,"",COUNTIF('De Teams'!I$5:I$25,'De Uitslagen'!$B9)*INDEX('Shortlist teams'!$AA$7:$AE$26,MATCH($A9,'Shortlist teams'!$Z$7:$Z$26,1),MATCH($C9,'Shortlist teams'!$AA$6:$AE$6,1))),"")</f>
        <v>17</v>
      </c>
      <c r="L9">
        <f>IFERROR(IF(COUNTIF('De Teams'!J$5:J$25,'De Uitslagen'!$B9)*INDEX('Shortlist teams'!$AA$7:$AE$26,MATCH($A9,'Shortlist teams'!$Z$7:$Z$26,1),MATCH($C9,'Shortlist teams'!$AA$6:$AE$6,1))=0,"",COUNTIF('De Teams'!J$5:J$25,'De Uitslagen'!$B9)*INDEX('Shortlist teams'!$AA$7:$AE$26,MATCH($A9,'Shortlist teams'!$Z$7:$Z$26,1),MATCH($C9,'Shortlist teams'!$AA$6:$AE$6,1))),"")</f>
        <v>17</v>
      </c>
      <c r="M9">
        <f>IFERROR(IF(COUNTIF('De Teams'!K$5:K$25,'De Uitslagen'!$B9)*INDEX('Shortlist teams'!$AA$7:$AE$26,MATCH($A9,'Shortlist teams'!$Z$7:$Z$26,1),MATCH($C9,'Shortlist teams'!$AA$6:$AE$6,1))=0,"",COUNTIF('De Teams'!K$5:K$25,'De Uitslagen'!$B9)*INDEX('Shortlist teams'!$AA$7:$AE$26,MATCH($A9,'Shortlist teams'!$Z$7:$Z$26,1),MATCH($C9,'Shortlist teams'!$AA$6:$AE$6,1))),"")</f>
        <v>17</v>
      </c>
      <c r="N9">
        <f>IFERROR(IF(COUNTIF('De Teams'!L$5:L$25,'De Uitslagen'!$B9)*INDEX('Shortlist teams'!$AA$7:$AE$26,MATCH($A9,'Shortlist teams'!$Z$7:$Z$26,1),MATCH($C9,'Shortlist teams'!$AA$6:$AE$6,1))=0,"",COUNTIF('De Teams'!L$5:L$25,'De Uitslagen'!$B9)*INDEX('Shortlist teams'!$AA$7:$AE$26,MATCH($A9,'Shortlist teams'!$Z$7:$Z$26,1),MATCH($C9,'Shortlist teams'!$AA$6:$AE$6,1))),"")</f>
        <v>17</v>
      </c>
      <c r="O9">
        <f>IFERROR(IF(COUNTIF('De Teams'!M$5:M$25,'De Uitslagen'!$B9)*INDEX('Shortlist teams'!$AA$7:$AE$26,MATCH($A9,'Shortlist teams'!$Z$7:$Z$26,1),MATCH($C9,'Shortlist teams'!$AA$6:$AE$6,1))=0,"",COUNTIF('De Teams'!M$5:M$25,'De Uitslagen'!$B9)*INDEX('Shortlist teams'!$AA$7:$AE$26,MATCH($A9,'Shortlist teams'!$Z$7:$Z$26,1),MATCH($C9,'Shortlist teams'!$AA$6:$AE$6,1))),"")</f>
        <v>17</v>
      </c>
      <c r="P9">
        <f>IFERROR(IF(COUNTIF('De Teams'!N$5:N$25,'De Uitslagen'!$B9)*INDEX('Shortlist teams'!$AA$7:$AE$26,MATCH($A9,'Shortlist teams'!$Z$7:$Z$26,1),MATCH($C9,'Shortlist teams'!$AA$6:$AE$6,1))=0,"",COUNTIF('De Teams'!N$5:N$25,'De Uitslagen'!$B9)*INDEX('Shortlist teams'!$AA$7:$AE$26,MATCH($A9,'Shortlist teams'!$Z$7:$Z$26,1),MATCH($C9,'Shortlist teams'!$AA$6:$AE$6,1))),"")</f>
        <v>17</v>
      </c>
      <c r="Q9">
        <f>IFERROR(IF(COUNTIF('De Teams'!O$5:O$25,'De Uitslagen'!$B9)*INDEX('Shortlist teams'!$AA$7:$AE$26,MATCH($A9,'Shortlist teams'!$Z$7:$Z$26,1),MATCH($C9,'Shortlist teams'!$AA$6:$AE$6,1))=0,"",COUNTIF('De Teams'!O$5:O$25,'De Uitslagen'!$B9)*INDEX('Shortlist teams'!$AA$7:$AE$26,MATCH($A9,'Shortlist teams'!$Z$7:$Z$26,1),MATCH($C9,'Shortlist teams'!$AA$6:$AE$6,1))),"")</f>
        <v>17</v>
      </c>
      <c r="R9">
        <f>IFERROR(IF(COUNTIF('De Teams'!P$5:P$25,'De Uitslagen'!$B9)*INDEX('Shortlist teams'!$AA$7:$AE$26,MATCH($A9,'Shortlist teams'!$Z$7:$Z$26,1),MATCH($C9,'Shortlist teams'!$AA$6:$AE$6,1))=0,"",COUNTIF('De Teams'!P$5:P$25,'De Uitslagen'!$B9)*INDEX('Shortlist teams'!$AA$7:$AE$26,MATCH($A9,'Shortlist teams'!$Z$7:$Z$26,1),MATCH($C9,'Shortlist teams'!$AA$6:$AE$6,1))),"")</f>
        <v>17</v>
      </c>
      <c r="S9">
        <f>IFERROR(IF(COUNTIF('De Teams'!Q$5:Q$25,'De Uitslagen'!$B9)*INDEX('Shortlist teams'!$AA$7:$AE$26,MATCH($A9,'Shortlist teams'!$Z$7:$Z$26,1),MATCH($C9,'Shortlist teams'!$AA$6:$AE$6,1))=0,"",COUNTIF('De Teams'!Q$5:Q$25,'De Uitslagen'!$B9)*INDEX('Shortlist teams'!$AA$7:$AE$26,MATCH($A9,'Shortlist teams'!$Z$7:$Z$26,1),MATCH($C9,'Shortlist teams'!$AA$6:$AE$6,1))),"")</f>
        <v>17</v>
      </c>
      <c r="T9" s="3"/>
      <c r="X9" s="56"/>
      <c r="Y9" s="1">
        <v>2</v>
      </c>
      <c r="Z9" s="96"/>
      <c r="AA9" s="5" t="str">
        <f>IFERROR(VLOOKUP('De Uitslagen'!Z9,'Shortlist teams'!B:C,2,FALSE),"")</f>
        <v/>
      </c>
      <c r="AB9" t="str">
        <f>IFERROR(2*IF(COUNTIF('De Teams'!B$5:B$25,'De Uitslagen'!$Z9)*INDEX('Shortlist teams'!$AA$7:$AE$26,MATCH($Y9,'Shortlist teams'!$Z$7:$Z$26,1),MATCH($AA9,'Shortlist teams'!$AA$6:$AE$6,1))=0,"",COUNTIF('De Teams'!B$5:B$25,'De Uitslagen'!$Z9)*INDEX('Shortlist teams'!$AA$7:$AE$26,MATCH($Y9,'Shortlist teams'!$Z$7:$Z$26,1),MATCH($AA9,'Shortlist teams'!$AA$6:$AE$6,1))),"")</f>
        <v/>
      </c>
      <c r="AC9" t="str">
        <f>IFERROR(2*IF(COUNTIF('De Teams'!D$5:D$25,'De Uitslagen'!$Z9)*INDEX('Shortlist teams'!$AA$7:$AE$26,MATCH($Y9,'Shortlist teams'!$Z$7:$Z$26,1),MATCH($AA9,'Shortlist teams'!$AA$6:$AE$6,1))=0,"",COUNTIF('De Teams'!D$5:D$25,'De Uitslagen'!$Z9)*INDEX('Shortlist teams'!$AA$7:$AE$26,MATCH($Y9,'Shortlist teams'!$Z$7:$Z$26,1),MATCH($AA9,'Shortlist teams'!$AA$6:$AE$6,1))),"")</f>
        <v/>
      </c>
      <c r="AD9" t="str">
        <f>IFERROR(2*IF(COUNTIF('De Teams'!E$5:E$25,'De Uitslagen'!$Z9)*INDEX('Shortlist teams'!$AA$7:$AE$26,MATCH($Y9,'Shortlist teams'!$Z$7:$Z$26,1),MATCH($AA9,'Shortlist teams'!$AA$6:$AE$6,1))=0,"",COUNTIF('De Teams'!E$5:E$25,'De Uitslagen'!$Z9)*INDEX('Shortlist teams'!$AA$7:$AE$26,MATCH($Y9,'Shortlist teams'!$Z$7:$Z$26,1),MATCH($AA9,'Shortlist teams'!$AA$6:$AE$6,1))),"")</f>
        <v/>
      </c>
      <c r="AE9" t="str">
        <f>IFERROR(2*IF(COUNTIF('De Teams'!F$5:F$25,'De Uitslagen'!$Z9)*INDEX('Shortlist teams'!$AA$7:$AE$26,MATCH($Y9,'Shortlist teams'!$Z$7:$Z$26,1),MATCH($AA9,'Shortlist teams'!$AA$6:$AE$6,1))=0,"",COUNTIF('De Teams'!F$5:F$25,'De Uitslagen'!$Z9)*INDEX('Shortlist teams'!$AA$7:$AE$26,MATCH($Y9,'Shortlist teams'!$Z$7:$Z$26,1),MATCH($AA9,'Shortlist teams'!$AA$6:$AE$6,1))),"")</f>
        <v/>
      </c>
      <c r="AF9" t="str">
        <f>IFERROR(2*IF(COUNTIF('De Teams'!G$5:G$25,'De Uitslagen'!$Z9)*INDEX('Shortlist teams'!$AA$7:$AE$26,MATCH($Y9,'Shortlist teams'!$Z$7:$Z$26,1),MATCH($AA9,'Shortlist teams'!$AA$6:$AE$6,1))=0,"",COUNTIF('De Teams'!G$5:G$25,'De Uitslagen'!$Z9)*INDEX('Shortlist teams'!$AA$7:$AE$26,MATCH($Y9,'Shortlist teams'!$Z$7:$Z$26,1),MATCH($AA9,'Shortlist teams'!$AA$6:$AE$6,1))),"")</f>
        <v/>
      </c>
      <c r="AG9" t="str">
        <f>IFERROR(2*IF(COUNTIF('De Teams'!H$5:H$25,'De Uitslagen'!$Z9)*INDEX('Shortlist teams'!$AA$7:$AE$26,MATCH($Y9,'Shortlist teams'!$Z$7:$Z$26,1),MATCH($AA9,'Shortlist teams'!$AA$6:$AE$6,1))=0,"",COUNTIF('De Teams'!H$5:H$25,'De Uitslagen'!$Z9)*INDEX('Shortlist teams'!$AA$7:$AE$26,MATCH($Y9,'Shortlist teams'!$Z$7:$Z$26,1),MATCH($AA9,'Shortlist teams'!$AA$6:$AE$6,1))),"")</f>
        <v/>
      </c>
      <c r="AH9" t="str">
        <f>IFERROR(2*IF(COUNTIF('De Teams'!I$5:I$25,'De Uitslagen'!$Z9)*INDEX('Shortlist teams'!$AA$7:$AE$26,MATCH($Y9,'Shortlist teams'!$Z$7:$Z$26,1),MATCH($AA9,'Shortlist teams'!$AA$6:$AE$6,1))=0,"",COUNTIF('De Teams'!I$5:I$25,'De Uitslagen'!$Z9)*INDEX('Shortlist teams'!$AA$7:$AE$26,MATCH($Y9,'Shortlist teams'!$Z$7:$Z$26,1),MATCH($AA9,'Shortlist teams'!$AA$6:$AE$6,1))),"")</f>
        <v/>
      </c>
      <c r="AI9" t="str">
        <f>IFERROR(2*IF(COUNTIF('De Teams'!K$5:K$25,'De Uitslagen'!$Z9)*INDEX('Shortlist teams'!$AA$7:$AE$26,MATCH($Y9,'Shortlist teams'!$Z$7:$Z$26,1),MATCH($AA9,'Shortlist teams'!$AA$6:$AE$6,1))=0,"",COUNTIF('De Teams'!K$5:K$25,'De Uitslagen'!$Z9)*INDEX('Shortlist teams'!$AA$7:$AE$26,MATCH($Y9,'Shortlist teams'!$Z$7:$Z$26,1),MATCH($AA9,'Shortlist teams'!$AA$6:$AE$6,1))),"")</f>
        <v/>
      </c>
      <c r="AJ9" t="str">
        <f>IFERROR(2*IF(COUNTIF('De Teams'!L$5:L$25,'De Uitslagen'!$Z9)*INDEX('Shortlist teams'!$AA$7:$AE$26,MATCH($Y9,'Shortlist teams'!$Z$7:$Z$26,1),MATCH($AA9,'Shortlist teams'!$AA$6:$AE$6,1))=0,"",COUNTIF('De Teams'!L$5:L$25,'De Uitslagen'!$Z9)*INDEX('Shortlist teams'!$AA$7:$AE$26,MATCH($Y9,'Shortlist teams'!$Z$7:$Z$26,1),MATCH($AA9,'Shortlist teams'!$AA$6:$AE$6,1))),"")</f>
        <v/>
      </c>
      <c r="AK9" t="str">
        <f>IFERROR(2*IF(COUNTIF('De Teams'!M$5:M$25,'De Uitslagen'!$Z9)*INDEX('Shortlist teams'!$AA$7:$AE$26,MATCH($Y9,'Shortlist teams'!$Z$7:$Z$26,1),MATCH($AA9,'Shortlist teams'!$AA$6:$AE$6,1))=0,"",COUNTIF('De Teams'!M$5:M$25,'De Uitslagen'!$Z9)*INDEX('Shortlist teams'!$AA$7:$AE$26,MATCH($Y9,'Shortlist teams'!$Z$7:$Z$26,1),MATCH($AA9,'Shortlist teams'!$AA$6:$AE$6,1))),"")</f>
        <v/>
      </c>
      <c r="AL9" t="str">
        <f>IFERROR(2*IF(COUNTIF('De Teams'!N$5:N$25,'De Uitslagen'!$Z9)*INDEX('Shortlist teams'!$AA$7:$AE$26,MATCH($Y9,'Shortlist teams'!$Z$7:$Z$26,1),MATCH($AA9,'Shortlist teams'!$AA$6:$AE$6,1))=0,"",COUNTIF('De Teams'!N$5:N$25,'De Uitslagen'!$Z9)*INDEX('Shortlist teams'!$AA$7:$AE$26,MATCH($Y9,'Shortlist teams'!$Z$7:$Z$26,1),MATCH($AA9,'Shortlist teams'!$AA$6:$AE$6,1))),"")</f>
        <v/>
      </c>
      <c r="AM9" t="str">
        <f>IFERROR(2*IF(COUNTIF('De Teams'!O$5:O$25,'De Uitslagen'!$Z9)*INDEX('Shortlist teams'!$AA$7:$AE$26,MATCH($Y9,'Shortlist teams'!$Z$7:$Z$26,1),MATCH($AA9,'Shortlist teams'!$AA$6:$AE$6,1))=0,"",COUNTIF('De Teams'!O$5:O$25,'De Uitslagen'!$Z9)*INDEX('Shortlist teams'!$AA$7:$AE$26,MATCH($Y9,'Shortlist teams'!$Z$7:$Z$26,1),MATCH($AA9,'Shortlist teams'!$AA$6:$AE$6,1))),"")</f>
        <v/>
      </c>
      <c r="AN9" t="str">
        <f>IFERROR(2*IF(COUNTIF('De Teams'!P$5:P$25,'De Uitslagen'!$Z9)*INDEX('Shortlist teams'!$AA$7:$AE$26,MATCH($Y9,'Shortlist teams'!$Z$7:$Z$26,1),MATCH($AA9,'Shortlist teams'!$AA$6:$AE$6,1))=0,"",COUNTIF('De Teams'!P$5:P$25,'De Uitslagen'!$Z9)*INDEX('Shortlist teams'!$AA$7:$AE$26,MATCH($Y9,'Shortlist teams'!$Z$7:$Z$26,1),MATCH($AA9,'Shortlist teams'!$AA$6:$AE$6,1))),"")</f>
        <v/>
      </c>
      <c r="AO9" s="56"/>
    </row>
    <row r="10" spans="1:41" ht="14.4" x14ac:dyDescent="0.3">
      <c r="A10" s="1">
        <v>3</v>
      </c>
      <c r="B10" s="5" t="s">
        <v>116</v>
      </c>
      <c r="C10" s="87" t="str">
        <f>IFERROR(VLOOKUP('De Uitslagen'!B10,'Shortlist teams'!B:C,2,FALSE),"")</f>
        <v>HC</v>
      </c>
      <c r="D10">
        <f>IFERROR(IF(COUNTIF('De Teams'!B$5:B$25,'De Uitslagen'!$B10)*INDEX('Shortlist teams'!$AA$7:$AE$26,MATCH($A10,'Shortlist teams'!$Z$7:$Z$26,1),MATCH($C10,'Shortlist teams'!$AA$6:$AE$6,1))=0,"",COUNTIF('De Teams'!B$5:B$25,'De Uitslagen'!$B10)*INDEX('Shortlist teams'!$AA$7:$AE$26,MATCH($A10,'Shortlist teams'!$Z$7:$Z$26,1),MATCH($C10,'Shortlist teams'!$AA$6:$AE$6,1))),"")</f>
        <v>15</v>
      </c>
      <c r="E10">
        <f>IFERROR(IF(COUNTIF('De Teams'!C$5:C$25,'De Uitslagen'!$B10)*INDEX('Shortlist teams'!$AA$7:$AE$26,MATCH($A10,'Shortlist teams'!$Z$7:$Z$26,1),MATCH($C10,'Shortlist teams'!$AA$6:$AE$6,1))=0,"",COUNTIF('De Teams'!C$5:C$25,'De Uitslagen'!$B10)*INDEX('Shortlist teams'!$AA$7:$AE$26,MATCH($A10,'Shortlist teams'!$Z$7:$Z$26,1),MATCH($C10,'Shortlist teams'!$AA$6:$AE$6,1))),"")</f>
        <v>15</v>
      </c>
      <c r="F10" t="str">
        <f>IFERROR(IF(COUNTIF('De Teams'!D$5:D$25,'De Uitslagen'!$B10)*INDEX('Shortlist teams'!$AA$7:$AE$26,MATCH($A10,'Shortlist teams'!$Z$7:$Z$26,1),MATCH($C10,'Shortlist teams'!$AA$6:$AE$6,1))=0,"",COUNTIF('De Teams'!D$5:D$25,'De Uitslagen'!$B10)*INDEX('Shortlist teams'!$AA$7:$AE$26,MATCH($A10,'Shortlist teams'!$Z$7:$Z$26,1),MATCH($C10,'Shortlist teams'!$AA$6:$AE$6,1))),"")</f>
        <v/>
      </c>
      <c r="G10" t="str">
        <f>IFERROR(IF(COUNTIF('De Teams'!E$5:E$25,'De Uitslagen'!$B10)*INDEX('Shortlist teams'!$AA$7:$AE$26,MATCH($A10,'Shortlist teams'!$Z$7:$Z$26,1),MATCH($C10,'Shortlist teams'!$AA$6:$AE$6,1))=0,"",COUNTIF('De Teams'!E$5:E$25,'De Uitslagen'!$B10)*INDEX('Shortlist teams'!$AA$7:$AE$26,MATCH($A10,'Shortlist teams'!$Z$7:$Z$26,1),MATCH($C10,'Shortlist teams'!$AA$6:$AE$6,1))),"")</f>
        <v/>
      </c>
      <c r="H10">
        <f>IFERROR(IF(COUNTIF('De Teams'!F$5:F$25,'De Uitslagen'!$B10)*INDEX('Shortlist teams'!$AA$7:$AE$26,MATCH($A10,'Shortlist teams'!$Z$7:$Z$26,1),MATCH($C10,'Shortlist teams'!$AA$6:$AE$6,1))=0,"",COUNTIF('De Teams'!F$5:F$25,'De Uitslagen'!$B10)*INDEX('Shortlist teams'!$AA$7:$AE$26,MATCH($A10,'Shortlist teams'!$Z$7:$Z$26,1),MATCH($C10,'Shortlist teams'!$AA$6:$AE$6,1))),"")</f>
        <v>15</v>
      </c>
      <c r="I10">
        <f>IFERROR(IF(COUNTIF('De Teams'!G$5:G$25,'De Uitslagen'!$B10)*INDEX('Shortlist teams'!$AA$7:$AE$26,MATCH($A10,'Shortlist teams'!$Z$7:$Z$26,1),MATCH($C10,'Shortlist teams'!$AA$6:$AE$6,1))=0,"",COUNTIF('De Teams'!G$5:G$25,'De Uitslagen'!$B10)*INDEX('Shortlist teams'!$AA$7:$AE$26,MATCH($A10,'Shortlist teams'!$Z$7:$Z$26,1),MATCH($C10,'Shortlist teams'!$AA$6:$AE$6,1))),"")</f>
        <v>15</v>
      </c>
      <c r="J10">
        <f>IFERROR(IF(COUNTIF('De Teams'!H$5:H$25,'De Uitslagen'!$B10)*INDEX('Shortlist teams'!$AA$7:$AE$26,MATCH($A10,'Shortlist teams'!$Z$7:$Z$26,1),MATCH($C10,'Shortlist teams'!$AA$6:$AE$6,1))=0,"",COUNTIF('De Teams'!H$5:H$25,'De Uitslagen'!$B10)*INDEX('Shortlist teams'!$AA$7:$AE$26,MATCH($A10,'Shortlist teams'!$Z$7:$Z$26,1),MATCH($C10,'Shortlist teams'!$AA$6:$AE$6,1))),"")</f>
        <v>15</v>
      </c>
      <c r="K10" t="str">
        <f>IFERROR(IF(COUNTIF('De Teams'!I$5:I$25,'De Uitslagen'!$B10)*INDEX('Shortlist teams'!$AA$7:$AE$26,MATCH($A10,'Shortlist teams'!$Z$7:$Z$26,1),MATCH($C10,'Shortlist teams'!$AA$6:$AE$6,1))=0,"",COUNTIF('De Teams'!I$5:I$25,'De Uitslagen'!$B10)*INDEX('Shortlist teams'!$AA$7:$AE$26,MATCH($A10,'Shortlist teams'!$Z$7:$Z$26,1),MATCH($C10,'Shortlist teams'!$AA$6:$AE$6,1))),"")</f>
        <v/>
      </c>
      <c r="L10">
        <f>IFERROR(IF(COUNTIF('De Teams'!J$5:J$25,'De Uitslagen'!$B10)*INDEX('Shortlist teams'!$AA$7:$AE$26,MATCH($A10,'Shortlist teams'!$Z$7:$Z$26,1),MATCH($C10,'Shortlist teams'!$AA$6:$AE$6,1))=0,"",COUNTIF('De Teams'!J$5:J$25,'De Uitslagen'!$B10)*INDEX('Shortlist teams'!$AA$7:$AE$26,MATCH($A10,'Shortlist teams'!$Z$7:$Z$26,1),MATCH($C10,'Shortlist teams'!$AA$6:$AE$6,1))),"")</f>
        <v>15</v>
      </c>
      <c r="M10" t="str">
        <f>IFERROR(IF(COUNTIF('De Teams'!K$5:K$25,'De Uitslagen'!$B10)*INDEX('Shortlist teams'!$AA$7:$AE$26,MATCH($A10,'Shortlist teams'!$Z$7:$Z$26,1),MATCH($C10,'Shortlist teams'!$AA$6:$AE$6,1))=0,"",COUNTIF('De Teams'!K$5:K$25,'De Uitslagen'!$B10)*INDEX('Shortlist teams'!$AA$7:$AE$26,MATCH($A10,'Shortlist teams'!$Z$7:$Z$26,1),MATCH($C10,'Shortlist teams'!$AA$6:$AE$6,1))),"")</f>
        <v/>
      </c>
      <c r="N10">
        <f>IFERROR(IF(COUNTIF('De Teams'!L$5:L$25,'De Uitslagen'!$B10)*INDEX('Shortlist teams'!$AA$7:$AE$26,MATCH($A10,'Shortlist teams'!$Z$7:$Z$26,1),MATCH($C10,'Shortlist teams'!$AA$6:$AE$6,1))=0,"",COUNTIF('De Teams'!L$5:L$25,'De Uitslagen'!$B10)*INDEX('Shortlist teams'!$AA$7:$AE$26,MATCH($A10,'Shortlist teams'!$Z$7:$Z$26,1),MATCH($C10,'Shortlist teams'!$AA$6:$AE$6,1))),"")</f>
        <v>15</v>
      </c>
      <c r="O10">
        <f>IFERROR(IF(COUNTIF('De Teams'!M$5:M$25,'De Uitslagen'!$B10)*INDEX('Shortlist teams'!$AA$7:$AE$26,MATCH($A10,'Shortlist teams'!$Z$7:$Z$26,1),MATCH($C10,'Shortlist teams'!$AA$6:$AE$6,1))=0,"",COUNTIF('De Teams'!M$5:M$25,'De Uitslagen'!$B10)*INDEX('Shortlist teams'!$AA$7:$AE$26,MATCH($A10,'Shortlist teams'!$Z$7:$Z$26,1),MATCH($C10,'Shortlist teams'!$AA$6:$AE$6,1))),"")</f>
        <v>15</v>
      </c>
      <c r="P10" t="str">
        <f>IFERROR(IF(COUNTIF('De Teams'!N$5:N$25,'De Uitslagen'!$B10)*INDEX('Shortlist teams'!$AA$7:$AE$26,MATCH($A10,'Shortlist teams'!$Z$7:$Z$26,1),MATCH($C10,'Shortlist teams'!$AA$6:$AE$6,1))=0,"",COUNTIF('De Teams'!N$5:N$25,'De Uitslagen'!$B10)*INDEX('Shortlist teams'!$AA$7:$AE$26,MATCH($A10,'Shortlist teams'!$Z$7:$Z$26,1),MATCH($C10,'Shortlist teams'!$AA$6:$AE$6,1))),"")</f>
        <v/>
      </c>
      <c r="Q10">
        <f>IFERROR(IF(COUNTIF('De Teams'!O$5:O$25,'De Uitslagen'!$B10)*INDEX('Shortlist teams'!$AA$7:$AE$26,MATCH($A10,'Shortlist teams'!$Z$7:$Z$26,1),MATCH($C10,'Shortlist teams'!$AA$6:$AE$6,1))=0,"",COUNTIF('De Teams'!O$5:O$25,'De Uitslagen'!$B10)*INDEX('Shortlist teams'!$AA$7:$AE$26,MATCH($A10,'Shortlist teams'!$Z$7:$Z$26,1),MATCH($C10,'Shortlist teams'!$AA$6:$AE$6,1))),"")</f>
        <v>15</v>
      </c>
      <c r="R10" t="str">
        <f>IFERROR(IF(COUNTIF('De Teams'!P$5:P$25,'De Uitslagen'!$B10)*INDEX('Shortlist teams'!$AA$7:$AE$26,MATCH($A10,'Shortlist teams'!$Z$7:$Z$26,1),MATCH($C10,'Shortlist teams'!$AA$6:$AE$6,1))=0,"",COUNTIF('De Teams'!P$5:P$25,'De Uitslagen'!$B10)*INDEX('Shortlist teams'!$AA$7:$AE$26,MATCH($A10,'Shortlist teams'!$Z$7:$Z$26,1),MATCH($C10,'Shortlist teams'!$AA$6:$AE$6,1))),"")</f>
        <v/>
      </c>
      <c r="S10">
        <f>IFERROR(IF(COUNTIF('De Teams'!Q$5:Q$25,'De Uitslagen'!$B10)*INDEX('Shortlist teams'!$AA$7:$AE$26,MATCH($A10,'Shortlist teams'!$Z$7:$Z$26,1),MATCH($C10,'Shortlist teams'!$AA$6:$AE$6,1))=0,"",COUNTIF('De Teams'!Q$5:Q$25,'De Uitslagen'!$B10)*INDEX('Shortlist teams'!$AA$7:$AE$26,MATCH($A10,'Shortlist teams'!$Z$7:$Z$26,1),MATCH($C10,'Shortlist teams'!$AA$6:$AE$6,1))),"")</f>
        <v>15</v>
      </c>
      <c r="T10" s="3"/>
      <c r="X10" s="56"/>
      <c r="Y10" s="1">
        <v>3</v>
      </c>
      <c r="Z10" s="91"/>
      <c r="AA10" s="5" t="str">
        <f>IFERROR(VLOOKUP('De Uitslagen'!Z10,'Shortlist teams'!B:C,2,FALSE),"")</f>
        <v/>
      </c>
      <c r="AB10" t="str">
        <f>IFERROR(2*IF(COUNTIF('De Teams'!B$5:B$25,'De Uitslagen'!$Z10)*INDEX('Shortlist teams'!$AA$7:$AE$26,MATCH($Y10,'Shortlist teams'!$Z$7:$Z$26,1),MATCH($AA10,'Shortlist teams'!$AA$6:$AE$6,1))=0,"",COUNTIF('De Teams'!B$5:B$25,'De Uitslagen'!$Z10)*INDEX('Shortlist teams'!$AA$7:$AE$26,MATCH($Y10,'Shortlist teams'!$Z$7:$Z$26,1),MATCH($AA10,'Shortlist teams'!$AA$6:$AE$6,1))),"")</f>
        <v/>
      </c>
      <c r="AC10" t="str">
        <f>IFERROR(2*IF(COUNTIF('De Teams'!D$5:D$25,'De Uitslagen'!$Z10)*INDEX('Shortlist teams'!$AA$7:$AE$26,MATCH($Y10,'Shortlist teams'!$Z$7:$Z$26,1),MATCH($AA10,'Shortlist teams'!$AA$6:$AE$6,1))=0,"",COUNTIF('De Teams'!D$5:D$25,'De Uitslagen'!$Z10)*INDEX('Shortlist teams'!$AA$7:$AE$26,MATCH($Y10,'Shortlist teams'!$Z$7:$Z$26,1),MATCH($AA10,'Shortlist teams'!$AA$6:$AE$6,1))),"")</f>
        <v/>
      </c>
      <c r="AD10" t="str">
        <f>IFERROR(2*IF(COUNTIF('De Teams'!E$5:E$25,'De Uitslagen'!$Z10)*INDEX('Shortlist teams'!$AA$7:$AE$26,MATCH($Y10,'Shortlist teams'!$Z$7:$Z$26,1),MATCH($AA10,'Shortlist teams'!$AA$6:$AE$6,1))=0,"",COUNTIF('De Teams'!E$5:E$25,'De Uitslagen'!$Z10)*INDEX('Shortlist teams'!$AA$7:$AE$26,MATCH($Y10,'Shortlist teams'!$Z$7:$Z$26,1),MATCH($AA10,'Shortlist teams'!$AA$6:$AE$6,1))),"")</f>
        <v/>
      </c>
      <c r="AE10" t="str">
        <f>IFERROR(2*IF(COUNTIF('De Teams'!F$5:F$25,'De Uitslagen'!$Z10)*INDEX('Shortlist teams'!$AA$7:$AE$26,MATCH($Y10,'Shortlist teams'!$Z$7:$Z$26,1),MATCH($AA10,'Shortlist teams'!$AA$6:$AE$6,1))=0,"",COUNTIF('De Teams'!F$5:F$25,'De Uitslagen'!$Z10)*INDEX('Shortlist teams'!$AA$7:$AE$26,MATCH($Y10,'Shortlist teams'!$Z$7:$Z$26,1),MATCH($AA10,'Shortlist teams'!$AA$6:$AE$6,1))),"")</f>
        <v/>
      </c>
      <c r="AF10" t="str">
        <f>IFERROR(2*IF(COUNTIF('De Teams'!G$5:G$25,'De Uitslagen'!$Z10)*INDEX('Shortlist teams'!$AA$7:$AE$26,MATCH($Y10,'Shortlist teams'!$Z$7:$Z$26,1),MATCH($AA10,'Shortlist teams'!$AA$6:$AE$6,1))=0,"",COUNTIF('De Teams'!G$5:G$25,'De Uitslagen'!$Z10)*INDEX('Shortlist teams'!$AA$7:$AE$26,MATCH($Y10,'Shortlist teams'!$Z$7:$Z$26,1),MATCH($AA10,'Shortlist teams'!$AA$6:$AE$6,1))),"")</f>
        <v/>
      </c>
      <c r="AG10" t="str">
        <f>IFERROR(2*IF(COUNTIF('De Teams'!H$5:H$25,'De Uitslagen'!$Z10)*INDEX('Shortlist teams'!$AA$7:$AE$26,MATCH($Y10,'Shortlist teams'!$Z$7:$Z$26,1),MATCH($AA10,'Shortlist teams'!$AA$6:$AE$6,1))=0,"",COUNTIF('De Teams'!H$5:H$25,'De Uitslagen'!$Z10)*INDEX('Shortlist teams'!$AA$7:$AE$26,MATCH($Y10,'Shortlist teams'!$Z$7:$Z$26,1),MATCH($AA10,'Shortlist teams'!$AA$6:$AE$6,1))),"")</f>
        <v/>
      </c>
      <c r="AH10" t="str">
        <f>IFERROR(2*IF(COUNTIF('De Teams'!I$5:I$25,'De Uitslagen'!$Z10)*INDEX('Shortlist teams'!$AA$7:$AE$26,MATCH($Y10,'Shortlist teams'!$Z$7:$Z$26,1),MATCH($AA10,'Shortlist teams'!$AA$6:$AE$6,1))=0,"",COUNTIF('De Teams'!I$5:I$25,'De Uitslagen'!$Z10)*INDEX('Shortlist teams'!$AA$7:$AE$26,MATCH($Y10,'Shortlist teams'!$Z$7:$Z$26,1),MATCH($AA10,'Shortlist teams'!$AA$6:$AE$6,1))),"")</f>
        <v/>
      </c>
      <c r="AI10" t="str">
        <f>IFERROR(2*IF(COUNTIF('De Teams'!K$5:K$25,'De Uitslagen'!$Z10)*INDEX('Shortlist teams'!$AA$7:$AE$26,MATCH($Y10,'Shortlist teams'!$Z$7:$Z$26,1),MATCH($AA10,'Shortlist teams'!$AA$6:$AE$6,1))=0,"",COUNTIF('De Teams'!K$5:K$25,'De Uitslagen'!$Z10)*INDEX('Shortlist teams'!$AA$7:$AE$26,MATCH($Y10,'Shortlist teams'!$Z$7:$Z$26,1),MATCH($AA10,'Shortlist teams'!$AA$6:$AE$6,1))),"")</f>
        <v/>
      </c>
      <c r="AJ10" t="str">
        <f>IFERROR(2*IF(COUNTIF('De Teams'!L$5:L$25,'De Uitslagen'!$Z10)*INDEX('Shortlist teams'!$AA$7:$AE$26,MATCH($Y10,'Shortlist teams'!$Z$7:$Z$26,1),MATCH($AA10,'Shortlist teams'!$AA$6:$AE$6,1))=0,"",COUNTIF('De Teams'!L$5:L$25,'De Uitslagen'!$Z10)*INDEX('Shortlist teams'!$AA$7:$AE$26,MATCH($Y10,'Shortlist teams'!$Z$7:$Z$26,1),MATCH($AA10,'Shortlist teams'!$AA$6:$AE$6,1))),"")</f>
        <v/>
      </c>
      <c r="AK10" t="str">
        <f>IFERROR(2*IF(COUNTIF('De Teams'!M$5:M$25,'De Uitslagen'!$Z10)*INDEX('Shortlist teams'!$AA$7:$AE$26,MATCH($Y10,'Shortlist teams'!$Z$7:$Z$26,1),MATCH($AA10,'Shortlist teams'!$AA$6:$AE$6,1))=0,"",COUNTIF('De Teams'!M$5:M$25,'De Uitslagen'!$Z10)*INDEX('Shortlist teams'!$AA$7:$AE$26,MATCH($Y10,'Shortlist teams'!$Z$7:$Z$26,1),MATCH($AA10,'Shortlist teams'!$AA$6:$AE$6,1))),"")</f>
        <v/>
      </c>
      <c r="AL10" t="str">
        <f>IFERROR(2*IF(COUNTIF('De Teams'!N$5:N$25,'De Uitslagen'!$Z10)*INDEX('Shortlist teams'!$AA$7:$AE$26,MATCH($Y10,'Shortlist teams'!$Z$7:$Z$26,1),MATCH($AA10,'Shortlist teams'!$AA$6:$AE$6,1))=0,"",COUNTIF('De Teams'!N$5:N$25,'De Uitslagen'!$Z10)*INDEX('Shortlist teams'!$AA$7:$AE$26,MATCH($Y10,'Shortlist teams'!$Z$7:$Z$26,1),MATCH($AA10,'Shortlist teams'!$AA$6:$AE$6,1))),"")</f>
        <v/>
      </c>
      <c r="AM10" t="str">
        <f>IFERROR(2*IF(COUNTIF('De Teams'!O$5:O$25,'De Uitslagen'!$Z10)*INDEX('Shortlist teams'!$AA$7:$AE$26,MATCH($Y10,'Shortlist teams'!$Z$7:$Z$26,1),MATCH($AA10,'Shortlist teams'!$AA$6:$AE$6,1))=0,"",COUNTIF('De Teams'!O$5:O$25,'De Uitslagen'!$Z10)*INDEX('Shortlist teams'!$AA$7:$AE$26,MATCH($Y10,'Shortlist teams'!$Z$7:$Z$26,1),MATCH($AA10,'Shortlist teams'!$AA$6:$AE$6,1))),"")</f>
        <v/>
      </c>
      <c r="AN10" t="str">
        <f>IFERROR(2*IF(COUNTIF('De Teams'!P$5:P$25,'De Uitslagen'!$Z10)*INDEX('Shortlist teams'!$AA$7:$AE$26,MATCH($Y10,'Shortlist teams'!$Z$7:$Z$26,1),MATCH($AA10,'Shortlist teams'!$AA$6:$AE$6,1))=0,"",COUNTIF('De Teams'!P$5:P$25,'De Uitslagen'!$Z10)*INDEX('Shortlist teams'!$AA$7:$AE$26,MATCH($Y10,'Shortlist teams'!$Z$7:$Z$26,1),MATCH($AA10,'Shortlist teams'!$AA$6:$AE$6,1))),"")</f>
        <v/>
      </c>
      <c r="AO10" s="56"/>
    </row>
    <row r="11" spans="1:41" ht="15.6" x14ac:dyDescent="0.3">
      <c r="A11" s="1">
        <v>4</v>
      </c>
      <c r="B11" s="8" t="s">
        <v>9</v>
      </c>
      <c r="C11" s="87" t="str">
        <f>IFERROR(VLOOKUP('De Uitslagen'!B11,'Shortlist teams'!B:C,2,FALSE),"")</f>
        <v>HC</v>
      </c>
      <c r="D11">
        <f>IFERROR(IF(COUNTIF('De Teams'!B$5:B$25,'De Uitslagen'!$B11)*INDEX('Shortlist teams'!$AA$7:$AE$26,MATCH($A11,'Shortlist teams'!$Z$7:$Z$26,1),MATCH($C11,'Shortlist teams'!$AA$6:$AE$6,1))=0,"",COUNTIF('De Teams'!B$5:B$25,'De Uitslagen'!$B11)*INDEX('Shortlist teams'!$AA$7:$AE$26,MATCH($A11,'Shortlist teams'!$Z$7:$Z$26,1),MATCH($C11,'Shortlist teams'!$AA$6:$AE$6,1))),"")</f>
        <v>13</v>
      </c>
      <c r="E11">
        <f>IFERROR(IF(COUNTIF('De Teams'!C$5:C$25,'De Uitslagen'!$B11)*INDEX('Shortlist teams'!$AA$7:$AE$26,MATCH($A11,'Shortlist teams'!$Z$7:$Z$26,1),MATCH($C11,'Shortlist teams'!$AA$6:$AE$6,1))=0,"",COUNTIF('De Teams'!C$5:C$25,'De Uitslagen'!$B11)*INDEX('Shortlist teams'!$AA$7:$AE$26,MATCH($A11,'Shortlist teams'!$Z$7:$Z$26,1),MATCH($C11,'Shortlist teams'!$AA$6:$AE$6,1))),"")</f>
        <v>13</v>
      </c>
      <c r="F11" t="str">
        <f>IFERROR(IF(COUNTIF('De Teams'!D$5:D$25,'De Uitslagen'!$B11)*INDEX('Shortlist teams'!$AA$7:$AE$26,MATCH($A11,'Shortlist teams'!$Z$7:$Z$26,1),MATCH($C11,'Shortlist teams'!$AA$6:$AE$6,1))=0,"",COUNTIF('De Teams'!D$5:D$25,'De Uitslagen'!$B11)*INDEX('Shortlist teams'!$AA$7:$AE$26,MATCH($A11,'Shortlist teams'!$Z$7:$Z$26,1),MATCH($C11,'Shortlist teams'!$AA$6:$AE$6,1))),"")</f>
        <v/>
      </c>
      <c r="G11">
        <f>IFERROR(IF(COUNTIF('De Teams'!E$5:E$25,'De Uitslagen'!$B11)*INDEX('Shortlist teams'!$AA$7:$AE$26,MATCH($A11,'Shortlist teams'!$Z$7:$Z$26,1),MATCH($C11,'Shortlist teams'!$AA$6:$AE$6,1))=0,"",COUNTIF('De Teams'!E$5:E$25,'De Uitslagen'!$B11)*INDEX('Shortlist teams'!$AA$7:$AE$26,MATCH($A11,'Shortlist teams'!$Z$7:$Z$26,1),MATCH($C11,'Shortlist teams'!$AA$6:$AE$6,1))),"")</f>
        <v>13</v>
      </c>
      <c r="H11">
        <f>IFERROR(IF(COUNTIF('De Teams'!F$5:F$25,'De Uitslagen'!$B11)*INDEX('Shortlist teams'!$AA$7:$AE$26,MATCH($A11,'Shortlist teams'!$Z$7:$Z$26,1),MATCH($C11,'Shortlist teams'!$AA$6:$AE$6,1))=0,"",COUNTIF('De Teams'!F$5:F$25,'De Uitslagen'!$B11)*INDEX('Shortlist teams'!$AA$7:$AE$26,MATCH($A11,'Shortlist teams'!$Z$7:$Z$26,1),MATCH($C11,'Shortlist teams'!$AA$6:$AE$6,1))),"")</f>
        <v>13</v>
      </c>
      <c r="I11">
        <f>IFERROR(IF(COUNTIF('De Teams'!G$5:G$25,'De Uitslagen'!$B11)*INDEX('Shortlist teams'!$AA$7:$AE$26,MATCH($A11,'Shortlist teams'!$Z$7:$Z$26,1),MATCH($C11,'Shortlist teams'!$AA$6:$AE$6,1))=0,"",COUNTIF('De Teams'!G$5:G$25,'De Uitslagen'!$B11)*INDEX('Shortlist teams'!$AA$7:$AE$26,MATCH($A11,'Shortlist teams'!$Z$7:$Z$26,1),MATCH($C11,'Shortlist teams'!$AA$6:$AE$6,1))),"")</f>
        <v>13</v>
      </c>
      <c r="J11">
        <f>IFERROR(IF(COUNTIF('De Teams'!H$5:H$25,'De Uitslagen'!$B11)*INDEX('Shortlist teams'!$AA$7:$AE$26,MATCH($A11,'Shortlist teams'!$Z$7:$Z$26,1),MATCH($C11,'Shortlist teams'!$AA$6:$AE$6,1))=0,"",COUNTIF('De Teams'!H$5:H$25,'De Uitslagen'!$B11)*INDEX('Shortlist teams'!$AA$7:$AE$26,MATCH($A11,'Shortlist teams'!$Z$7:$Z$26,1),MATCH($C11,'Shortlist teams'!$AA$6:$AE$6,1))),"")</f>
        <v>13</v>
      </c>
      <c r="K11">
        <f>IFERROR(IF(COUNTIF('De Teams'!I$5:I$25,'De Uitslagen'!$B11)*INDEX('Shortlist teams'!$AA$7:$AE$26,MATCH($A11,'Shortlist teams'!$Z$7:$Z$26,1),MATCH($C11,'Shortlist teams'!$AA$6:$AE$6,1))=0,"",COUNTIF('De Teams'!I$5:I$25,'De Uitslagen'!$B11)*INDEX('Shortlist teams'!$AA$7:$AE$26,MATCH($A11,'Shortlist teams'!$Z$7:$Z$26,1),MATCH($C11,'Shortlist teams'!$AA$6:$AE$6,1))),"")</f>
        <v>13</v>
      </c>
      <c r="L11">
        <f>IFERROR(IF(COUNTIF('De Teams'!J$5:J$25,'De Uitslagen'!$B11)*INDEX('Shortlist teams'!$AA$7:$AE$26,MATCH($A11,'Shortlist teams'!$Z$7:$Z$26,1),MATCH($C11,'Shortlist teams'!$AA$6:$AE$6,1))=0,"",COUNTIF('De Teams'!J$5:J$25,'De Uitslagen'!$B11)*INDEX('Shortlist teams'!$AA$7:$AE$26,MATCH($A11,'Shortlist teams'!$Z$7:$Z$26,1),MATCH($C11,'Shortlist teams'!$AA$6:$AE$6,1))),"")</f>
        <v>13</v>
      </c>
      <c r="M11">
        <f>IFERROR(IF(COUNTIF('De Teams'!K$5:K$25,'De Uitslagen'!$B11)*INDEX('Shortlist teams'!$AA$7:$AE$26,MATCH($A11,'Shortlist teams'!$Z$7:$Z$26,1),MATCH($C11,'Shortlist teams'!$AA$6:$AE$6,1))=0,"",COUNTIF('De Teams'!K$5:K$25,'De Uitslagen'!$B11)*INDEX('Shortlist teams'!$AA$7:$AE$26,MATCH($A11,'Shortlist teams'!$Z$7:$Z$26,1),MATCH($C11,'Shortlist teams'!$AA$6:$AE$6,1))),"")</f>
        <v>13</v>
      </c>
      <c r="N11">
        <f>IFERROR(IF(COUNTIF('De Teams'!L$5:L$25,'De Uitslagen'!$B11)*INDEX('Shortlist teams'!$AA$7:$AE$26,MATCH($A11,'Shortlist teams'!$Z$7:$Z$26,1),MATCH($C11,'Shortlist teams'!$AA$6:$AE$6,1))=0,"",COUNTIF('De Teams'!L$5:L$25,'De Uitslagen'!$B11)*INDEX('Shortlist teams'!$AA$7:$AE$26,MATCH($A11,'Shortlist teams'!$Z$7:$Z$26,1),MATCH($C11,'Shortlist teams'!$AA$6:$AE$6,1))),"")</f>
        <v>13</v>
      </c>
      <c r="O11">
        <f>IFERROR(IF(COUNTIF('De Teams'!M$5:M$25,'De Uitslagen'!$B11)*INDEX('Shortlist teams'!$AA$7:$AE$26,MATCH($A11,'Shortlist teams'!$Z$7:$Z$26,1),MATCH($C11,'Shortlist teams'!$AA$6:$AE$6,1))=0,"",COUNTIF('De Teams'!M$5:M$25,'De Uitslagen'!$B11)*INDEX('Shortlist teams'!$AA$7:$AE$26,MATCH($A11,'Shortlist teams'!$Z$7:$Z$26,1),MATCH($C11,'Shortlist teams'!$AA$6:$AE$6,1))),"")</f>
        <v>13</v>
      </c>
      <c r="P11">
        <f>IFERROR(IF(COUNTIF('De Teams'!N$5:N$25,'De Uitslagen'!$B11)*INDEX('Shortlist teams'!$AA$7:$AE$26,MATCH($A11,'Shortlist teams'!$Z$7:$Z$26,1),MATCH($C11,'Shortlist teams'!$AA$6:$AE$6,1))=0,"",COUNTIF('De Teams'!N$5:N$25,'De Uitslagen'!$B11)*INDEX('Shortlist teams'!$AA$7:$AE$26,MATCH($A11,'Shortlist teams'!$Z$7:$Z$26,1),MATCH($C11,'Shortlist teams'!$AA$6:$AE$6,1))),"")</f>
        <v>13</v>
      </c>
      <c r="Q11">
        <f>IFERROR(IF(COUNTIF('De Teams'!O$5:O$25,'De Uitslagen'!$B11)*INDEX('Shortlist teams'!$AA$7:$AE$26,MATCH($A11,'Shortlist teams'!$Z$7:$Z$26,1),MATCH($C11,'Shortlist teams'!$AA$6:$AE$6,1))=0,"",COUNTIF('De Teams'!O$5:O$25,'De Uitslagen'!$B11)*INDEX('Shortlist teams'!$AA$7:$AE$26,MATCH($A11,'Shortlist teams'!$Z$7:$Z$26,1),MATCH($C11,'Shortlist teams'!$AA$6:$AE$6,1))),"")</f>
        <v>13</v>
      </c>
      <c r="R11">
        <f>IFERROR(IF(COUNTIF('De Teams'!P$5:P$25,'De Uitslagen'!$B11)*INDEX('Shortlist teams'!$AA$7:$AE$26,MATCH($A11,'Shortlist teams'!$Z$7:$Z$26,1),MATCH($C11,'Shortlist teams'!$AA$6:$AE$6,1))=0,"",COUNTIF('De Teams'!P$5:P$25,'De Uitslagen'!$B11)*INDEX('Shortlist teams'!$AA$7:$AE$26,MATCH($A11,'Shortlist teams'!$Z$7:$Z$26,1),MATCH($C11,'Shortlist teams'!$AA$6:$AE$6,1))),"")</f>
        <v>13</v>
      </c>
      <c r="S11" t="str">
        <f>IFERROR(IF(COUNTIF('De Teams'!Q$5:Q$25,'De Uitslagen'!$B11)*INDEX('Shortlist teams'!$AA$7:$AE$26,MATCH($A11,'Shortlist teams'!$Z$7:$Z$26,1),MATCH($C11,'Shortlist teams'!$AA$6:$AE$6,1))=0,"",COUNTIF('De Teams'!Q$5:Q$25,'De Uitslagen'!$B11)*INDEX('Shortlist teams'!$AA$7:$AE$26,MATCH($A11,'Shortlist teams'!$Z$7:$Z$26,1),MATCH($C11,'Shortlist teams'!$AA$6:$AE$6,1))),"")</f>
        <v/>
      </c>
      <c r="T11" s="3"/>
      <c r="W11" s="57"/>
      <c r="X11" s="56"/>
      <c r="Y11" s="1">
        <v>4</v>
      </c>
      <c r="Z11" s="9"/>
      <c r="AA11" s="5" t="str">
        <f>IFERROR(VLOOKUP('De Uitslagen'!Z11,'Shortlist teams'!B:C,2,FALSE),"")</f>
        <v/>
      </c>
      <c r="AB11" t="str">
        <f>IFERROR(2*IF(COUNTIF('De Teams'!B$5:B$25,'De Uitslagen'!$Z11)*INDEX('Shortlist teams'!$AA$7:$AE$26,MATCH($Y11,'Shortlist teams'!$Z$7:$Z$26,1),MATCH($AA11,'Shortlist teams'!$AA$6:$AE$6,1))=0,"",COUNTIF('De Teams'!B$5:B$25,'De Uitslagen'!$Z11)*INDEX('Shortlist teams'!$AA$7:$AE$26,MATCH($Y11,'Shortlist teams'!$Z$7:$Z$26,1),MATCH($AA11,'Shortlist teams'!$AA$6:$AE$6,1))),"")</f>
        <v/>
      </c>
      <c r="AC11" t="str">
        <f>IFERROR(2*IF(COUNTIF('De Teams'!D$5:D$25,'De Uitslagen'!$Z11)*INDEX('Shortlist teams'!$AA$7:$AE$26,MATCH($Y11,'Shortlist teams'!$Z$7:$Z$26,1),MATCH($AA11,'Shortlist teams'!$AA$6:$AE$6,1))=0,"",COUNTIF('De Teams'!D$5:D$25,'De Uitslagen'!$Z11)*INDEX('Shortlist teams'!$AA$7:$AE$26,MATCH($Y11,'Shortlist teams'!$Z$7:$Z$26,1),MATCH($AA11,'Shortlist teams'!$AA$6:$AE$6,1))),"")</f>
        <v/>
      </c>
      <c r="AD11" t="str">
        <f>IFERROR(2*IF(COUNTIF('De Teams'!E$5:E$25,'De Uitslagen'!$Z11)*INDEX('Shortlist teams'!$AA$7:$AE$26,MATCH($Y11,'Shortlist teams'!$Z$7:$Z$26,1),MATCH($AA11,'Shortlist teams'!$AA$6:$AE$6,1))=0,"",COUNTIF('De Teams'!E$5:E$25,'De Uitslagen'!$Z11)*INDEX('Shortlist teams'!$AA$7:$AE$26,MATCH($Y11,'Shortlist teams'!$Z$7:$Z$26,1),MATCH($AA11,'Shortlist teams'!$AA$6:$AE$6,1))),"")</f>
        <v/>
      </c>
      <c r="AE11" t="str">
        <f>IFERROR(2*IF(COUNTIF('De Teams'!F$5:F$25,'De Uitslagen'!$Z11)*INDEX('Shortlist teams'!$AA$7:$AE$26,MATCH($Y11,'Shortlist teams'!$Z$7:$Z$26,1),MATCH($AA11,'Shortlist teams'!$AA$6:$AE$6,1))=0,"",COUNTIF('De Teams'!F$5:F$25,'De Uitslagen'!$Z11)*INDEX('Shortlist teams'!$AA$7:$AE$26,MATCH($Y11,'Shortlist teams'!$Z$7:$Z$26,1),MATCH($AA11,'Shortlist teams'!$AA$6:$AE$6,1))),"")</f>
        <v/>
      </c>
      <c r="AF11" t="str">
        <f>IFERROR(2*IF(COUNTIF('De Teams'!G$5:G$25,'De Uitslagen'!$Z11)*INDEX('Shortlist teams'!$AA$7:$AE$26,MATCH($Y11,'Shortlist teams'!$Z$7:$Z$26,1),MATCH($AA11,'Shortlist teams'!$AA$6:$AE$6,1))=0,"",COUNTIF('De Teams'!G$5:G$25,'De Uitslagen'!$Z11)*INDEX('Shortlist teams'!$AA$7:$AE$26,MATCH($Y11,'Shortlist teams'!$Z$7:$Z$26,1),MATCH($AA11,'Shortlist teams'!$AA$6:$AE$6,1))),"")</f>
        <v/>
      </c>
      <c r="AG11" t="str">
        <f>IFERROR(2*IF(COUNTIF('De Teams'!H$5:H$25,'De Uitslagen'!$Z11)*INDEX('Shortlist teams'!$AA$7:$AE$26,MATCH($Y11,'Shortlist teams'!$Z$7:$Z$26,1),MATCH($AA11,'Shortlist teams'!$AA$6:$AE$6,1))=0,"",COUNTIF('De Teams'!H$5:H$25,'De Uitslagen'!$Z11)*INDEX('Shortlist teams'!$AA$7:$AE$26,MATCH($Y11,'Shortlist teams'!$Z$7:$Z$26,1),MATCH($AA11,'Shortlist teams'!$AA$6:$AE$6,1))),"")</f>
        <v/>
      </c>
      <c r="AH11" t="str">
        <f>IFERROR(2*IF(COUNTIF('De Teams'!I$5:I$25,'De Uitslagen'!$Z11)*INDEX('Shortlist teams'!$AA$7:$AE$26,MATCH($Y11,'Shortlist teams'!$Z$7:$Z$26,1),MATCH($AA11,'Shortlist teams'!$AA$6:$AE$6,1))=0,"",COUNTIF('De Teams'!I$5:I$25,'De Uitslagen'!$Z11)*INDEX('Shortlist teams'!$AA$7:$AE$26,MATCH($Y11,'Shortlist teams'!$Z$7:$Z$26,1),MATCH($AA11,'Shortlist teams'!$AA$6:$AE$6,1))),"")</f>
        <v/>
      </c>
      <c r="AI11" t="str">
        <f>IFERROR(2*IF(COUNTIF('De Teams'!K$5:K$25,'De Uitslagen'!$Z11)*INDEX('Shortlist teams'!$AA$7:$AE$26,MATCH($Y11,'Shortlist teams'!$Z$7:$Z$26,1),MATCH($AA11,'Shortlist teams'!$AA$6:$AE$6,1))=0,"",COUNTIF('De Teams'!K$5:K$25,'De Uitslagen'!$Z11)*INDEX('Shortlist teams'!$AA$7:$AE$26,MATCH($Y11,'Shortlist teams'!$Z$7:$Z$26,1),MATCH($AA11,'Shortlist teams'!$AA$6:$AE$6,1))),"")</f>
        <v/>
      </c>
      <c r="AJ11" t="str">
        <f>IFERROR(2*IF(COUNTIF('De Teams'!L$5:L$25,'De Uitslagen'!$Z11)*INDEX('Shortlist teams'!$AA$7:$AE$26,MATCH($Y11,'Shortlist teams'!$Z$7:$Z$26,1),MATCH($AA11,'Shortlist teams'!$AA$6:$AE$6,1))=0,"",COUNTIF('De Teams'!L$5:L$25,'De Uitslagen'!$Z11)*INDEX('Shortlist teams'!$AA$7:$AE$26,MATCH($Y11,'Shortlist teams'!$Z$7:$Z$26,1),MATCH($AA11,'Shortlist teams'!$AA$6:$AE$6,1))),"")</f>
        <v/>
      </c>
      <c r="AK11" t="str">
        <f>IFERROR(2*IF(COUNTIF('De Teams'!M$5:M$25,'De Uitslagen'!$Z11)*INDEX('Shortlist teams'!$AA$7:$AE$26,MATCH($Y11,'Shortlist teams'!$Z$7:$Z$26,1),MATCH($AA11,'Shortlist teams'!$AA$6:$AE$6,1))=0,"",COUNTIF('De Teams'!M$5:M$25,'De Uitslagen'!$Z11)*INDEX('Shortlist teams'!$AA$7:$AE$26,MATCH($Y11,'Shortlist teams'!$Z$7:$Z$26,1),MATCH($AA11,'Shortlist teams'!$AA$6:$AE$6,1))),"")</f>
        <v/>
      </c>
      <c r="AL11" t="str">
        <f>IFERROR(2*IF(COUNTIF('De Teams'!N$5:N$25,'De Uitslagen'!$Z11)*INDEX('Shortlist teams'!$AA$7:$AE$26,MATCH($Y11,'Shortlist teams'!$Z$7:$Z$26,1),MATCH($AA11,'Shortlist teams'!$AA$6:$AE$6,1))=0,"",COUNTIF('De Teams'!N$5:N$25,'De Uitslagen'!$Z11)*INDEX('Shortlist teams'!$AA$7:$AE$26,MATCH($Y11,'Shortlist teams'!$Z$7:$Z$26,1),MATCH($AA11,'Shortlist teams'!$AA$6:$AE$6,1))),"")</f>
        <v/>
      </c>
      <c r="AM11" t="str">
        <f>IFERROR(2*IF(COUNTIF('De Teams'!O$5:O$25,'De Uitslagen'!$Z11)*INDEX('Shortlist teams'!$AA$7:$AE$26,MATCH($Y11,'Shortlist teams'!$Z$7:$Z$26,1),MATCH($AA11,'Shortlist teams'!$AA$6:$AE$6,1))=0,"",COUNTIF('De Teams'!O$5:O$25,'De Uitslagen'!$Z11)*INDEX('Shortlist teams'!$AA$7:$AE$26,MATCH($Y11,'Shortlist teams'!$Z$7:$Z$26,1),MATCH($AA11,'Shortlist teams'!$AA$6:$AE$6,1))),"")</f>
        <v/>
      </c>
      <c r="AN11" t="str">
        <f>IFERROR(2*IF(COUNTIF('De Teams'!P$5:P$25,'De Uitslagen'!$Z11)*INDEX('Shortlist teams'!$AA$7:$AE$26,MATCH($Y11,'Shortlist teams'!$Z$7:$Z$26,1),MATCH($AA11,'Shortlist teams'!$AA$6:$AE$6,1))=0,"",COUNTIF('De Teams'!P$5:P$25,'De Uitslagen'!$Z11)*INDEX('Shortlist teams'!$AA$7:$AE$26,MATCH($Y11,'Shortlist teams'!$Z$7:$Z$26,1),MATCH($AA11,'Shortlist teams'!$AA$6:$AE$6,1))),"")</f>
        <v/>
      </c>
      <c r="AO11" s="56"/>
    </row>
    <row r="12" spans="1:41" ht="14.4" x14ac:dyDescent="0.3">
      <c r="A12" s="1">
        <v>5</v>
      </c>
      <c r="B12" s="6" t="s">
        <v>161</v>
      </c>
      <c r="C12" s="87">
        <f>IFERROR(VLOOKUP('De Uitslagen'!B12,'Shortlist teams'!B:C,2,FALSE),"")</f>
        <v>2</v>
      </c>
      <c r="D12" t="str">
        <f>IFERROR(IF(COUNTIF('De Teams'!B$5:B$25,'De Uitslagen'!$B12)*INDEX('Shortlist teams'!$AA$7:$AE$26,MATCH($A12,'Shortlist teams'!$Z$7:$Z$26,1),MATCH($C12,'Shortlist teams'!$AA$6:$AE$6,1))=0,"",COUNTIF('De Teams'!B$5:B$25,'De Uitslagen'!$B12)*INDEX('Shortlist teams'!$AA$7:$AE$26,MATCH($A12,'Shortlist teams'!$Z$7:$Z$26,1),MATCH($C12,'Shortlist teams'!$AA$6:$AE$6,1))),"")</f>
        <v/>
      </c>
      <c r="E12" t="str">
        <f>IFERROR(IF(COUNTIF('De Teams'!C$5:C$25,'De Uitslagen'!$B12)*INDEX('Shortlist teams'!$AA$7:$AE$26,MATCH($A12,'Shortlist teams'!$Z$7:$Z$26,1),MATCH($C12,'Shortlist teams'!$AA$6:$AE$6,1))=0,"",COUNTIF('De Teams'!C$5:C$25,'De Uitslagen'!$B12)*INDEX('Shortlist teams'!$AA$7:$AE$26,MATCH($A12,'Shortlist teams'!$Z$7:$Z$26,1),MATCH($C12,'Shortlist teams'!$AA$6:$AE$6,1))),"")</f>
        <v/>
      </c>
      <c r="F12" t="str">
        <f>IFERROR(IF(COUNTIF('De Teams'!D$5:D$25,'De Uitslagen'!$B12)*INDEX('Shortlist teams'!$AA$7:$AE$26,MATCH($A12,'Shortlist teams'!$Z$7:$Z$26,1),MATCH($C12,'Shortlist teams'!$AA$6:$AE$6,1))=0,"",COUNTIF('De Teams'!D$5:D$25,'De Uitslagen'!$B12)*INDEX('Shortlist teams'!$AA$7:$AE$26,MATCH($A12,'Shortlist teams'!$Z$7:$Z$26,1),MATCH($C12,'Shortlist teams'!$AA$6:$AE$6,1))),"")</f>
        <v/>
      </c>
      <c r="G12" t="str">
        <f>IFERROR(IF(COUNTIF('De Teams'!E$5:E$25,'De Uitslagen'!$B12)*INDEX('Shortlist teams'!$AA$7:$AE$26,MATCH($A12,'Shortlist teams'!$Z$7:$Z$26,1),MATCH($C12,'Shortlist teams'!$AA$6:$AE$6,1))=0,"",COUNTIF('De Teams'!E$5:E$25,'De Uitslagen'!$B12)*INDEX('Shortlist teams'!$AA$7:$AE$26,MATCH($A12,'Shortlist teams'!$Z$7:$Z$26,1),MATCH($C12,'Shortlist teams'!$AA$6:$AE$6,1))),"")</f>
        <v/>
      </c>
      <c r="H12" t="str">
        <f>IFERROR(IF(COUNTIF('De Teams'!F$5:F$25,'De Uitslagen'!$B12)*INDEX('Shortlist teams'!$AA$7:$AE$26,MATCH($A12,'Shortlist teams'!$Z$7:$Z$26,1),MATCH($C12,'Shortlist teams'!$AA$6:$AE$6,1))=0,"",COUNTIF('De Teams'!F$5:F$25,'De Uitslagen'!$B12)*INDEX('Shortlist teams'!$AA$7:$AE$26,MATCH($A12,'Shortlist teams'!$Z$7:$Z$26,1),MATCH($C12,'Shortlist teams'!$AA$6:$AE$6,1))),"")</f>
        <v/>
      </c>
      <c r="I12" t="str">
        <f>IFERROR(IF(COUNTIF('De Teams'!G$5:G$25,'De Uitslagen'!$B12)*INDEX('Shortlist teams'!$AA$7:$AE$26,MATCH($A12,'Shortlist teams'!$Z$7:$Z$26,1),MATCH($C12,'Shortlist teams'!$AA$6:$AE$6,1))=0,"",COUNTIF('De Teams'!G$5:G$25,'De Uitslagen'!$B12)*INDEX('Shortlist teams'!$AA$7:$AE$26,MATCH($A12,'Shortlist teams'!$Z$7:$Z$26,1),MATCH($C12,'Shortlist teams'!$AA$6:$AE$6,1))),"")</f>
        <v/>
      </c>
      <c r="J12" t="str">
        <f>IFERROR(IF(COUNTIF('De Teams'!H$5:H$25,'De Uitslagen'!$B12)*INDEX('Shortlist teams'!$AA$7:$AE$26,MATCH($A12,'Shortlist teams'!$Z$7:$Z$26,1),MATCH($C12,'Shortlist teams'!$AA$6:$AE$6,1))=0,"",COUNTIF('De Teams'!H$5:H$25,'De Uitslagen'!$B12)*INDEX('Shortlist teams'!$AA$7:$AE$26,MATCH($A12,'Shortlist teams'!$Z$7:$Z$26,1),MATCH($C12,'Shortlist teams'!$AA$6:$AE$6,1))),"")</f>
        <v/>
      </c>
      <c r="K12" t="str">
        <f>IFERROR(IF(COUNTIF('De Teams'!I$5:I$25,'De Uitslagen'!$B12)*INDEX('Shortlist teams'!$AA$7:$AE$26,MATCH($A12,'Shortlist teams'!$Z$7:$Z$26,1),MATCH($C12,'Shortlist teams'!$AA$6:$AE$6,1))=0,"",COUNTIF('De Teams'!I$5:I$25,'De Uitslagen'!$B12)*INDEX('Shortlist teams'!$AA$7:$AE$26,MATCH($A12,'Shortlist teams'!$Z$7:$Z$26,1),MATCH($C12,'Shortlist teams'!$AA$6:$AE$6,1))),"")</f>
        <v/>
      </c>
      <c r="L12">
        <f>IFERROR(IF(COUNTIF('De Teams'!J$5:J$25,'De Uitslagen'!$B12)*INDEX('Shortlist teams'!$AA$7:$AE$26,MATCH($A12,'Shortlist teams'!$Z$7:$Z$26,1),MATCH($C12,'Shortlist teams'!$AA$6:$AE$6,1))=0,"",COUNTIF('De Teams'!J$5:J$25,'De Uitslagen'!$B12)*INDEX('Shortlist teams'!$AA$7:$AE$26,MATCH($A12,'Shortlist teams'!$Z$7:$Z$26,1),MATCH($C12,'Shortlist teams'!$AA$6:$AE$6,1))),"")</f>
        <v>17</v>
      </c>
      <c r="M12" t="str">
        <f>IFERROR(IF(COUNTIF('De Teams'!K$5:K$25,'De Uitslagen'!$B12)*INDEX('Shortlist teams'!$AA$7:$AE$26,MATCH($A12,'Shortlist teams'!$Z$7:$Z$26,1),MATCH($C12,'Shortlist teams'!$AA$6:$AE$6,1))=0,"",COUNTIF('De Teams'!K$5:K$25,'De Uitslagen'!$B12)*INDEX('Shortlist teams'!$AA$7:$AE$26,MATCH($A12,'Shortlist teams'!$Z$7:$Z$26,1),MATCH($C12,'Shortlist teams'!$AA$6:$AE$6,1))),"")</f>
        <v/>
      </c>
      <c r="N12" t="str">
        <f>IFERROR(IF(COUNTIF('De Teams'!L$5:L$25,'De Uitslagen'!$B12)*INDEX('Shortlist teams'!$AA$7:$AE$26,MATCH($A12,'Shortlist teams'!$Z$7:$Z$26,1),MATCH($C12,'Shortlist teams'!$AA$6:$AE$6,1))=0,"",COUNTIF('De Teams'!L$5:L$25,'De Uitslagen'!$B12)*INDEX('Shortlist teams'!$AA$7:$AE$26,MATCH($A12,'Shortlist teams'!$Z$7:$Z$26,1),MATCH($C12,'Shortlist teams'!$AA$6:$AE$6,1))),"")</f>
        <v/>
      </c>
      <c r="O12" t="str">
        <f>IFERROR(IF(COUNTIF('De Teams'!M$5:M$25,'De Uitslagen'!$B12)*INDEX('Shortlist teams'!$AA$7:$AE$26,MATCH($A12,'Shortlist teams'!$Z$7:$Z$26,1),MATCH($C12,'Shortlist teams'!$AA$6:$AE$6,1))=0,"",COUNTIF('De Teams'!M$5:M$25,'De Uitslagen'!$B12)*INDEX('Shortlist teams'!$AA$7:$AE$26,MATCH($A12,'Shortlist teams'!$Z$7:$Z$26,1),MATCH($C12,'Shortlist teams'!$AA$6:$AE$6,1))),"")</f>
        <v/>
      </c>
      <c r="P12" t="str">
        <f>IFERROR(IF(COUNTIF('De Teams'!N$5:N$25,'De Uitslagen'!$B12)*INDEX('Shortlist teams'!$AA$7:$AE$26,MATCH($A12,'Shortlist teams'!$Z$7:$Z$26,1),MATCH($C12,'Shortlist teams'!$AA$6:$AE$6,1))=0,"",COUNTIF('De Teams'!N$5:N$25,'De Uitslagen'!$B12)*INDEX('Shortlist teams'!$AA$7:$AE$26,MATCH($A12,'Shortlist teams'!$Z$7:$Z$26,1),MATCH($C12,'Shortlist teams'!$AA$6:$AE$6,1))),"")</f>
        <v/>
      </c>
      <c r="Q12" t="str">
        <f>IFERROR(IF(COUNTIF('De Teams'!O$5:O$25,'De Uitslagen'!$B12)*INDEX('Shortlist teams'!$AA$7:$AE$26,MATCH($A12,'Shortlist teams'!$Z$7:$Z$26,1),MATCH($C12,'Shortlist teams'!$AA$6:$AE$6,1))=0,"",COUNTIF('De Teams'!O$5:O$25,'De Uitslagen'!$B12)*INDEX('Shortlist teams'!$AA$7:$AE$26,MATCH($A12,'Shortlist teams'!$Z$7:$Z$26,1),MATCH($C12,'Shortlist teams'!$AA$6:$AE$6,1))),"")</f>
        <v/>
      </c>
      <c r="R12">
        <f>IFERROR(IF(COUNTIF('De Teams'!P$5:P$25,'De Uitslagen'!$B12)*INDEX('Shortlist teams'!$AA$7:$AE$26,MATCH($A12,'Shortlist teams'!$Z$7:$Z$26,1),MATCH($C12,'Shortlist teams'!$AA$6:$AE$6,1))=0,"",COUNTIF('De Teams'!P$5:P$25,'De Uitslagen'!$B12)*INDEX('Shortlist teams'!$AA$7:$AE$26,MATCH($A12,'Shortlist teams'!$Z$7:$Z$26,1),MATCH($C12,'Shortlist teams'!$AA$6:$AE$6,1))),"")</f>
        <v>17</v>
      </c>
      <c r="S12">
        <f>IFERROR(IF(COUNTIF('De Teams'!Q$5:Q$25,'De Uitslagen'!$B12)*INDEX('Shortlist teams'!$AA$7:$AE$26,MATCH($A12,'Shortlist teams'!$Z$7:$Z$26,1),MATCH($C12,'Shortlist teams'!$AA$6:$AE$6,1))=0,"",COUNTIF('De Teams'!Q$5:Q$25,'De Uitslagen'!$B12)*INDEX('Shortlist teams'!$AA$7:$AE$26,MATCH($A12,'Shortlist teams'!$Z$7:$Z$26,1),MATCH($C12,'Shortlist teams'!$AA$6:$AE$6,1))),"")</f>
        <v>17</v>
      </c>
      <c r="T12" s="3"/>
      <c r="X12" s="56"/>
      <c r="Y12" s="1">
        <v>5</v>
      </c>
      <c r="Z12" s="8"/>
      <c r="AA12" s="5" t="str">
        <f>IFERROR(VLOOKUP('De Uitslagen'!Z12,'Shortlist teams'!B:C,2,FALSE),"")</f>
        <v/>
      </c>
      <c r="AB12" t="str">
        <f>IFERROR(2*IF(COUNTIF('De Teams'!B$5:B$25,'De Uitslagen'!$Z12)*INDEX('Shortlist teams'!$AA$7:$AE$26,MATCH($Y12,'Shortlist teams'!$Z$7:$Z$26,1),MATCH($AA12,'Shortlist teams'!$AA$6:$AE$6,1))=0,"",COUNTIF('De Teams'!B$5:B$25,'De Uitslagen'!$Z12)*INDEX('Shortlist teams'!$AA$7:$AE$26,MATCH($Y12,'Shortlist teams'!$Z$7:$Z$26,1),MATCH($AA12,'Shortlist teams'!$AA$6:$AE$6,1))),"")</f>
        <v/>
      </c>
      <c r="AC12" t="str">
        <f>IFERROR(2*IF(COUNTIF('De Teams'!D$5:D$25,'De Uitslagen'!$Z12)*INDEX('Shortlist teams'!$AA$7:$AE$26,MATCH($Y12,'Shortlist teams'!$Z$7:$Z$26,1),MATCH($AA12,'Shortlist teams'!$AA$6:$AE$6,1))=0,"",COUNTIF('De Teams'!D$5:D$25,'De Uitslagen'!$Z12)*INDEX('Shortlist teams'!$AA$7:$AE$26,MATCH($Y12,'Shortlist teams'!$Z$7:$Z$26,1),MATCH($AA12,'Shortlist teams'!$AA$6:$AE$6,1))),"")</f>
        <v/>
      </c>
      <c r="AD12" t="str">
        <f>IFERROR(2*IF(COUNTIF('De Teams'!E$5:E$25,'De Uitslagen'!$Z12)*INDEX('Shortlist teams'!$AA$7:$AE$26,MATCH($Y12,'Shortlist teams'!$Z$7:$Z$26,1),MATCH($AA12,'Shortlist teams'!$AA$6:$AE$6,1))=0,"",COUNTIF('De Teams'!E$5:E$25,'De Uitslagen'!$Z12)*INDEX('Shortlist teams'!$AA$7:$AE$26,MATCH($Y12,'Shortlist teams'!$Z$7:$Z$26,1),MATCH($AA12,'Shortlist teams'!$AA$6:$AE$6,1))),"")</f>
        <v/>
      </c>
      <c r="AE12" t="str">
        <f>IFERROR(2*IF(COUNTIF('De Teams'!F$5:F$25,'De Uitslagen'!$Z12)*INDEX('Shortlist teams'!$AA$7:$AE$26,MATCH($Y12,'Shortlist teams'!$Z$7:$Z$26,1),MATCH($AA12,'Shortlist teams'!$AA$6:$AE$6,1))=0,"",COUNTIF('De Teams'!F$5:F$25,'De Uitslagen'!$Z12)*INDEX('Shortlist teams'!$AA$7:$AE$26,MATCH($Y12,'Shortlist teams'!$Z$7:$Z$26,1),MATCH($AA12,'Shortlist teams'!$AA$6:$AE$6,1))),"")</f>
        <v/>
      </c>
      <c r="AF12" t="str">
        <f>IFERROR(2*IF(COUNTIF('De Teams'!G$5:G$25,'De Uitslagen'!$Z12)*INDEX('Shortlist teams'!$AA$7:$AE$26,MATCH($Y12,'Shortlist teams'!$Z$7:$Z$26,1),MATCH($AA12,'Shortlist teams'!$AA$6:$AE$6,1))=0,"",COUNTIF('De Teams'!G$5:G$25,'De Uitslagen'!$Z12)*INDEX('Shortlist teams'!$AA$7:$AE$26,MATCH($Y12,'Shortlist teams'!$Z$7:$Z$26,1),MATCH($AA12,'Shortlist teams'!$AA$6:$AE$6,1))),"")</f>
        <v/>
      </c>
      <c r="AG12" t="str">
        <f>IFERROR(2*IF(COUNTIF('De Teams'!H$5:H$25,'De Uitslagen'!$Z12)*INDEX('Shortlist teams'!$AA$7:$AE$26,MATCH($Y12,'Shortlist teams'!$Z$7:$Z$26,1),MATCH($AA12,'Shortlist teams'!$AA$6:$AE$6,1))=0,"",COUNTIF('De Teams'!H$5:H$25,'De Uitslagen'!$Z12)*INDEX('Shortlist teams'!$AA$7:$AE$26,MATCH($Y12,'Shortlist teams'!$Z$7:$Z$26,1),MATCH($AA12,'Shortlist teams'!$AA$6:$AE$6,1))),"")</f>
        <v/>
      </c>
      <c r="AH12" t="str">
        <f>IFERROR(2*IF(COUNTIF('De Teams'!I$5:I$25,'De Uitslagen'!$Z12)*INDEX('Shortlist teams'!$AA$7:$AE$26,MATCH($Y12,'Shortlist teams'!$Z$7:$Z$26,1),MATCH($AA12,'Shortlist teams'!$AA$6:$AE$6,1))=0,"",COUNTIF('De Teams'!I$5:I$25,'De Uitslagen'!$Z12)*INDEX('Shortlist teams'!$AA$7:$AE$26,MATCH($Y12,'Shortlist teams'!$Z$7:$Z$26,1),MATCH($AA12,'Shortlist teams'!$AA$6:$AE$6,1))),"")</f>
        <v/>
      </c>
      <c r="AI12" t="str">
        <f>IFERROR(2*IF(COUNTIF('De Teams'!K$5:K$25,'De Uitslagen'!$Z12)*INDEX('Shortlist teams'!$AA$7:$AE$26,MATCH($Y12,'Shortlist teams'!$Z$7:$Z$26,1),MATCH($AA12,'Shortlist teams'!$AA$6:$AE$6,1))=0,"",COUNTIF('De Teams'!K$5:K$25,'De Uitslagen'!$Z12)*INDEX('Shortlist teams'!$AA$7:$AE$26,MATCH($Y12,'Shortlist teams'!$Z$7:$Z$26,1),MATCH($AA12,'Shortlist teams'!$AA$6:$AE$6,1))),"")</f>
        <v/>
      </c>
      <c r="AJ12" t="str">
        <f>IFERROR(2*IF(COUNTIF('De Teams'!L$5:L$25,'De Uitslagen'!$Z12)*INDEX('Shortlist teams'!$AA$7:$AE$26,MATCH($Y12,'Shortlist teams'!$Z$7:$Z$26,1),MATCH($AA12,'Shortlist teams'!$AA$6:$AE$6,1))=0,"",COUNTIF('De Teams'!L$5:L$25,'De Uitslagen'!$Z12)*INDEX('Shortlist teams'!$AA$7:$AE$26,MATCH($Y12,'Shortlist teams'!$Z$7:$Z$26,1),MATCH($AA12,'Shortlist teams'!$AA$6:$AE$6,1))),"")</f>
        <v/>
      </c>
      <c r="AK12" t="str">
        <f>IFERROR(2*IF(COUNTIF('De Teams'!M$5:M$25,'De Uitslagen'!$Z12)*INDEX('Shortlist teams'!$AA$7:$AE$26,MATCH($Y12,'Shortlist teams'!$Z$7:$Z$26,1),MATCH($AA12,'Shortlist teams'!$AA$6:$AE$6,1))=0,"",COUNTIF('De Teams'!M$5:M$25,'De Uitslagen'!$Z12)*INDEX('Shortlist teams'!$AA$7:$AE$26,MATCH($Y12,'Shortlist teams'!$Z$7:$Z$26,1),MATCH($AA12,'Shortlist teams'!$AA$6:$AE$6,1))),"")</f>
        <v/>
      </c>
      <c r="AL12" t="str">
        <f>IFERROR(2*IF(COUNTIF('De Teams'!N$5:N$25,'De Uitslagen'!$Z12)*INDEX('Shortlist teams'!$AA$7:$AE$26,MATCH($Y12,'Shortlist teams'!$Z$7:$Z$26,1),MATCH($AA12,'Shortlist teams'!$AA$6:$AE$6,1))=0,"",COUNTIF('De Teams'!N$5:N$25,'De Uitslagen'!$Z12)*INDEX('Shortlist teams'!$AA$7:$AE$26,MATCH($Y12,'Shortlist teams'!$Z$7:$Z$26,1),MATCH($AA12,'Shortlist teams'!$AA$6:$AE$6,1))),"")</f>
        <v/>
      </c>
      <c r="AM12" t="str">
        <f>IFERROR(2*IF(COUNTIF('De Teams'!O$5:O$25,'De Uitslagen'!$Z12)*INDEX('Shortlist teams'!$AA$7:$AE$26,MATCH($Y12,'Shortlist teams'!$Z$7:$Z$26,1),MATCH($AA12,'Shortlist teams'!$AA$6:$AE$6,1))=0,"",COUNTIF('De Teams'!O$5:O$25,'De Uitslagen'!$Z12)*INDEX('Shortlist teams'!$AA$7:$AE$26,MATCH($Y12,'Shortlist teams'!$Z$7:$Z$26,1),MATCH($AA12,'Shortlist teams'!$AA$6:$AE$6,1))),"")</f>
        <v/>
      </c>
      <c r="AN12" t="str">
        <f>IFERROR(2*IF(COUNTIF('De Teams'!P$5:P$25,'De Uitslagen'!$Z12)*INDEX('Shortlist teams'!$AA$7:$AE$26,MATCH($Y12,'Shortlist teams'!$Z$7:$Z$26,1),MATCH($AA12,'Shortlist teams'!$AA$6:$AE$6,1))=0,"",COUNTIF('De Teams'!P$5:P$25,'De Uitslagen'!$Z12)*INDEX('Shortlist teams'!$AA$7:$AE$26,MATCH($Y12,'Shortlist teams'!$Z$7:$Z$26,1),MATCH($AA12,'Shortlist teams'!$AA$6:$AE$6,1))),"")</f>
        <v/>
      </c>
      <c r="AO12" s="56"/>
    </row>
    <row r="13" spans="1:41" ht="14.4" x14ac:dyDescent="0.3">
      <c r="A13" s="1">
        <v>6</v>
      </c>
      <c r="B13" s="5" t="s">
        <v>109</v>
      </c>
      <c r="C13" s="87">
        <f>IFERROR(VLOOKUP('De Uitslagen'!B13,'Shortlist teams'!B:C,2,FALSE),"")</f>
        <v>1</v>
      </c>
      <c r="D13" t="str">
        <f>IFERROR(IF(COUNTIF('De Teams'!B$5:B$25,'De Uitslagen'!$B13)*INDEX('Shortlist teams'!$AA$7:$AE$26,MATCH($A13,'Shortlist teams'!$Z$7:$Z$26,1),MATCH($C13,'Shortlist teams'!$AA$6:$AE$6,1))=0,"",COUNTIF('De Teams'!B$5:B$25,'De Uitslagen'!$B13)*INDEX('Shortlist teams'!$AA$7:$AE$26,MATCH($A13,'Shortlist teams'!$Z$7:$Z$26,1),MATCH($C13,'Shortlist teams'!$AA$6:$AE$6,1))),"")</f>
        <v/>
      </c>
      <c r="E13">
        <f>IFERROR(IF(COUNTIF('De Teams'!C$5:C$25,'De Uitslagen'!$B13)*INDEX('Shortlist teams'!$AA$7:$AE$26,MATCH($A13,'Shortlist teams'!$Z$7:$Z$26,1),MATCH($C13,'Shortlist teams'!$AA$6:$AE$6,1))=0,"",COUNTIF('De Teams'!C$5:C$25,'De Uitslagen'!$B13)*INDEX('Shortlist teams'!$AA$7:$AE$26,MATCH($A13,'Shortlist teams'!$Z$7:$Z$26,1),MATCH($C13,'Shortlist teams'!$AA$6:$AE$6,1))),"")</f>
        <v>13</v>
      </c>
      <c r="F13">
        <f>IFERROR(IF(COUNTIF('De Teams'!D$5:D$25,'De Uitslagen'!$B13)*INDEX('Shortlist teams'!$AA$7:$AE$26,MATCH($A13,'Shortlist teams'!$Z$7:$Z$26,1),MATCH($C13,'Shortlist teams'!$AA$6:$AE$6,1))=0,"",COUNTIF('De Teams'!D$5:D$25,'De Uitslagen'!$B13)*INDEX('Shortlist teams'!$AA$7:$AE$26,MATCH($A13,'Shortlist teams'!$Z$7:$Z$26,1),MATCH($C13,'Shortlist teams'!$AA$6:$AE$6,1))),"")</f>
        <v>13</v>
      </c>
      <c r="G13" t="str">
        <f>IFERROR(IF(COUNTIF('De Teams'!E$5:E$25,'De Uitslagen'!$B13)*INDEX('Shortlist teams'!$AA$7:$AE$26,MATCH($A13,'Shortlist teams'!$Z$7:$Z$26,1),MATCH($C13,'Shortlist teams'!$AA$6:$AE$6,1))=0,"",COUNTIF('De Teams'!E$5:E$25,'De Uitslagen'!$B13)*INDEX('Shortlist teams'!$AA$7:$AE$26,MATCH($A13,'Shortlist teams'!$Z$7:$Z$26,1),MATCH($C13,'Shortlist teams'!$AA$6:$AE$6,1))),"")</f>
        <v/>
      </c>
      <c r="H13">
        <f>IFERROR(IF(COUNTIF('De Teams'!F$5:F$25,'De Uitslagen'!$B13)*INDEX('Shortlist teams'!$AA$7:$AE$26,MATCH($A13,'Shortlist teams'!$Z$7:$Z$26,1),MATCH($C13,'Shortlist teams'!$AA$6:$AE$6,1))=0,"",COUNTIF('De Teams'!F$5:F$25,'De Uitslagen'!$B13)*INDEX('Shortlist teams'!$AA$7:$AE$26,MATCH($A13,'Shortlist teams'!$Z$7:$Z$26,1),MATCH($C13,'Shortlist teams'!$AA$6:$AE$6,1))),"")</f>
        <v>13</v>
      </c>
      <c r="I13">
        <f>IFERROR(IF(COUNTIF('De Teams'!G$5:G$25,'De Uitslagen'!$B13)*INDEX('Shortlist teams'!$AA$7:$AE$26,MATCH($A13,'Shortlist teams'!$Z$7:$Z$26,1),MATCH($C13,'Shortlist teams'!$AA$6:$AE$6,1))=0,"",COUNTIF('De Teams'!G$5:G$25,'De Uitslagen'!$B13)*INDEX('Shortlist teams'!$AA$7:$AE$26,MATCH($A13,'Shortlist teams'!$Z$7:$Z$26,1),MATCH($C13,'Shortlist teams'!$AA$6:$AE$6,1))),"")</f>
        <v>13</v>
      </c>
      <c r="J13" t="str">
        <f>IFERROR(IF(COUNTIF('De Teams'!H$5:H$25,'De Uitslagen'!$B13)*INDEX('Shortlist teams'!$AA$7:$AE$26,MATCH($A13,'Shortlist teams'!$Z$7:$Z$26,1),MATCH($C13,'Shortlist teams'!$AA$6:$AE$6,1))=0,"",COUNTIF('De Teams'!H$5:H$25,'De Uitslagen'!$B13)*INDEX('Shortlist teams'!$AA$7:$AE$26,MATCH($A13,'Shortlist teams'!$Z$7:$Z$26,1),MATCH($C13,'Shortlist teams'!$AA$6:$AE$6,1))),"")</f>
        <v/>
      </c>
      <c r="K13" t="str">
        <f>IFERROR(IF(COUNTIF('De Teams'!I$5:I$25,'De Uitslagen'!$B13)*INDEX('Shortlist teams'!$AA$7:$AE$26,MATCH($A13,'Shortlist teams'!$Z$7:$Z$26,1),MATCH($C13,'Shortlist teams'!$AA$6:$AE$6,1))=0,"",COUNTIF('De Teams'!I$5:I$25,'De Uitslagen'!$B13)*INDEX('Shortlist teams'!$AA$7:$AE$26,MATCH($A13,'Shortlist teams'!$Z$7:$Z$26,1),MATCH($C13,'Shortlist teams'!$AA$6:$AE$6,1))),"")</f>
        <v/>
      </c>
      <c r="L13" t="str">
        <f>IFERROR(IF(COUNTIF('De Teams'!J$5:J$25,'De Uitslagen'!$B13)*INDEX('Shortlist teams'!$AA$7:$AE$26,MATCH($A13,'Shortlist teams'!$Z$7:$Z$26,1),MATCH($C13,'Shortlist teams'!$AA$6:$AE$6,1))=0,"",COUNTIF('De Teams'!J$5:J$25,'De Uitslagen'!$B13)*INDEX('Shortlist teams'!$AA$7:$AE$26,MATCH($A13,'Shortlist teams'!$Z$7:$Z$26,1),MATCH($C13,'Shortlist teams'!$AA$6:$AE$6,1))),"")</f>
        <v/>
      </c>
      <c r="M13">
        <f>IFERROR(IF(COUNTIF('De Teams'!K$5:K$25,'De Uitslagen'!$B13)*INDEX('Shortlist teams'!$AA$7:$AE$26,MATCH($A13,'Shortlist teams'!$Z$7:$Z$26,1),MATCH($C13,'Shortlist teams'!$AA$6:$AE$6,1))=0,"",COUNTIF('De Teams'!K$5:K$25,'De Uitslagen'!$B13)*INDEX('Shortlist teams'!$AA$7:$AE$26,MATCH($A13,'Shortlist teams'!$Z$7:$Z$26,1),MATCH($C13,'Shortlist teams'!$AA$6:$AE$6,1))),"")</f>
        <v>13</v>
      </c>
      <c r="N13" t="str">
        <f>IFERROR(IF(COUNTIF('De Teams'!L$5:L$25,'De Uitslagen'!$B13)*INDEX('Shortlist teams'!$AA$7:$AE$26,MATCH($A13,'Shortlist teams'!$Z$7:$Z$26,1),MATCH($C13,'Shortlist teams'!$AA$6:$AE$6,1))=0,"",COUNTIF('De Teams'!L$5:L$25,'De Uitslagen'!$B13)*INDEX('Shortlist teams'!$AA$7:$AE$26,MATCH($A13,'Shortlist teams'!$Z$7:$Z$26,1),MATCH($C13,'Shortlist teams'!$AA$6:$AE$6,1))),"")</f>
        <v/>
      </c>
      <c r="O13">
        <f>IFERROR(IF(COUNTIF('De Teams'!M$5:M$25,'De Uitslagen'!$B13)*INDEX('Shortlist teams'!$AA$7:$AE$26,MATCH($A13,'Shortlist teams'!$Z$7:$Z$26,1),MATCH($C13,'Shortlist teams'!$AA$6:$AE$6,1))=0,"",COUNTIF('De Teams'!M$5:M$25,'De Uitslagen'!$B13)*INDEX('Shortlist teams'!$AA$7:$AE$26,MATCH($A13,'Shortlist teams'!$Z$7:$Z$26,1),MATCH($C13,'Shortlist teams'!$AA$6:$AE$6,1))),"")</f>
        <v>13</v>
      </c>
      <c r="P13" t="str">
        <f>IFERROR(IF(COUNTIF('De Teams'!N$5:N$25,'De Uitslagen'!$B13)*INDEX('Shortlist teams'!$AA$7:$AE$26,MATCH($A13,'Shortlist teams'!$Z$7:$Z$26,1),MATCH($C13,'Shortlist teams'!$AA$6:$AE$6,1))=0,"",COUNTIF('De Teams'!N$5:N$25,'De Uitslagen'!$B13)*INDEX('Shortlist teams'!$AA$7:$AE$26,MATCH($A13,'Shortlist teams'!$Z$7:$Z$26,1),MATCH($C13,'Shortlist teams'!$AA$6:$AE$6,1))),"")</f>
        <v/>
      </c>
      <c r="Q13" t="str">
        <f>IFERROR(IF(COUNTIF('De Teams'!O$5:O$25,'De Uitslagen'!$B13)*INDEX('Shortlist teams'!$AA$7:$AE$26,MATCH($A13,'Shortlist teams'!$Z$7:$Z$26,1),MATCH($C13,'Shortlist teams'!$AA$6:$AE$6,1))=0,"",COUNTIF('De Teams'!O$5:O$25,'De Uitslagen'!$B13)*INDEX('Shortlist teams'!$AA$7:$AE$26,MATCH($A13,'Shortlist teams'!$Z$7:$Z$26,1),MATCH($C13,'Shortlist teams'!$AA$6:$AE$6,1))),"")</f>
        <v/>
      </c>
      <c r="R13" t="str">
        <f>IFERROR(IF(COUNTIF('De Teams'!P$5:P$25,'De Uitslagen'!$B13)*INDEX('Shortlist teams'!$AA$7:$AE$26,MATCH($A13,'Shortlist teams'!$Z$7:$Z$26,1),MATCH($C13,'Shortlist teams'!$AA$6:$AE$6,1))=0,"",COUNTIF('De Teams'!P$5:P$25,'De Uitslagen'!$B13)*INDEX('Shortlist teams'!$AA$7:$AE$26,MATCH($A13,'Shortlist teams'!$Z$7:$Z$26,1),MATCH($C13,'Shortlist teams'!$AA$6:$AE$6,1))),"")</f>
        <v/>
      </c>
      <c r="S13" t="str">
        <f>IFERROR(IF(COUNTIF('De Teams'!Q$5:Q$25,'De Uitslagen'!$B13)*INDEX('Shortlist teams'!$AA$7:$AE$26,MATCH($A13,'Shortlist teams'!$Z$7:$Z$26,1),MATCH($C13,'Shortlist teams'!$AA$6:$AE$6,1))=0,"",COUNTIF('De Teams'!Q$5:Q$25,'De Uitslagen'!$B13)*INDEX('Shortlist teams'!$AA$7:$AE$26,MATCH($A13,'Shortlist teams'!$Z$7:$Z$26,1),MATCH($C13,'Shortlist teams'!$AA$6:$AE$6,1))),"")</f>
        <v/>
      </c>
      <c r="T13" s="3"/>
      <c r="X13" s="56"/>
      <c r="Y13" s="1">
        <v>6</v>
      </c>
      <c r="Z13" s="6"/>
      <c r="AA13" s="5" t="str">
        <f>IFERROR(VLOOKUP('De Uitslagen'!Z13,'Shortlist teams'!B:C,2,FALSE),"")</f>
        <v/>
      </c>
      <c r="AB13" t="str">
        <f>IFERROR(2*IF(COUNTIF('De Teams'!B$5:B$25,'De Uitslagen'!$Z13)*INDEX('Shortlist teams'!$AA$7:$AE$26,MATCH($Y13,'Shortlist teams'!$Z$7:$Z$26,1),MATCH($AA13,'Shortlist teams'!$AA$6:$AE$6,1))=0,"",COUNTIF('De Teams'!B$5:B$25,'De Uitslagen'!$Z13)*INDEX('Shortlist teams'!$AA$7:$AE$26,MATCH($Y13,'Shortlist teams'!$Z$7:$Z$26,1),MATCH($AA13,'Shortlist teams'!$AA$6:$AE$6,1))),"")</f>
        <v/>
      </c>
      <c r="AC13" t="str">
        <f>IFERROR(2*IF(COUNTIF('De Teams'!D$5:D$25,'De Uitslagen'!$Z13)*INDEX('Shortlist teams'!$AA$7:$AE$26,MATCH($Y13,'Shortlist teams'!$Z$7:$Z$26,1),MATCH($AA13,'Shortlist teams'!$AA$6:$AE$6,1))=0,"",COUNTIF('De Teams'!D$5:D$25,'De Uitslagen'!$Z13)*INDEX('Shortlist teams'!$AA$7:$AE$26,MATCH($Y13,'Shortlist teams'!$Z$7:$Z$26,1),MATCH($AA13,'Shortlist teams'!$AA$6:$AE$6,1))),"")</f>
        <v/>
      </c>
      <c r="AD13" t="str">
        <f>IFERROR(2*IF(COUNTIF('De Teams'!E$5:E$25,'De Uitslagen'!$Z13)*INDEX('Shortlist teams'!$AA$7:$AE$26,MATCH($Y13,'Shortlist teams'!$Z$7:$Z$26,1),MATCH($AA13,'Shortlist teams'!$AA$6:$AE$6,1))=0,"",COUNTIF('De Teams'!E$5:E$25,'De Uitslagen'!$Z13)*INDEX('Shortlist teams'!$AA$7:$AE$26,MATCH($Y13,'Shortlist teams'!$Z$7:$Z$26,1),MATCH($AA13,'Shortlist teams'!$AA$6:$AE$6,1))),"")</f>
        <v/>
      </c>
      <c r="AE13" t="str">
        <f>IFERROR(2*IF(COUNTIF('De Teams'!F$5:F$25,'De Uitslagen'!$Z13)*INDEX('Shortlist teams'!$AA$7:$AE$26,MATCH($Y13,'Shortlist teams'!$Z$7:$Z$26,1),MATCH($AA13,'Shortlist teams'!$AA$6:$AE$6,1))=0,"",COUNTIF('De Teams'!F$5:F$25,'De Uitslagen'!$Z13)*INDEX('Shortlist teams'!$AA$7:$AE$26,MATCH($Y13,'Shortlist teams'!$Z$7:$Z$26,1),MATCH($AA13,'Shortlist teams'!$AA$6:$AE$6,1))),"")</f>
        <v/>
      </c>
      <c r="AF13" t="str">
        <f>IFERROR(2*IF(COUNTIF('De Teams'!G$5:G$25,'De Uitslagen'!$Z13)*INDEX('Shortlist teams'!$AA$7:$AE$26,MATCH($Y13,'Shortlist teams'!$Z$7:$Z$26,1),MATCH($AA13,'Shortlist teams'!$AA$6:$AE$6,1))=0,"",COUNTIF('De Teams'!G$5:G$25,'De Uitslagen'!$Z13)*INDEX('Shortlist teams'!$AA$7:$AE$26,MATCH($Y13,'Shortlist teams'!$Z$7:$Z$26,1),MATCH($AA13,'Shortlist teams'!$AA$6:$AE$6,1))),"")</f>
        <v/>
      </c>
      <c r="AG13" t="str">
        <f>IFERROR(2*IF(COUNTIF('De Teams'!H$5:H$25,'De Uitslagen'!$Z13)*INDEX('Shortlist teams'!$AA$7:$AE$26,MATCH($Y13,'Shortlist teams'!$Z$7:$Z$26,1),MATCH($AA13,'Shortlist teams'!$AA$6:$AE$6,1))=0,"",COUNTIF('De Teams'!H$5:H$25,'De Uitslagen'!$Z13)*INDEX('Shortlist teams'!$AA$7:$AE$26,MATCH($Y13,'Shortlist teams'!$Z$7:$Z$26,1),MATCH($AA13,'Shortlist teams'!$AA$6:$AE$6,1))),"")</f>
        <v/>
      </c>
      <c r="AH13" t="str">
        <f>IFERROR(2*IF(COUNTIF('De Teams'!I$5:I$25,'De Uitslagen'!$Z13)*INDEX('Shortlist teams'!$AA$7:$AE$26,MATCH($Y13,'Shortlist teams'!$Z$7:$Z$26,1),MATCH($AA13,'Shortlist teams'!$AA$6:$AE$6,1))=0,"",COUNTIF('De Teams'!I$5:I$25,'De Uitslagen'!$Z13)*INDEX('Shortlist teams'!$AA$7:$AE$26,MATCH($Y13,'Shortlist teams'!$Z$7:$Z$26,1),MATCH($AA13,'Shortlist teams'!$AA$6:$AE$6,1))),"")</f>
        <v/>
      </c>
      <c r="AI13" t="str">
        <f>IFERROR(2*IF(COUNTIF('De Teams'!K$5:K$25,'De Uitslagen'!$Z13)*INDEX('Shortlist teams'!$AA$7:$AE$26,MATCH($Y13,'Shortlist teams'!$Z$7:$Z$26,1),MATCH($AA13,'Shortlist teams'!$AA$6:$AE$6,1))=0,"",COUNTIF('De Teams'!K$5:K$25,'De Uitslagen'!$Z13)*INDEX('Shortlist teams'!$AA$7:$AE$26,MATCH($Y13,'Shortlist teams'!$Z$7:$Z$26,1),MATCH($AA13,'Shortlist teams'!$AA$6:$AE$6,1))),"")</f>
        <v/>
      </c>
      <c r="AJ13" t="str">
        <f>IFERROR(2*IF(COUNTIF('De Teams'!L$5:L$25,'De Uitslagen'!$Z13)*INDEX('Shortlist teams'!$AA$7:$AE$26,MATCH($Y13,'Shortlist teams'!$Z$7:$Z$26,1),MATCH($AA13,'Shortlist teams'!$AA$6:$AE$6,1))=0,"",COUNTIF('De Teams'!L$5:L$25,'De Uitslagen'!$Z13)*INDEX('Shortlist teams'!$AA$7:$AE$26,MATCH($Y13,'Shortlist teams'!$Z$7:$Z$26,1),MATCH($AA13,'Shortlist teams'!$AA$6:$AE$6,1))),"")</f>
        <v/>
      </c>
      <c r="AK13" t="str">
        <f>IFERROR(2*IF(COUNTIF('De Teams'!M$5:M$25,'De Uitslagen'!$Z13)*INDEX('Shortlist teams'!$AA$7:$AE$26,MATCH($Y13,'Shortlist teams'!$Z$7:$Z$26,1),MATCH($AA13,'Shortlist teams'!$AA$6:$AE$6,1))=0,"",COUNTIF('De Teams'!M$5:M$25,'De Uitslagen'!$Z13)*INDEX('Shortlist teams'!$AA$7:$AE$26,MATCH($Y13,'Shortlist teams'!$Z$7:$Z$26,1),MATCH($AA13,'Shortlist teams'!$AA$6:$AE$6,1))),"")</f>
        <v/>
      </c>
      <c r="AL13" t="str">
        <f>IFERROR(2*IF(COUNTIF('De Teams'!N$5:N$25,'De Uitslagen'!$Z13)*INDEX('Shortlist teams'!$AA$7:$AE$26,MATCH($Y13,'Shortlist teams'!$Z$7:$Z$26,1),MATCH($AA13,'Shortlist teams'!$AA$6:$AE$6,1))=0,"",COUNTIF('De Teams'!N$5:N$25,'De Uitslagen'!$Z13)*INDEX('Shortlist teams'!$AA$7:$AE$26,MATCH($Y13,'Shortlist teams'!$Z$7:$Z$26,1),MATCH($AA13,'Shortlist teams'!$AA$6:$AE$6,1))),"")</f>
        <v/>
      </c>
      <c r="AM13" t="str">
        <f>IFERROR(2*IF(COUNTIF('De Teams'!O$5:O$25,'De Uitslagen'!$Z13)*INDEX('Shortlist teams'!$AA$7:$AE$26,MATCH($Y13,'Shortlist teams'!$Z$7:$Z$26,1),MATCH($AA13,'Shortlist teams'!$AA$6:$AE$6,1))=0,"",COUNTIF('De Teams'!O$5:O$25,'De Uitslagen'!$Z13)*INDEX('Shortlist teams'!$AA$7:$AE$26,MATCH($Y13,'Shortlist teams'!$Z$7:$Z$26,1),MATCH($AA13,'Shortlist teams'!$AA$6:$AE$6,1))),"")</f>
        <v/>
      </c>
      <c r="AN13" t="str">
        <f>IFERROR(2*IF(COUNTIF('De Teams'!P$5:P$25,'De Uitslagen'!$Z13)*INDEX('Shortlist teams'!$AA$7:$AE$26,MATCH($Y13,'Shortlist teams'!$Z$7:$Z$26,1),MATCH($AA13,'Shortlist teams'!$AA$6:$AE$6,1))=0,"",COUNTIF('De Teams'!P$5:P$25,'De Uitslagen'!$Z13)*INDEX('Shortlist teams'!$AA$7:$AE$26,MATCH($Y13,'Shortlist teams'!$Z$7:$Z$26,1),MATCH($AA13,'Shortlist teams'!$AA$6:$AE$6,1))),"")</f>
        <v/>
      </c>
      <c r="AO13" s="56"/>
    </row>
    <row r="14" spans="1:41" ht="14.4" x14ac:dyDescent="0.3">
      <c r="A14" s="1">
        <v>7</v>
      </c>
      <c r="B14" s="8" t="s">
        <v>218</v>
      </c>
      <c r="C14" s="87">
        <f>IFERROR(VLOOKUP('De Uitslagen'!B14,'Shortlist teams'!B:C,2,FALSE),"")</f>
        <v>2</v>
      </c>
      <c r="D14">
        <f>IFERROR(IF(COUNTIF('De Teams'!B$5:B$25,'De Uitslagen'!$B14)*INDEX('Shortlist teams'!$AA$7:$AE$26,MATCH($A14,'Shortlist teams'!$Z$7:$Z$26,1),MATCH($C14,'Shortlist teams'!$AA$6:$AE$6,1))=0,"",COUNTIF('De Teams'!B$5:B$25,'De Uitslagen'!$B14)*INDEX('Shortlist teams'!$AA$7:$AE$26,MATCH($A14,'Shortlist teams'!$Z$7:$Z$26,1),MATCH($C14,'Shortlist teams'!$AA$6:$AE$6,1))),"")</f>
        <v>14</v>
      </c>
      <c r="E14" t="str">
        <f>IFERROR(IF(COUNTIF('De Teams'!C$5:C$25,'De Uitslagen'!$B14)*INDEX('Shortlist teams'!$AA$7:$AE$26,MATCH($A14,'Shortlist teams'!$Z$7:$Z$26,1),MATCH($C14,'Shortlist teams'!$AA$6:$AE$6,1))=0,"",COUNTIF('De Teams'!C$5:C$25,'De Uitslagen'!$B14)*INDEX('Shortlist teams'!$AA$7:$AE$26,MATCH($A14,'Shortlist teams'!$Z$7:$Z$26,1),MATCH($C14,'Shortlist teams'!$AA$6:$AE$6,1))),"")</f>
        <v/>
      </c>
      <c r="F14">
        <f>IFERROR(IF(COUNTIF('De Teams'!D$5:D$25,'De Uitslagen'!$B14)*INDEX('Shortlist teams'!$AA$7:$AE$26,MATCH($A14,'Shortlist teams'!$Z$7:$Z$26,1),MATCH($C14,'Shortlist teams'!$AA$6:$AE$6,1))=0,"",COUNTIF('De Teams'!D$5:D$25,'De Uitslagen'!$B14)*INDEX('Shortlist teams'!$AA$7:$AE$26,MATCH($A14,'Shortlist teams'!$Z$7:$Z$26,1),MATCH($C14,'Shortlist teams'!$AA$6:$AE$6,1))),"")</f>
        <v>14</v>
      </c>
      <c r="G14">
        <f>IFERROR(IF(COUNTIF('De Teams'!E$5:E$25,'De Uitslagen'!$B14)*INDEX('Shortlist teams'!$AA$7:$AE$26,MATCH($A14,'Shortlist teams'!$Z$7:$Z$26,1),MATCH($C14,'Shortlist teams'!$AA$6:$AE$6,1))=0,"",COUNTIF('De Teams'!E$5:E$25,'De Uitslagen'!$B14)*INDEX('Shortlist teams'!$AA$7:$AE$26,MATCH($A14,'Shortlist teams'!$Z$7:$Z$26,1),MATCH($C14,'Shortlist teams'!$AA$6:$AE$6,1))),"")</f>
        <v>14</v>
      </c>
      <c r="H14">
        <f>IFERROR(IF(COUNTIF('De Teams'!F$5:F$25,'De Uitslagen'!$B14)*INDEX('Shortlist teams'!$AA$7:$AE$26,MATCH($A14,'Shortlist teams'!$Z$7:$Z$26,1),MATCH($C14,'Shortlist teams'!$AA$6:$AE$6,1))=0,"",COUNTIF('De Teams'!F$5:F$25,'De Uitslagen'!$B14)*INDEX('Shortlist teams'!$AA$7:$AE$26,MATCH($A14,'Shortlist teams'!$Z$7:$Z$26,1),MATCH($C14,'Shortlist teams'!$AA$6:$AE$6,1))),"")</f>
        <v>14</v>
      </c>
      <c r="I14" t="str">
        <f>IFERROR(IF(COUNTIF('De Teams'!G$5:G$25,'De Uitslagen'!$B14)*INDEX('Shortlist teams'!$AA$7:$AE$26,MATCH($A14,'Shortlist teams'!$Z$7:$Z$26,1),MATCH($C14,'Shortlist teams'!$AA$6:$AE$6,1))=0,"",COUNTIF('De Teams'!G$5:G$25,'De Uitslagen'!$B14)*INDEX('Shortlist teams'!$AA$7:$AE$26,MATCH($A14,'Shortlist teams'!$Z$7:$Z$26,1),MATCH($C14,'Shortlist teams'!$AA$6:$AE$6,1))),"")</f>
        <v/>
      </c>
      <c r="J14">
        <f>IFERROR(IF(COUNTIF('De Teams'!H$5:H$25,'De Uitslagen'!$B14)*INDEX('Shortlist teams'!$AA$7:$AE$26,MATCH($A14,'Shortlist teams'!$Z$7:$Z$26,1),MATCH($C14,'Shortlist teams'!$AA$6:$AE$6,1))=0,"",COUNTIF('De Teams'!H$5:H$25,'De Uitslagen'!$B14)*INDEX('Shortlist teams'!$AA$7:$AE$26,MATCH($A14,'Shortlist teams'!$Z$7:$Z$26,1),MATCH($C14,'Shortlist teams'!$AA$6:$AE$6,1))),"")</f>
        <v>14</v>
      </c>
      <c r="K14" t="str">
        <f>IFERROR(IF(COUNTIF('De Teams'!I$5:I$25,'De Uitslagen'!$B14)*INDEX('Shortlist teams'!$AA$7:$AE$26,MATCH($A14,'Shortlist teams'!$Z$7:$Z$26,1),MATCH($C14,'Shortlist teams'!$AA$6:$AE$6,1))=0,"",COUNTIF('De Teams'!I$5:I$25,'De Uitslagen'!$B14)*INDEX('Shortlist teams'!$AA$7:$AE$26,MATCH($A14,'Shortlist teams'!$Z$7:$Z$26,1),MATCH($C14,'Shortlist teams'!$AA$6:$AE$6,1))),"")</f>
        <v/>
      </c>
      <c r="L14" t="str">
        <f>IFERROR(IF(COUNTIF('De Teams'!J$5:J$25,'De Uitslagen'!$B14)*INDEX('Shortlist teams'!$AA$7:$AE$26,MATCH($A14,'Shortlist teams'!$Z$7:$Z$26,1),MATCH($C14,'Shortlist teams'!$AA$6:$AE$6,1))=0,"",COUNTIF('De Teams'!J$5:J$25,'De Uitslagen'!$B14)*INDEX('Shortlist teams'!$AA$7:$AE$26,MATCH($A14,'Shortlist teams'!$Z$7:$Z$26,1),MATCH($C14,'Shortlist teams'!$AA$6:$AE$6,1))),"")</f>
        <v/>
      </c>
      <c r="M14">
        <f>IFERROR(IF(COUNTIF('De Teams'!K$5:K$25,'De Uitslagen'!$B14)*INDEX('Shortlist teams'!$AA$7:$AE$26,MATCH($A14,'Shortlist teams'!$Z$7:$Z$26,1),MATCH($C14,'Shortlist teams'!$AA$6:$AE$6,1))=0,"",COUNTIF('De Teams'!K$5:K$25,'De Uitslagen'!$B14)*INDEX('Shortlist teams'!$AA$7:$AE$26,MATCH($A14,'Shortlist teams'!$Z$7:$Z$26,1),MATCH($C14,'Shortlist teams'!$AA$6:$AE$6,1))),"")</f>
        <v>14</v>
      </c>
      <c r="N14" t="str">
        <f>IFERROR(IF(COUNTIF('De Teams'!L$5:L$25,'De Uitslagen'!$B14)*INDEX('Shortlist teams'!$AA$7:$AE$26,MATCH($A14,'Shortlist teams'!$Z$7:$Z$26,1),MATCH($C14,'Shortlist teams'!$AA$6:$AE$6,1))=0,"",COUNTIF('De Teams'!L$5:L$25,'De Uitslagen'!$B14)*INDEX('Shortlist teams'!$AA$7:$AE$26,MATCH($A14,'Shortlist teams'!$Z$7:$Z$26,1),MATCH($C14,'Shortlist teams'!$AA$6:$AE$6,1))),"")</f>
        <v/>
      </c>
      <c r="O14" t="str">
        <f>IFERROR(IF(COUNTIF('De Teams'!M$5:M$25,'De Uitslagen'!$B14)*INDEX('Shortlist teams'!$AA$7:$AE$26,MATCH($A14,'Shortlist teams'!$Z$7:$Z$26,1),MATCH($C14,'Shortlist teams'!$AA$6:$AE$6,1))=0,"",COUNTIF('De Teams'!M$5:M$25,'De Uitslagen'!$B14)*INDEX('Shortlist teams'!$AA$7:$AE$26,MATCH($A14,'Shortlist teams'!$Z$7:$Z$26,1),MATCH($C14,'Shortlist teams'!$AA$6:$AE$6,1))),"")</f>
        <v/>
      </c>
      <c r="P14" t="str">
        <f>IFERROR(IF(COUNTIF('De Teams'!N$5:N$25,'De Uitslagen'!$B14)*INDEX('Shortlist teams'!$AA$7:$AE$26,MATCH($A14,'Shortlist teams'!$Z$7:$Z$26,1),MATCH($C14,'Shortlist teams'!$AA$6:$AE$6,1))=0,"",COUNTIF('De Teams'!N$5:N$25,'De Uitslagen'!$B14)*INDEX('Shortlist teams'!$AA$7:$AE$26,MATCH($A14,'Shortlist teams'!$Z$7:$Z$26,1),MATCH($C14,'Shortlist teams'!$AA$6:$AE$6,1))),"")</f>
        <v/>
      </c>
      <c r="Q14">
        <f>IFERROR(IF(COUNTIF('De Teams'!O$5:O$25,'De Uitslagen'!$B14)*INDEX('Shortlist teams'!$AA$7:$AE$26,MATCH($A14,'Shortlist teams'!$Z$7:$Z$26,1),MATCH($C14,'Shortlist teams'!$AA$6:$AE$6,1))=0,"",COUNTIF('De Teams'!O$5:O$25,'De Uitslagen'!$B14)*INDEX('Shortlist teams'!$AA$7:$AE$26,MATCH($A14,'Shortlist teams'!$Z$7:$Z$26,1),MATCH($C14,'Shortlist teams'!$AA$6:$AE$6,1))),"")</f>
        <v>14</v>
      </c>
      <c r="R14" t="str">
        <f>IFERROR(IF(COUNTIF('De Teams'!P$5:P$25,'De Uitslagen'!$B14)*INDEX('Shortlist teams'!$AA$7:$AE$26,MATCH($A14,'Shortlist teams'!$Z$7:$Z$26,1),MATCH($C14,'Shortlist teams'!$AA$6:$AE$6,1))=0,"",COUNTIF('De Teams'!P$5:P$25,'De Uitslagen'!$B14)*INDEX('Shortlist teams'!$AA$7:$AE$26,MATCH($A14,'Shortlist teams'!$Z$7:$Z$26,1),MATCH($C14,'Shortlist teams'!$AA$6:$AE$6,1))),"")</f>
        <v/>
      </c>
      <c r="S14" t="str">
        <f>IFERROR(IF(COUNTIF('De Teams'!Q$5:Q$25,'De Uitslagen'!$B14)*INDEX('Shortlist teams'!$AA$7:$AE$26,MATCH($A14,'Shortlist teams'!$Z$7:$Z$26,1),MATCH($C14,'Shortlist teams'!$AA$6:$AE$6,1))=0,"",COUNTIF('De Teams'!Q$5:Q$25,'De Uitslagen'!$B14)*INDEX('Shortlist teams'!$AA$7:$AE$26,MATCH($A14,'Shortlist teams'!$Z$7:$Z$26,1),MATCH($C14,'Shortlist teams'!$AA$6:$AE$6,1))),"")</f>
        <v/>
      </c>
      <c r="T14" s="3"/>
      <c r="X14" s="56"/>
      <c r="Y14" s="1">
        <v>7</v>
      </c>
      <c r="Z14" s="7"/>
      <c r="AA14" s="5" t="str">
        <f>IFERROR(VLOOKUP('De Uitslagen'!Z14,'Shortlist teams'!B:C,2,FALSE),"")</f>
        <v/>
      </c>
      <c r="AB14" t="str">
        <f>IFERROR(2*IF(COUNTIF('De Teams'!B$5:B$25,'De Uitslagen'!$Z14)*INDEX('Shortlist teams'!$AA$7:$AE$26,MATCH($Y14,'Shortlist teams'!$Z$7:$Z$26,1),MATCH($AA14,'Shortlist teams'!$AA$6:$AE$6,1))=0,"",COUNTIF('De Teams'!B$5:B$25,'De Uitslagen'!$Z14)*INDEX('Shortlist teams'!$AA$7:$AE$26,MATCH($Y14,'Shortlist teams'!$Z$7:$Z$26,1),MATCH($AA14,'Shortlist teams'!$AA$6:$AE$6,1))),"")</f>
        <v/>
      </c>
      <c r="AC14" t="str">
        <f>IFERROR(2*IF(COUNTIF('De Teams'!D$5:D$25,'De Uitslagen'!$Z14)*INDEX('Shortlist teams'!$AA$7:$AE$26,MATCH($Y14,'Shortlist teams'!$Z$7:$Z$26,1),MATCH($AA14,'Shortlist teams'!$AA$6:$AE$6,1))=0,"",COUNTIF('De Teams'!D$5:D$25,'De Uitslagen'!$Z14)*INDEX('Shortlist teams'!$AA$7:$AE$26,MATCH($Y14,'Shortlist teams'!$Z$7:$Z$26,1),MATCH($AA14,'Shortlist teams'!$AA$6:$AE$6,1))),"")</f>
        <v/>
      </c>
      <c r="AD14" t="str">
        <f>IFERROR(2*IF(COUNTIF('De Teams'!E$5:E$25,'De Uitslagen'!$Z14)*INDEX('Shortlist teams'!$AA$7:$AE$26,MATCH($Y14,'Shortlist teams'!$Z$7:$Z$26,1),MATCH($AA14,'Shortlist teams'!$AA$6:$AE$6,1))=0,"",COUNTIF('De Teams'!E$5:E$25,'De Uitslagen'!$Z14)*INDEX('Shortlist teams'!$AA$7:$AE$26,MATCH($Y14,'Shortlist teams'!$Z$7:$Z$26,1),MATCH($AA14,'Shortlist teams'!$AA$6:$AE$6,1))),"")</f>
        <v/>
      </c>
      <c r="AE14" t="str">
        <f>IFERROR(2*IF(COUNTIF('De Teams'!F$5:F$25,'De Uitslagen'!$Z14)*INDEX('Shortlist teams'!$AA$7:$AE$26,MATCH($Y14,'Shortlist teams'!$Z$7:$Z$26,1),MATCH($AA14,'Shortlist teams'!$AA$6:$AE$6,1))=0,"",COUNTIF('De Teams'!F$5:F$25,'De Uitslagen'!$Z14)*INDEX('Shortlist teams'!$AA$7:$AE$26,MATCH($Y14,'Shortlist teams'!$Z$7:$Z$26,1),MATCH($AA14,'Shortlist teams'!$AA$6:$AE$6,1))),"")</f>
        <v/>
      </c>
      <c r="AF14" t="str">
        <f>IFERROR(2*IF(COUNTIF('De Teams'!G$5:G$25,'De Uitslagen'!$Z14)*INDEX('Shortlist teams'!$AA$7:$AE$26,MATCH($Y14,'Shortlist teams'!$Z$7:$Z$26,1),MATCH($AA14,'Shortlist teams'!$AA$6:$AE$6,1))=0,"",COUNTIF('De Teams'!G$5:G$25,'De Uitslagen'!$Z14)*INDEX('Shortlist teams'!$AA$7:$AE$26,MATCH($Y14,'Shortlist teams'!$Z$7:$Z$26,1),MATCH($AA14,'Shortlist teams'!$AA$6:$AE$6,1))),"")</f>
        <v/>
      </c>
      <c r="AG14" t="str">
        <f>IFERROR(2*IF(COUNTIF('De Teams'!H$5:H$25,'De Uitslagen'!$Z14)*INDEX('Shortlist teams'!$AA$7:$AE$26,MATCH($Y14,'Shortlist teams'!$Z$7:$Z$26,1),MATCH($AA14,'Shortlist teams'!$AA$6:$AE$6,1))=0,"",COUNTIF('De Teams'!H$5:H$25,'De Uitslagen'!$Z14)*INDEX('Shortlist teams'!$AA$7:$AE$26,MATCH($Y14,'Shortlist teams'!$Z$7:$Z$26,1),MATCH($AA14,'Shortlist teams'!$AA$6:$AE$6,1))),"")</f>
        <v/>
      </c>
      <c r="AH14" t="str">
        <f>IFERROR(2*IF(COUNTIF('De Teams'!I$5:I$25,'De Uitslagen'!$Z14)*INDEX('Shortlist teams'!$AA$7:$AE$26,MATCH($Y14,'Shortlist teams'!$Z$7:$Z$26,1),MATCH($AA14,'Shortlist teams'!$AA$6:$AE$6,1))=0,"",COUNTIF('De Teams'!I$5:I$25,'De Uitslagen'!$Z14)*INDEX('Shortlist teams'!$AA$7:$AE$26,MATCH($Y14,'Shortlist teams'!$Z$7:$Z$26,1),MATCH($AA14,'Shortlist teams'!$AA$6:$AE$6,1))),"")</f>
        <v/>
      </c>
      <c r="AI14" t="str">
        <f>IFERROR(2*IF(COUNTIF('De Teams'!K$5:K$25,'De Uitslagen'!$Z14)*INDEX('Shortlist teams'!$AA$7:$AE$26,MATCH($Y14,'Shortlist teams'!$Z$7:$Z$26,1),MATCH($AA14,'Shortlist teams'!$AA$6:$AE$6,1))=0,"",COUNTIF('De Teams'!K$5:K$25,'De Uitslagen'!$Z14)*INDEX('Shortlist teams'!$AA$7:$AE$26,MATCH($Y14,'Shortlist teams'!$Z$7:$Z$26,1),MATCH($AA14,'Shortlist teams'!$AA$6:$AE$6,1))),"")</f>
        <v/>
      </c>
      <c r="AJ14" t="str">
        <f>IFERROR(2*IF(COUNTIF('De Teams'!L$5:L$25,'De Uitslagen'!$Z14)*INDEX('Shortlist teams'!$AA$7:$AE$26,MATCH($Y14,'Shortlist teams'!$Z$7:$Z$26,1),MATCH($AA14,'Shortlist teams'!$AA$6:$AE$6,1))=0,"",COUNTIF('De Teams'!L$5:L$25,'De Uitslagen'!$Z14)*INDEX('Shortlist teams'!$AA$7:$AE$26,MATCH($Y14,'Shortlist teams'!$Z$7:$Z$26,1),MATCH($AA14,'Shortlist teams'!$AA$6:$AE$6,1))),"")</f>
        <v/>
      </c>
      <c r="AK14" t="str">
        <f>IFERROR(2*IF(COUNTIF('De Teams'!M$5:M$25,'De Uitslagen'!$Z14)*INDEX('Shortlist teams'!$AA$7:$AE$26,MATCH($Y14,'Shortlist teams'!$Z$7:$Z$26,1),MATCH($AA14,'Shortlist teams'!$AA$6:$AE$6,1))=0,"",COUNTIF('De Teams'!M$5:M$25,'De Uitslagen'!$Z14)*INDEX('Shortlist teams'!$AA$7:$AE$26,MATCH($Y14,'Shortlist teams'!$Z$7:$Z$26,1),MATCH($AA14,'Shortlist teams'!$AA$6:$AE$6,1))),"")</f>
        <v/>
      </c>
      <c r="AL14" t="str">
        <f>IFERROR(2*IF(COUNTIF('De Teams'!N$5:N$25,'De Uitslagen'!$Z14)*INDEX('Shortlist teams'!$AA$7:$AE$26,MATCH($Y14,'Shortlist teams'!$Z$7:$Z$26,1),MATCH($AA14,'Shortlist teams'!$AA$6:$AE$6,1))=0,"",COUNTIF('De Teams'!N$5:N$25,'De Uitslagen'!$Z14)*INDEX('Shortlist teams'!$AA$7:$AE$26,MATCH($Y14,'Shortlist teams'!$Z$7:$Z$26,1),MATCH($AA14,'Shortlist teams'!$AA$6:$AE$6,1))),"")</f>
        <v/>
      </c>
      <c r="AM14" t="str">
        <f>IFERROR(2*IF(COUNTIF('De Teams'!O$5:O$25,'De Uitslagen'!$Z14)*INDEX('Shortlist teams'!$AA$7:$AE$26,MATCH($Y14,'Shortlist teams'!$Z$7:$Z$26,1),MATCH($AA14,'Shortlist teams'!$AA$6:$AE$6,1))=0,"",COUNTIF('De Teams'!O$5:O$25,'De Uitslagen'!$Z14)*INDEX('Shortlist teams'!$AA$7:$AE$26,MATCH($Y14,'Shortlist teams'!$Z$7:$Z$26,1),MATCH($AA14,'Shortlist teams'!$AA$6:$AE$6,1))),"")</f>
        <v/>
      </c>
      <c r="AN14" t="str">
        <f>IFERROR(2*IF(COUNTIF('De Teams'!P$5:P$25,'De Uitslagen'!$Z14)*INDEX('Shortlist teams'!$AA$7:$AE$26,MATCH($Y14,'Shortlist teams'!$Z$7:$Z$26,1),MATCH($AA14,'Shortlist teams'!$AA$6:$AE$6,1))=0,"",COUNTIF('De Teams'!P$5:P$25,'De Uitslagen'!$Z14)*INDEX('Shortlist teams'!$AA$7:$AE$26,MATCH($Y14,'Shortlist teams'!$Z$7:$Z$26,1),MATCH($AA14,'Shortlist teams'!$AA$6:$AE$6,1))),"")</f>
        <v/>
      </c>
      <c r="AO14" s="56"/>
    </row>
    <row r="15" spans="1:41" ht="14.4" x14ac:dyDescent="0.3">
      <c r="A15" s="1">
        <v>8</v>
      </c>
      <c r="B15" s="8" t="s">
        <v>118</v>
      </c>
      <c r="C15" s="87">
        <f>IFERROR(VLOOKUP('De Uitslagen'!B15,'Shortlist teams'!B:C,2,FALSE),"")</f>
        <v>2</v>
      </c>
      <c r="D15">
        <f>IFERROR(IF(COUNTIF('De Teams'!B$5:B$25,'De Uitslagen'!$B15)*INDEX('Shortlist teams'!$AA$7:$AE$26,MATCH($A15,'Shortlist teams'!$Z$7:$Z$26,1),MATCH($C15,'Shortlist teams'!$AA$6:$AE$6,1))=0,"",COUNTIF('De Teams'!B$5:B$25,'De Uitslagen'!$B15)*INDEX('Shortlist teams'!$AA$7:$AE$26,MATCH($A15,'Shortlist teams'!$Z$7:$Z$26,1),MATCH($C15,'Shortlist teams'!$AA$6:$AE$6,1))),"")</f>
        <v>13</v>
      </c>
      <c r="E15">
        <f>IFERROR(IF(COUNTIF('De Teams'!C$5:C$25,'De Uitslagen'!$B15)*INDEX('Shortlist teams'!$AA$7:$AE$26,MATCH($A15,'Shortlist teams'!$Z$7:$Z$26,1),MATCH($C15,'Shortlist teams'!$AA$6:$AE$6,1))=0,"",COUNTIF('De Teams'!C$5:C$25,'De Uitslagen'!$B15)*INDEX('Shortlist teams'!$AA$7:$AE$26,MATCH($A15,'Shortlist teams'!$Z$7:$Z$26,1),MATCH($C15,'Shortlist teams'!$AA$6:$AE$6,1))),"")</f>
        <v>13</v>
      </c>
      <c r="F15">
        <f>IFERROR(IF(COUNTIF('De Teams'!D$5:D$25,'De Uitslagen'!$B15)*INDEX('Shortlist teams'!$AA$7:$AE$26,MATCH($A15,'Shortlist teams'!$Z$7:$Z$26,1),MATCH($C15,'Shortlist teams'!$AA$6:$AE$6,1))=0,"",COUNTIF('De Teams'!D$5:D$25,'De Uitslagen'!$B15)*INDEX('Shortlist teams'!$AA$7:$AE$26,MATCH($A15,'Shortlist teams'!$Z$7:$Z$26,1),MATCH($C15,'Shortlist teams'!$AA$6:$AE$6,1))),"")</f>
        <v>13</v>
      </c>
      <c r="G15">
        <f>IFERROR(IF(COUNTIF('De Teams'!E$5:E$25,'De Uitslagen'!$B15)*INDEX('Shortlist teams'!$AA$7:$AE$26,MATCH($A15,'Shortlist teams'!$Z$7:$Z$26,1),MATCH($C15,'Shortlist teams'!$AA$6:$AE$6,1))=0,"",COUNTIF('De Teams'!E$5:E$25,'De Uitslagen'!$B15)*INDEX('Shortlist teams'!$AA$7:$AE$26,MATCH($A15,'Shortlist teams'!$Z$7:$Z$26,1),MATCH($C15,'Shortlist teams'!$AA$6:$AE$6,1))),"")</f>
        <v>13</v>
      </c>
      <c r="H15" t="str">
        <f>IFERROR(IF(COUNTIF('De Teams'!F$5:F$25,'De Uitslagen'!$B15)*INDEX('Shortlist teams'!$AA$7:$AE$26,MATCH($A15,'Shortlist teams'!$Z$7:$Z$26,1),MATCH($C15,'Shortlist teams'!$AA$6:$AE$6,1))=0,"",COUNTIF('De Teams'!F$5:F$25,'De Uitslagen'!$B15)*INDEX('Shortlist teams'!$AA$7:$AE$26,MATCH($A15,'Shortlist teams'!$Z$7:$Z$26,1),MATCH($C15,'Shortlist teams'!$AA$6:$AE$6,1))),"")</f>
        <v/>
      </c>
      <c r="I15" t="str">
        <f>IFERROR(IF(COUNTIF('De Teams'!G$5:G$25,'De Uitslagen'!$B15)*INDEX('Shortlist teams'!$AA$7:$AE$26,MATCH($A15,'Shortlist teams'!$Z$7:$Z$26,1),MATCH($C15,'Shortlist teams'!$AA$6:$AE$6,1))=0,"",COUNTIF('De Teams'!G$5:G$25,'De Uitslagen'!$B15)*INDEX('Shortlist teams'!$AA$7:$AE$26,MATCH($A15,'Shortlist teams'!$Z$7:$Z$26,1),MATCH($C15,'Shortlist teams'!$AA$6:$AE$6,1))),"")</f>
        <v/>
      </c>
      <c r="J15">
        <f>IFERROR(IF(COUNTIF('De Teams'!H$5:H$25,'De Uitslagen'!$B15)*INDEX('Shortlist teams'!$AA$7:$AE$26,MATCH($A15,'Shortlist teams'!$Z$7:$Z$26,1),MATCH($C15,'Shortlist teams'!$AA$6:$AE$6,1))=0,"",COUNTIF('De Teams'!H$5:H$25,'De Uitslagen'!$B15)*INDEX('Shortlist teams'!$AA$7:$AE$26,MATCH($A15,'Shortlist teams'!$Z$7:$Z$26,1),MATCH($C15,'Shortlist teams'!$AA$6:$AE$6,1))),"")</f>
        <v>13</v>
      </c>
      <c r="K15" t="str">
        <f>IFERROR(IF(COUNTIF('De Teams'!I$5:I$25,'De Uitslagen'!$B15)*INDEX('Shortlist teams'!$AA$7:$AE$26,MATCH($A15,'Shortlist teams'!$Z$7:$Z$26,1),MATCH($C15,'Shortlist teams'!$AA$6:$AE$6,1))=0,"",COUNTIF('De Teams'!I$5:I$25,'De Uitslagen'!$B15)*INDEX('Shortlist teams'!$AA$7:$AE$26,MATCH($A15,'Shortlist teams'!$Z$7:$Z$26,1),MATCH($C15,'Shortlist teams'!$AA$6:$AE$6,1))),"")</f>
        <v/>
      </c>
      <c r="L15" t="str">
        <f>IFERROR(IF(COUNTIF('De Teams'!J$5:J$25,'De Uitslagen'!$B15)*INDEX('Shortlist teams'!$AA$7:$AE$26,MATCH($A15,'Shortlist teams'!$Z$7:$Z$26,1),MATCH($C15,'Shortlist teams'!$AA$6:$AE$6,1))=0,"",COUNTIF('De Teams'!J$5:J$25,'De Uitslagen'!$B15)*INDEX('Shortlist teams'!$AA$7:$AE$26,MATCH($A15,'Shortlist teams'!$Z$7:$Z$26,1),MATCH($C15,'Shortlist teams'!$AA$6:$AE$6,1))),"")</f>
        <v/>
      </c>
      <c r="M15" t="str">
        <f>IFERROR(IF(COUNTIF('De Teams'!K$5:K$25,'De Uitslagen'!$B15)*INDEX('Shortlist teams'!$AA$7:$AE$26,MATCH($A15,'Shortlist teams'!$Z$7:$Z$26,1),MATCH($C15,'Shortlist teams'!$AA$6:$AE$6,1))=0,"",COUNTIF('De Teams'!K$5:K$25,'De Uitslagen'!$B15)*INDEX('Shortlist teams'!$AA$7:$AE$26,MATCH($A15,'Shortlist teams'!$Z$7:$Z$26,1),MATCH($C15,'Shortlist teams'!$AA$6:$AE$6,1))),"")</f>
        <v/>
      </c>
      <c r="N15">
        <f>IFERROR(IF(COUNTIF('De Teams'!L$5:L$25,'De Uitslagen'!$B15)*INDEX('Shortlist teams'!$AA$7:$AE$26,MATCH($A15,'Shortlist teams'!$Z$7:$Z$26,1),MATCH($C15,'Shortlist teams'!$AA$6:$AE$6,1))=0,"",COUNTIF('De Teams'!L$5:L$25,'De Uitslagen'!$B15)*INDEX('Shortlist teams'!$AA$7:$AE$26,MATCH($A15,'Shortlist teams'!$Z$7:$Z$26,1),MATCH($C15,'Shortlist teams'!$AA$6:$AE$6,1))),"")</f>
        <v>13</v>
      </c>
      <c r="O15" t="str">
        <f>IFERROR(IF(COUNTIF('De Teams'!M$5:M$25,'De Uitslagen'!$B15)*INDEX('Shortlist teams'!$AA$7:$AE$26,MATCH($A15,'Shortlist teams'!$Z$7:$Z$26,1),MATCH($C15,'Shortlist teams'!$AA$6:$AE$6,1))=0,"",COUNTIF('De Teams'!M$5:M$25,'De Uitslagen'!$B15)*INDEX('Shortlist teams'!$AA$7:$AE$26,MATCH($A15,'Shortlist teams'!$Z$7:$Z$26,1),MATCH($C15,'Shortlist teams'!$AA$6:$AE$6,1))),"")</f>
        <v/>
      </c>
      <c r="P15">
        <f>IFERROR(IF(COUNTIF('De Teams'!N$5:N$25,'De Uitslagen'!$B15)*INDEX('Shortlist teams'!$AA$7:$AE$26,MATCH($A15,'Shortlist teams'!$Z$7:$Z$26,1),MATCH($C15,'Shortlist teams'!$AA$6:$AE$6,1))=0,"",COUNTIF('De Teams'!N$5:N$25,'De Uitslagen'!$B15)*INDEX('Shortlist teams'!$AA$7:$AE$26,MATCH($A15,'Shortlist teams'!$Z$7:$Z$26,1),MATCH($C15,'Shortlist teams'!$AA$6:$AE$6,1))),"")</f>
        <v>13</v>
      </c>
      <c r="Q15">
        <f>IFERROR(IF(COUNTIF('De Teams'!O$5:O$25,'De Uitslagen'!$B15)*INDEX('Shortlist teams'!$AA$7:$AE$26,MATCH($A15,'Shortlist teams'!$Z$7:$Z$26,1),MATCH($C15,'Shortlist teams'!$AA$6:$AE$6,1))=0,"",COUNTIF('De Teams'!O$5:O$25,'De Uitslagen'!$B15)*INDEX('Shortlist teams'!$AA$7:$AE$26,MATCH($A15,'Shortlist teams'!$Z$7:$Z$26,1),MATCH($C15,'Shortlist teams'!$AA$6:$AE$6,1))),"")</f>
        <v>13</v>
      </c>
      <c r="R15">
        <f>IFERROR(IF(COUNTIF('De Teams'!P$5:P$25,'De Uitslagen'!$B15)*INDEX('Shortlist teams'!$AA$7:$AE$26,MATCH($A15,'Shortlist teams'!$Z$7:$Z$26,1),MATCH($C15,'Shortlist teams'!$AA$6:$AE$6,1))=0,"",COUNTIF('De Teams'!P$5:P$25,'De Uitslagen'!$B15)*INDEX('Shortlist teams'!$AA$7:$AE$26,MATCH($A15,'Shortlist teams'!$Z$7:$Z$26,1),MATCH($C15,'Shortlist teams'!$AA$6:$AE$6,1))),"")</f>
        <v>13</v>
      </c>
      <c r="S15">
        <f>IFERROR(IF(COUNTIF('De Teams'!Q$5:Q$25,'De Uitslagen'!$B15)*INDEX('Shortlist teams'!$AA$7:$AE$26,MATCH($A15,'Shortlist teams'!$Z$7:$Z$26,1),MATCH($C15,'Shortlist teams'!$AA$6:$AE$6,1))=0,"",COUNTIF('De Teams'!Q$5:Q$25,'De Uitslagen'!$B15)*INDEX('Shortlist teams'!$AA$7:$AE$26,MATCH($A15,'Shortlist teams'!$Z$7:$Z$26,1),MATCH($C15,'Shortlist teams'!$AA$6:$AE$6,1))),"")</f>
        <v>13</v>
      </c>
      <c r="T15" s="3"/>
      <c r="X15" s="56"/>
      <c r="Y15" s="1">
        <v>8</v>
      </c>
      <c r="Z15" s="7"/>
      <c r="AA15" s="5" t="str">
        <f>IFERROR(VLOOKUP('De Uitslagen'!Z15,'Shortlist teams'!B:C,2,FALSE),"")</f>
        <v/>
      </c>
      <c r="AB15" t="str">
        <f>IFERROR(2*IF(COUNTIF('De Teams'!B$5:B$25,'De Uitslagen'!$Z15)*INDEX('Shortlist teams'!$AA$7:$AE$26,MATCH($Y15,'Shortlist teams'!$Z$7:$Z$26,1),MATCH($AA15,'Shortlist teams'!$AA$6:$AE$6,1))=0,"",COUNTIF('De Teams'!B$5:B$25,'De Uitslagen'!$Z15)*INDEX('Shortlist teams'!$AA$7:$AE$26,MATCH($Y15,'Shortlist teams'!$Z$7:$Z$26,1),MATCH($AA15,'Shortlist teams'!$AA$6:$AE$6,1))),"")</f>
        <v/>
      </c>
      <c r="AC15" t="str">
        <f>IFERROR(2*IF(COUNTIF('De Teams'!D$5:D$25,'De Uitslagen'!$Z15)*INDEX('Shortlist teams'!$AA$7:$AE$26,MATCH($Y15,'Shortlist teams'!$Z$7:$Z$26,1),MATCH($AA15,'Shortlist teams'!$AA$6:$AE$6,1))=0,"",COUNTIF('De Teams'!D$5:D$25,'De Uitslagen'!$Z15)*INDEX('Shortlist teams'!$AA$7:$AE$26,MATCH($Y15,'Shortlist teams'!$Z$7:$Z$26,1),MATCH($AA15,'Shortlist teams'!$AA$6:$AE$6,1))),"")</f>
        <v/>
      </c>
      <c r="AD15" t="str">
        <f>IFERROR(2*IF(COUNTIF('De Teams'!E$5:E$25,'De Uitslagen'!$Z15)*INDEX('Shortlist teams'!$AA$7:$AE$26,MATCH($Y15,'Shortlist teams'!$Z$7:$Z$26,1),MATCH($AA15,'Shortlist teams'!$AA$6:$AE$6,1))=0,"",COUNTIF('De Teams'!E$5:E$25,'De Uitslagen'!$Z15)*INDEX('Shortlist teams'!$AA$7:$AE$26,MATCH($Y15,'Shortlist teams'!$Z$7:$Z$26,1),MATCH($AA15,'Shortlist teams'!$AA$6:$AE$6,1))),"")</f>
        <v/>
      </c>
      <c r="AE15" t="str">
        <f>IFERROR(2*IF(COUNTIF('De Teams'!F$5:F$25,'De Uitslagen'!$Z15)*INDEX('Shortlist teams'!$AA$7:$AE$26,MATCH($Y15,'Shortlist teams'!$Z$7:$Z$26,1),MATCH($AA15,'Shortlist teams'!$AA$6:$AE$6,1))=0,"",COUNTIF('De Teams'!F$5:F$25,'De Uitslagen'!$Z15)*INDEX('Shortlist teams'!$AA$7:$AE$26,MATCH($Y15,'Shortlist teams'!$Z$7:$Z$26,1),MATCH($AA15,'Shortlist teams'!$AA$6:$AE$6,1))),"")</f>
        <v/>
      </c>
      <c r="AF15" t="str">
        <f>IFERROR(2*IF(COUNTIF('De Teams'!G$5:G$25,'De Uitslagen'!$Z15)*INDEX('Shortlist teams'!$AA$7:$AE$26,MATCH($Y15,'Shortlist teams'!$Z$7:$Z$26,1),MATCH($AA15,'Shortlist teams'!$AA$6:$AE$6,1))=0,"",COUNTIF('De Teams'!G$5:G$25,'De Uitslagen'!$Z15)*INDEX('Shortlist teams'!$AA$7:$AE$26,MATCH($Y15,'Shortlist teams'!$Z$7:$Z$26,1),MATCH($AA15,'Shortlist teams'!$AA$6:$AE$6,1))),"")</f>
        <v/>
      </c>
      <c r="AG15" t="str">
        <f>IFERROR(2*IF(COUNTIF('De Teams'!H$5:H$25,'De Uitslagen'!$Z15)*INDEX('Shortlist teams'!$AA$7:$AE$26,MATCH($Y15,'Shortlist teams'!$Z$7:$Z$26,1),MATCH($AA15,'Shortlist teams'!$AA$6:$AE$6,1))=0,"",COUNTIF('De Teams'!H$5:H$25,'De Uitslagen'!$Z15)*INDEX('Shortlist teams'!$AA$7:$AE$26,MATCH($Y15,'Shortlist teams'!$Z$7:$Z$26,1),MATCH($AA15,'Shortlist teams'!$AA$6:$AE$6,1))),"")</f>
        <v/>
      </c>
      <c r="AH15" t="str">
        <f>IFERROR(2*IF(COUNTIF('De Teams'!I$5:I$25,'De Uitslagen'!$Z15)*INDEX('Shortlist teams'!$AA$7:$AE$26,MATCH($Y15,'Shortlist teams'!$Z$7:$Z$26,1),MATCH($AA15,'Shortlist teams'!$AA$6:$AE$6,1))=0,"",COUNTIF('De Teams'!I$5:I$25,'De Uitslagen'!$Z15)*INDEX('Shortlist teams'!$AA$7:$AE$26,MATCH($Y15,'Shortlist teams'!$Z$7:$Z$26,1),MATCH($AA15,'Shortlist teams'!$AA$6:$AE$6,1))),"")</f>
        <v/>
      </c>
      <c r="AI15" t="str">
        <f>IFERROR(2*IF(COUNTIF('De Teams'!K$5:K$25,'De Uitslagen'!$Z15)*INDEX('Shortlist teams'!$AA$7:$AE$26,MATCH($Y15,'Shortlist teams'!$Z$7:$Z$26,1),MATCH($AA15,'Shortlist teams'!$AA$6:$AE$6,1))=0,"",COUNTIF('De Teams'!K$5:K$25,'De Uitslagen'!$Z15)*INDEX('Shortlist teams'!$AA$7:$AE$26,MATCH($Y15,'Shortlist teams'!$Z$7:$Z$26,1),MATCH($AA15,'Shortlist teams'!$AA$6:$AE$6,1))),"")</f>
        <v/>
      </c>
      <c r="AJ15" t="str">
        <f>IFERROR(2*IF(COUNTIF('De Teams'!L$5:L$25,'De Uitslagen'!$Z15)*INDEX('Shortlist teams'!$AA$7:$AE$26,MATCH($Y15,'Shortlist teams'!$Z$7:$Z$26,1),MATCH($AA15,'Shortlist teams'!$AA$6:$AE$6,1))=0,"",COUNTIF('De Teams'!L$5:L$25,'De Uitslagen'!$Z15)*INDEX('Shortlist teams'!$AA$7:$AE$26,MATCH($Y15,'Shortlist teams'!$Z$7:$Z$26,1),MATCH($AA15,'Shortlist teams'!$AA$6:$AE$6,1))),"")</f>
        <v/>
      </c>
      <c r="AK15" t="str">
        <f>IFERROR(2*IF(COUNTIF('De Teams'!M$5:M$25,'De Uitslagen'!$Z15)*INDEX('Shortlist teams'!$AA$7:$AE$26,MATCH($Y15,'Shortlist teams'!$Z$7:$Z$26,1),MATCH($AA15,'Shortlist teams'!$AA$6:$AE$6,1))=0,"",COUNTIF('De Teams'!M$5:M$25,'De Uitslagen'!$Z15)*INDEX('Shortlist teams'!$AA$7:$AE$26,MATCH($Y15,'Shortlist teams'!$Z$7:$Z$26,1),MATCH($AA15,'Shortlist teams'!$AA$6:$AE$6,1))),"")</f>
        <v/>
      </c>
      <c r="AL15" t="str">
        <f>IFERROR(2*IF(COUNTIF('De Teams'!N$5:N$25,'De Uitslagen'!$Z15)*INDEX('Shortlist teams'!$AA$7:$AE$26,MATCH($Y15,'Shortlist teams'!$Z$7:$Z$26,1),MATCH($AA15,'Shortlist teams'!$AA$6:$AE$6,1))=0,"",COUNTIF('De Teams'!N$5:N$25,'De Uitslagen'!$Z15)*INDEX('Shortlist teams'!$AA$7:$AE$26,MATCH($Y15,'Shortlist teams'!$Z$7:$Z$26,1),MATCH($AA15,'Shortlist teams'!$AA$6:$AE$6,1))),"")</f>
        <v/>
      </c>
      <c r="AM15" t="str">
        <f>IFERROR(2*IF(COUNTIF('De Teams'!O$5:O$25,'De Uitslagen'!$Z15)*INDEX('Shortlist teams'!$AA$7:$AE$26,MATCH($Y15,'Shortlist teams'!$Z$7:$Z$26,1),MATCH($AA15,'Shortlist teams'!$AA$6:$AE$6,1))=0,"",COUNTIF('De Teams'!O$5:O$25,'De Uitslagen'!$Z15)*INDEX('Shortlist teams'!$AA$7:$AE$26,MATCH($Y15,'Shortlist teams'!$Z$7:$Z$26,1),MATCH($AA15,'Shortlist teams'!$AA$6:$AE$6,1))),"")</f>
        <v/>
      </c>
      <c r="AN15" t="str">
        <f>IFERROR(2*IF(COUNTIF('De Teams'!P$5:P$25,'De Uitslagen'!$Z15)*INDEX('Shortlist teams'!$AA$7:$AE$26,MATCH($Y15,'Shortlist teams'!$Z$7:$Z$26,1),MATCH($AA15,'Shortlist teams'!$AA$6:$AE$6,1))=0,"",COUNTIF('De Teams'!P$5:P$25,'De Uitslagen'!$Z15)*INDEX('Shortlist teams'!$AA$7:$AE$26,MATCH($Y15,'Shortlist teams'!$Z$7:$Z$26,1),MATCH($AA15,'Shortlist teams'!$AA$6:$AE$6,1))),"")</f>
        <v/>
      </c>
      <c r="AO15" s="56"/>
    </row>
    <row r="16" spans="1:41" ht="14.4" x14ac:dyDescent="0.3">
      <c r="A16" s="1">
        <v>9</v>
      </c>
      <c r="B16" s="7" t="s">
        <v>187</v>
      </c>
      <c r="C16" s="87" t="str">
        <f>IFERROR(VLOOKUP('De Uitslagen'!B16,'Shortlist teams'!B:C,2,FALSE),"")</f>
        <v>HC</v>
      </c>
      <c r="D16" t="str">
        <f>IFERROR(IF(COUNTIF('De Teams'!B$5:B$25,'De Uitslagen'!$B16)*INDEX('Shortlist teams'!$AA$7:$AE$26,MATCH($A16,'Shortlist teams'!$Z$7:$Z$26,1),MATCH($C16,'Shortlist teams'!$AA$6:$AE$6,1))=0,"",COUNTIF('De Teams'!B$5:B$25,'De Uitslagen'!$B16)*INDEX('Shortlist teams'!$AA$7:$AE$26,MATCH($A16,'Shortlist teams'!$Z$7:$Z$26,1),MATCH($C16,'Shortlist teams'!$AA$6:$AE$6,1))),"")</f>
        <v/>
      </c>
      <c r="E16">
        <f>IFERROR(IF(COUNTIF('De Teams'!C$5:C$25,'De Uitslagen'!$B16)*INDEX('Shortlist teams'!$AA$7:$AE$26,MATCH($A16,'Shortlist teams'!$Z$7:$Z$26,1),MATCH($C16,'Shortlist teams'!$AA$6:$AE$6,1))=0,"",COUNTIF('De Teams'!C$5:C$25,'De Uitslagen'!$B16)*INDEX('Shortlist teams'!$AA$7:$AE$26,MATCH($A16,'Shortlist teams'!$Z$7:$Z$26,1),MATCH($C16,'Shortlist teams'!$AA$6:$AE$6,1))),"")</f>
        <v>8</v>
      </c>
      <c r="F16" t="str">
        <f>IFERROR(IF(COUNTIF('De Teams'!D$5:D$25,'De Uitslagen'!$B16)*INDEX('Shortlist teams'!$AA$7:$AE$26,MATCH($A16,'Shortlist teams'!$Z$7:$Z$26,1),MATCH($C16,'Shortlist teams'!$AA$6:$AE$6,1))=0,"",COUNTIF('De Teams'!D$5:D$25,'De Uitslagen'!$B16)*INDEX('Shortlist teams'!$AA$7:$AE$26,MATCH($A16,'Shortlist teams'!$Z$7:$Z$26,1),MATCH($C16,'Shortlist teams'!$AA$6:$AE$6,1))),"")</f>
        <v/>
      </c>
      <c r="G16">
        <f>IFERROR(IF(COUNTIF('De Teams'!E$5:E$25,'De Uitslagen'!$B16)*INDEX('Shortlist teams'!$AA$7:$AE$26,MATCH($A16,'Shortlist teams'!$Z$7:$Z$26,1),MATCH($C16,'Shortlist teams'!$AA$6:$AE$6,1))=0,"",COUNTIF('De Teams'!E$5:E$25,'De Uitslagen'!$B16)*INDEX('Shortlist teams'!$AA$7:$AE$26,MATCH($A16,'Shortlist teams'!$Z$7:$Z$26,1),MATCH($C16,'Shortlist teams'!$AA$6:$AE$6,1))),"")</f>
        <v>8</v>
      </c>
      <c r="H16">
        <f>IFERROR(IF(COUNTIF('De Teams'!F$5:F$25,'De Uitslagen'!$B16)*INDEX('Shortlist teams'!$AA$7:$AE$26,MATCH($A16,'Shortlist teams'!$Z$7:$Z$26,1),MATCH($C16,'Shortlist teams'!$AA$6:$AE$6,1))=0,"",COUNTIF('De Teams'!F$5:F$25,'De Uitslagen'!$B16)*INDEX('Shortlist teams'!$AA$7:$AE$26,MATCH($A16,'Shortlist teams'!$Z$7:$Z$26,1),MATCH($C16,'Shortlist teams'!$AA$6:$AE$6,1))),"")</f>
        <v>8</v>
      </c>
      <c r="I16">
        <f>IFERROR(IF(COUNTIF('De Teams'!G$5:G$25,'De Uitslagen'!$B16)*INDEX('Shortlist teams'!$AA$7:$AE$26,MATCH($A16,'Shortlist teams'!$Z$7:$Z$26,1),MATCH($C16,'Shortlist teams'!$AA$6:$AE$6,1))=0,"",COUNTIF('De Teams'!G$5:G$25,'De Uitslagen'!$B16)*INDEX('Shortlist teams'!$AA$7:$AE$26,MATCH($A16,'Shortlist teams'!$Z$7:$Z$26,1),MATCH($C16,'Shortlist teams'!$AA$6:$AE$6,1))),"")</f>
        <v>8</v>
      </c>
      <c r="J16">
        <f>IFERROR(IF(COUNTIF('De Teams'!H$5:H$25,'De Uitslagen'!$B16)*INDEX('Shortlist teams'!$AA$7:$AE$26,MATCH($A16,'Shortlist teams'!$Z$7:$Z$26,1),MATCH($C16,'Shortlist teams'!$AA$6:$AE$6,1))=0,"",COUNTIF('De Teams'!H$5:H$25,'De Uitslagen'!$B16)*INDEX('Shortlist teams'!$AA$7:$AE$26,MATCH($A16,'Shortlist teams'!$Z$7:$Z$26,1),MATCH($C16,'Shortlist teams'!$AA$6:$AE$6,1))),"")</f>
        <v>8</v>
      </c>
      <c r="K16" t="str">
        <f>IFERROR(IF(COUNTIF('De Teams'!I$5:I$25,'De Uitslagen'!$B16)*INDEX('Shortlist teams'!$AA$7:$AE$26,MATCH($A16,'Shortlist teams'!$Z$7:$Z$26,1),MATCH($C16,'Shortlist teams'!$AA$6:$AE$6,1))=0,"",COUNTIF('De Teams'!I$5:I$25,'De Uitslagen'!$B16)*INDEX('Shortlist teams'!$AA$7:$AE$26,MATCH($A16,'Shortlist teams'!$Z$7:$Z$26,1),MATCH($C16,'Shortlist teams'!$AA$6:$AE$6,1))),"")</f>
        <v/>
      </c>
      <c r="L16">
        <f>IFERROR(IF(COUNTIF('De Teams'!J$5:J$25,'De Uitslagen'!$B16)*INDEX('Shortlist teams'!$AA$7:$AE$26,MATCH($A16,'Shortlist teams'!$Z$7:$Z$26,1),MATCH($C16,'Shortlist teams'!$AA$6:$AE$6,1))=0,"",COUNTIF('De Teams'!J$5:J$25,'De Uitslagen'!$B16)*INDEX('Shortlist teams'!$AA$7:$AE$26,MATCH($A16,'Shortlist teams'!$Z$7:$Z$26,1),MATCH($C16,'Shortlist teams'!$AA$6:$AE$6,1))),"")</f>
        <v>8</v>
      </c>
      <c r="M16" t="str">
        <f>IFERROR(IF(COUNTIF('De Teams'!K$5:K$25,'De Uitslagen'!$B16)*INDEX('Shortlist teams'!$AA$7:$AE$26,MATCH($A16,'Shortlist teams'!$Z$7:$Z$26,1),MATCH($C16,'Shortlist teams'!$AA$6:$AE$6,1))=0,"",COUNTIF('De Teams'!K$5:K$25,'De Uitslagen'!$B16)*INDEX('Shortlist teams'!$AA$7:$AE$26,MATCH($A16,'Shortlist teams'!$Z$7:$Z$26,1),MATCH($C16,'Shortlist teams'!$AA$6:$AE$6,1))),"")</f>
        <v/>
      </c>
      <c r="N16">
        <f>IFERROR(IF(COUNTIF('De Teams'!L$5:L$25,'De Uitslagen'!$B16)*INDEX('Shortlist teams'!$AA$7:$AE$26,MATCH($A16,'Shortlist teams'!$Z$7:$Z$26,1),MATCH($C16,'Shortlist teams'!$AA$6:$AE$6,1))=0,"",COUNTIF('De Teams'!L$5:L$25,'De Uitslagen'!$B16)*INDEX('Shortlist teams'!$AA$7:$AE$26,MATCH($A16,'Shortlist teams'!$Z$7:$Z$26,1),MATCH($C16,'Shortlist teams'!$AA$6:$AE$6,1))),"")</f>
        <v>8</v>
      </c>
      <c r="O16">
        <f>IFERROR(IF(COUNTIF('De Teams'!M$5:M$25,'De Uitslagen'!$B16)*INDEX('Shortlist teams'!$AA$7:$AE$26,MATCH($A16,'Shortlist teams'!$Z$7:$Z$26,1),MATCH($C16,'Shortlist teams'!$AA$6:$AE$6,1))=0,"",COUNTIF('De Teams'!M$5:M$25,'De Uitslagen'!$B16)*INDEX('Shortlist teams'!$AA$7:$AE$26,MATCH($A16,'Shortlist teams'!$Z$7:$Z$26,1),MATCH($C16,'Shortlist teams'!$AA$6:$AE$6,1))),"")</f>
        <v>8</v>
      </c>
      <c r="P16">
        <f>IFERROR(IF(COUNTIF('De Teams'!N$5:N$25,'De Uitslagen'!$B16)*INDEX('Shortlist teams'!$AA$7:$AE$26,MATCH($A16,'Shortlist teams'!$Z$7:$Z$26,1),MATCH($C16,'Shortlist teams'!$AA$6:$AE$6,1))=0,"",COUNTIF('De Teams'!N$5:N$25,'De Uitslagen'!$B16)*INDEX('Shortlist teams'!$AA$7:$AE$26,MATCH($A16,'Shortlist teams'!$Z$7:$Z$26,1),MATCH($C16,'Shortlist teams'!$AA$6:$AE$6,1))),"")</f>
        <v>8</v>
      </c>
      <c r="Q16" t="str">
        <f>IFERROR(IF(COUNTIF('De Teams'!O$5:O$25,'De Uitslagen'!$B16)*INDEX('Shortlist teams'!$AA$7:$AE$26,MATCH($A16,'Shortlist teams'!$Z$7:$Z$26,1),MATCH($C16,'Shortlist teams'!$AA$6:$AE$6,1))=0,"",COUNTIF('De Teams'!O$5:O$25,'De Uitslagen'!$B16)*INDEX('Shortlist teams'!$AA$7:$AE$26,MATCH($A16,'Shortlist teams'!$Z$7:$Z$26,1),MATCH($C16,'Shortlist teams'!$AA$6:$AE$6,1))),"")</f>
        <v/>
      </c>
      <c r="R16">
        <f>IFERROR(IF(COUNTIF('De Teams'!P$5:P$25,'De Uitslagen'!$B16)*INDEX('Shortlist teams'!$AA$7:$AE$26,MATCH($A16,'Shortlist teams'!$Z$7:$Z$26,1),MATCH($C16,'Shortlist teams'!$AA$6:$AE$6,1))=0,"",COUNTIF('De Teams'!P$5:P$25,'De Uitslagen'!$B16)*INDEX('Shortlist teams'!$AA$7:$AE$26,MATCH($A16,'Shortlist teams'!$Z$7:$Z$26,1),MATCH($C16,'Shortlist teams'!$AA$6:$AE$6,1))),"")</f>
        <v>8</v>
      </c>
      <c r="S16" t="str">
        <f>IFERROR(IF(COUNTIF('De Teams'!Q$5:Q$25,'De Uitslagen'!$B16)*INDEX('Shortlist teams'!$AA$7:$AE$26,MATCH($A16,'Shortlist teams'!$Z$7:$Z$26,1),MATCH($C16,'Shortlist teams'!$AA$6:$AE$6,1))=0,"",COUNTIF('De Teams'!Q$5:Q$25,'De Uitslagen'!$B16)*INDEX('Shortlist teams'!$AA$7:$AE$26,MATCH($A16,'Shortlist teams'!$Z$7:$Z$26,1),MATCH($C16,'Shortlist teams'!$AA$6:$AE$6,1))),"")</f>
        <v/>
      </c>
      <c r="T16" s="3"/>
      <c r="X16" s="56"/>
      <c r="Y16" s="1">
        <v>9</v>
      </c>
      <c r="Z16" s="8"/>
      <c r="AA16" s="5" t="str">
        <f>IFERROR(VLOOKUP('De Uitslagen'!Z16,'Shortlist teams'!B:C,2,FALSE),"")</f>
        <v/>
      </c>
      <c r="AB16" t="str">
        <f>IFERROR(2*IF(COUNTIF('De Teams'!B$5:B$25,'De Uitslagen'!$Z16)*INDEX('Shortlist teams'!$AA$7:$AE$26,MATCH($Y16,'Shortlist teams'!$Z$7:$Z$26,1),MATCH($AA16,'Shortlist teams'!$AA$6:$AE$6,1))=0,"",COUNTIF('De Teams'!B$5:B$25,'De Uitslagen'!$Z16)*INDEX('Shortlist teams'!$AA$7:$AE$26,MATCH($Y16,'Shortlist teams'!$Z$7:$Z$26,1),MATCH($AA16,'Shortlist teams'!$AA$6:$AE$6,1))),"")</f>
        <v/>
      </c>
      <c r="AC16" t="str">
        <f>IFERROR(2*IF(COUNTIF('De Teams'!D$5:D$25,'De Uitslagen'!$Z16)*INDEX('Shortlist teams'!$AA$7:$AE$26,MATCH($Y16,'Shortlist teams'!$Z$7:$Z$26,1),MATCH($AA16,'Shortlist teams'!$AA$6:$AE$6,1))=0,"",COUNTIF('De Teams'!D$5:D$25,'De Uitslagen'!$Z16)*INDEX('Shortlist teams'!$AA$7:$AE$26,MATCH($Y16,'Shortlist teams'!$Z$7:$Z$26,1),MATCH($AA16,'Shortlist teams'!$AA$6:$AE$6,1))),"")</f>
        <v/>
      </c>
      <c r="AD16" t="str">
        <f>IFERROR(2*IF(COUNTIF('De Teams'!E$5:E$25,'De Uitslagen'!$Z16)*INDEX('Shortlist teams'!$AA$7:$AE$26,MATCH($Y16,'Shortlist teams'!$Z$7:$Z$26,1),MATCH($AA16,'Shortlist teams'!$AA$6:$AE$6,1))=0,"",COUNTIF('De Teams'!E$5:E$25,'De Uitslagen'!$Z16)*INDEX('Shortlist teams'!$AA$7:$AE$26,MATCH($Y16,'Shortlist teams'!$Z$7:$Z$26,1),MATCH($AA16,'Shortlist teams'!$AA$6:$AE$6,1))),"")</f>
        <v/>
      </c>
      <c r="AE16" t="str">
        <f>IFERROR(2*IF(COUNTIF('De Teams'!F$5:F$25,'De Uitslagen'!$Z16)*INDEX('Shortlist teams'!$AA$7:$AE$26,MATCH($Y16,'Shortlist teams'!$Z$7:$Z$26,1),MATCH($AA16,'Shortlist teams'!$AA$6:$AE$6,1))=0,"",COUNTIF('De Teams'!F$5:F$25,'De Uitslagen'!$Z16)*INDEX('Shortlist teams'!$AA$7:$AE$26,MATCH($Y16,'Shortlist teams'!$Z$7:$Z$26,1),MATCH($AA16,'Shortlist teams'!$AA$6:$AE$6,1))),"")</f>
        <v/>
      </c>
      <c r="AF16" t="str">
        <f>IFERROR(2*IF(COUNTIF('De Teams'!G$5:G$25,'De Uitslagen'!$Z16)*INDEX('Shortlist teams'!$AA$7:$AE$26,MATCH($Y16,'Shortlist teams'!$Z$7:$Z$26,1),MATCH($AA16,'Shortlist teams'!$AA$6:$AE$6,1))=0,"",COUNTIF('De Teams'!G$5:G$25,'De Uitslagen'!$Z16)*INDEX('Shortlist teams'!$AA$7:$AE$26,MATCH($Y16,'Shortlist teams'!$Z$7:$Z$26,1),MATCH($AA16,'Shortlist teams'!$AA$6:$AE$6,1))),"")</f>
        <v/>
      </c>
      <c r="AG16" t="str">
        <f>IFERROR(2*IF(COUNTIF('De Teams'!H$5:H$25,'De Uitslagen'!$Z16)*INDEX('Shortlist teams'!$AA$7:$AE$26,MATCH($Y16,'Shortlist teams'!$Z$7:$Z$26,1),MATCH($AA16,'Shortlist teams'!$AA$6:$AE$6,1))=0,"",COUNTIF('De Teams'!H$5:H$25,'De Uitslagen'!$Z16)*INDEX('Shortlist teams'!$AA$7:$AE$26,MATCH($Y16,'Shortlist teams'!$Z$7:$Z$26,1),MATCH($AA16,'Shortlist teams'!$AA$6:$AE$6,1))),"")</f>
        <v/>
      </c>
      <c r="AH16" t="str">
        <f>IFERROR(2*IF(COUNTIF('De Teams'!I$5:I$25,'De Uitslagen'!$Z16)*INDEX('Shortlist teams'!$AA$7:$AE$26,MATCH($Y16,'Shortlist teams'!$Z$7:$Z$26,1),MATCH($AA16,'Shortlist teams'!$AA$6:$AE$6,1))=0,"",COUNTIF('De Teams'!I$5:I$25,'De Uitslagen'!$Z16)*INDEX('Shortlist teams'!$AA$7:$AE$26,MATCH($Y16,'Shortlist teams'!$Z$7:$Z$26,1),MATCH($AA16,'Shortlist teams'!$AA$6:$AE$6,1))),"")</f>
        <v/>
      </c>
      <c r="AI16" t="str">
        <f>IFERROR(2*IF(COUNTIF('De Teams'!K$5:K$25,'De Uitslagen'!$Z16)*INDEX('Shortlist teams'!$AA$7:$AE$26,MATCH($Y16,'Shortlist teams'!$Z$7:$Z$26,1),MATCH($AA16,'Shortlist teams'!$AA$6:$AE$6,1))=0,"",COUNTIF('De Teams'!K$5:K$25,'De Uitslagen'!$Z16)*INDEX('Shortlist teams'!$AA$7:$AE$26,MATCH($Y16,'Shortlist teams'!$Z$7:$Z$26,1),MATCH($AA16,'Shortlist teams'!$AA$6:$AE$6,1))),"")</f>
        <v/>
      </c>
      <c r="AJ16" t="str">
        <f>IFERROR(2*IF(COUNTIF('De Teams'!L$5:L$25,'De Uitslagen'!$Z16)*INDEX('Shortlist teams'!$AA$7:$AE$26,MATCH($Y16,'Shortlist teams'!$Z$7:$Z$26,1),MATCH($AA16,'Shortlist teams'!$AA$6:$AE$6,1))=0,"",COUNTIF('De Teams'!L$5:L$25,'De Uitslagen'!$Z16)*INDEX('Shortlist teams'!$AA$7:$AE$26,MATCH($Y16,'Shortlist teams'!$Z$7:$Z$26,1),MATCH($AA16,'Shortlist teams'!$AA$6:$AE$6,1))),"")</f>
        <v/>
      </c>
      <c r="AK16" t="str">
        <f>IFERROR(2*IF(COUNTIF('De Teams'!M$5:M$25,'De Uitslagen'!$Z16)*INDEX('Shortlist teams'!$AA$7:$AE$26,MATCH($Y16,'Shortlist teams'!$Z$7:$Z$26,1),MATCH($AA16,'Shortlist teams'!$AA$6:$AE$6,1))=0,"",COUNTIF('De Teams'!M$5:M$25,'De Uitslagen'!$Z16)*INDEX('Shortlist teams'!$AA$7:$AE$26,MATCH($Y16,'Shortlist teams'!$Z$7:$Z$26,1),MATCH($AA16,'Shortlist teams'!$AA$6:$AE$6,1))),"")</f>
        <v/>
      </c>
      <c r="AL16" t="str">
        <f>IFERROR(2*IF(COUNTIF('De Teams'!N$5:N$25,'De Uitslagen'!$Z16)*INDEX('Shortlist teams'!$AA$7:$AE$26,MATCH($Y16,'Shortlist teams'!$Z$7:$Z$26,1),MATCH($AA16,'Shortlist teams'!$AA$6:$AE$6,1))=0,"",COUNTIF('De Teams'!N$5:N$25,'De Uitslagen'!$Z16)*INDEX('Shortlist teams'!$AA$7:$AE$26,MATCH($Y16,'Shortlist teams'!$Z$7:$Z$26,1),MATCH($AA16,'Shortlist teams'!$AA$6:$AE$6,1))),"")</f>
        <v/>
      </c>
      <c r="AM16" t="str">
        <f>IFERROR(2*IF(COUNTIF('De Teams'!O$5:O$25,'De Uitslagen'!$Z16)*INDEX('Shortlist teams'!$AA$7:$AE$26,MATCH($Y16,'Shortlist teams'!$Z$7:$Z$26,1),MATCH($AA16,'Shortlist teams'!$AA$6:$AE$6,1))=0,"",COUNTIF('De Teams'!O$5:O$25,'De Uitslagen'!$Z16)*INDEX('Shortlist teams'!$AA$7:$AE$26,MATCH($Y16,'Shortlist teams'!$Z$7:$Z$26,1),MATCH($AA16,'Shortlist teams'!$AA$6:$AE$6,1))),"")</f>
        <v/>
      </c>
      <c r="AN16" t="str">
        <f>IFERROR(2*IF(COUNTIF('De Teams'!P$5:P$25,'De Uitslagen'!$Z16)*INDEX('Shortlist teams'!$AA$7:$AE$26,MATCH($Y16,'Shortlist teams'!$Z$7:$Z$26,1),MATCH($AA16,'Shortlist teams'!$AA$6:$AE$6,1))=0,"",COUNTIF('De Teams'!P$5:P$25,'De Uitslagen'!$Z16)*INDEX('Shortlist teams'!$AA$7:$AE$26,MATCH($Y16,'Shortlist teams'!$Z$7:$Z$26,1),MATCH($AA16,'Shortlist teams'!$AA$6:$AE$6,1))),"")</f>
        <v/>
      </c>
      <c r="AO16" s="56"/>
    </row>
    <row r="17" spans="1:41" ht="14.4" x14ac:dyDescent="0.3">
      <c r="A17" s="1">
        <v>10</v>
      </c>
      <c r="B17" s="5" t="s">
        <v>193</v>
      </c>
      <c r="C17" s="87">
        <f>IFERROR(VLOOKUP('De Uitslagen'!B17,'Shortlist teams'!B:C,2,FALSE),"")</f>
        <v>1</v>
      </c>
      <c r="D17">
        <f>IFERROR(IF(COUNTIF('De Teams'!B$5:B$25,'De Uitslagen'!$B17)*INDEX('Shortlist teams'!$AA$7:$AE$26,MATCH($A17,'Shortlist teams'!$Z$7:$Z$26,1),MATCH($C17,'Shortlist teams'!$AA$6:$AE$6,1))=0,"",COUNTIF('De Teams'!B$5:B$25,'De Uitslagen'!$B17)*INDEX('Shortlist teams'!$AA$7:$AE$26,MATCH($A17,'Shortlist teams'!$Z$7:$Z$26,1),MATCH($C17,'Shortlist teams'!$AA$6:$AE$6,1))),"")</f>
        <v>9</v>
      </c>
      <c r="E17">
        <f>IFERROR(IF(COUNTIF('De Teams'!C$5:C$25,'De Uitslagen'!$B17)*INDEX('Shortlist teams'!$AA$7:$AE$26,MATCH($A17,'Shortlist teams'!$Z$7:$Z$26,1),MATCH($C17,'Shortlist teams'!$AA$6:$AE$6,1))=0,"",COUNTIF('De Teams'!C$5:C$25,'De Uitslagen'!$B17)*INDEX('Shortlist teams'!$AA$7:$AE$26,MATCH($A17,'Shortlist teams'!$Z$7:$Z$26,1),MATCH($C17,'Shortlist teams'!$AA$6:$AE$6,1))),"")</f>
        <v>9</v>
      </c>
      <c r="F17">
        <f>IFERROR(IF(COUNTIF('De Teams'!D$5:D$25,'De Uitslagen'!$B17)*INDEX('Shortlist teams'!$AA$7:$AE$26,MATCH($A17,'Shortlist teams'!$Z$7:$Z$26,1),MATCH($C17,'Shortlist teams'!$AA$6:$AE$6,1))=0,"",COUNTIF('De Teams'!D$5:D$25,'De Uitslagen'!$B17)*INDEX('Shortlist teams'!$AA$7:$AE$26,MATCH($A17,'Shortlist teams'!$Z$7:$Z$26,1),MATCH($C17,'Shortlist teams'!$AA$6:$AE$6,1))),"")</f>
        <v>9</v>
      </c>
      <c r="G17">
        <f>IFERROR(IF(COUNTIF('De Teams'!E$5:E$25,'De Uitslagen'!$B17)*INDEX('Shortlist teams'!$AA$7:$AE$26,MATCH($A17,'Shortlist teams'!$Z$7:$Z$26,1),MATCH($C17,'Shortlist teams'!$AA$6:$AE$6,1))=0,"",COUNTIF('De Teams'!E$5:E$25,'De Uitslagen'!$B17)*INDEX('Shortlist teams'!$AA$7:$AE$26,MATCH($A17,'Shortlist teams'!$Z$7:$Z$26,1),MATCH($C17,'Shortlist teams'!$AA$6:$AE$6,1))),"")</f>
        <v>9</v>
      </c>
      <c r="H17" t="str">
        <f>IFERROR(IF(COUNTIF('De Teams'!F$5:F$25,'De Uitslagen'!$B17)*INDEX('Shortlist teams'!$AA$7:$AE$26,MATCH($A17,'Shortlist teams'!$Z$7:$Z$26,1),MATCH($C17,'Shortlist teams'!$AA$6:$AE$6,1))=0,"",COUNTIF('De Teams'!F$5:F$25,'De Uitslagen'!$B17)*INDEX('Shortlist teams'!$AA$7:$AE$26,MATCH($A17,'Shortlist teams'!$Z$7:$Z$26,1),MATCH($C17,'Shortlist teams'!$AA$6:$AE$6,1))),"")</f>
        <v/>
      </c>
      <c r="I17" t="str">
        <f>IFERROR(IF(COUNTIF('De Teams'!G$5:G$25,'De Uitslagen'!$B17)*INDEX('Shortlist teams'!$AA$7:$AE$26,MATCH($A17,'Shortlist teams'!$Z$7:$Z$26,1),MATCH($C17,'Shortlist teams'!$AA$6:$AE$6,1))=0,"",COUNTIF('De Teams'!G$5:G$25,'De Uitslagen'!$B17)*INDEX('Shortlist teams'!$AA$7:$AE$26,MATCH($A17,'Shortlist teams'!$Z$7:$Z$26,1),MATCH($C17,'Shortlist teams'!$AA$6:$AE$6,1))),"")</f>
        <v/>
      </c>
      <c r="J17">
        <f>IFERROR(IF(COUNTIF('De Teams'!H$5:H$25,'De Uitslagen'!$B17)*INDEX('Shortlist teams'!$AA$7:$AE$26,MATCH($A17,'Shortlist teams'!$Z$7:$Z$26,1),MATCH($C17,'Shortlist teams'!$AA$6:$AE$6,1))=0,"",COUNTIF('De Teams'!H$5:H$25,'De Uitslagen'!$B17)*INDEX('Shortlist teams'!$AA$7:$AE$26,MATCH($A17,'Shortlist teams'!$Z$7:$Z$26,1),MATCH($C17,'Shortlist teams'!$AA$6:$AE$6,1))),"")</f>
        <v>9</v>
      </c>
      <c r="K17" t="str">
        <f>IFERROR(IF(COUNTIF('De Teams'!I$5:I$25,'De Uitslagen'!$B17)*INDEX('Shortlist teams'!$AA$7:$AE$26,MATCH($A17,'Shortlist teams'!$Z$7:$Z$26,1),MATCH($C17,'Shortlist teams'!$AA$6:$AE$6,1))=0,"",COUNTIF('De Teams'!I$5:I$25,'De Uitslagen'!$B17)*INDEX('Shortlist teams'!$AA$7:$AE$26,MATCH($A17,'Shortlist teams'!$Z$7:$Z$26,1),MATCH($C17,'Shortlist teams'!$AA$6:$AE$6,1))),"")</f>
        <v/>
      </c>
      <c r="L17" t="str">
        <f>IFERROR(IF(COUNTIF('De Teams'!J$5:J$25,'De Uitslagen'!$B17)*INDEX('Shortlist teams'!$AA$7:$AE$26,MATCH($A17,'Shortlist teams'!$Z$7:$Z$26,1),MATCH($C17,'Shortlist teams'!$AA$6:$AE$6,1))=0,"",COUNTIF('De Teams'!J$5:J$25,'De Uitslagen'!$B17)*INDEX('Shortlist teams'!$AA$7:$AE$26,MATCH($A17,'Shortlist teams'!$Z$7:$Z$26,1),MATCH($C17,'Shortlist teams'!$AA$6:$AE$6,1))),"")</f>
        <v/>
      </c>
      <c r="M17" t="str">
        <f>IFERROR(IF(COUNTIF('De Teams'!K$5:K$25,'De Uitslagen'!$B17)*INDEX('Shortlist teams'!$AA$7:$AE$26,MATCH($A17,'Shortlist teams'!$Z$7:$Z$26,1),MATCH($C17,'Shortlist teams'!$AA$6:$AE$6,1))=0,"",COUNTIF('De Teams'!K$5:K$25,'De Uitslagen'!$B17)*INDEX('Shortlist teams'!$AA$7:$AE$26,MATCH($A17,'Shortlist teams'!$Z$7:$Z$26,1),MATCH($C17,'Shortlist teams'!$AA$6:$AE$6,1))),"")</f>
        <v/>
      </c>
      <c r="N17">
        <f>IFERROR(IF(COUNTIF('De Teams'!L$5:L$25,'De Uitslagen'!$B17)*INDEX('Shortlist teams'!$AA$7:$AE$26,MATCH($A17,'Shortlist teams'!$Z$7:$Z$26,1),MATCH($C17,'Shortlist teams'!$AA$6:$AE$6,1))=0,"",COUNTIF('De Teams'!L$5:L$25,'De Uitslagen'!$B17)*INDEX('Shortlist teams'!$AA$7:$AE$26,MATCH($A17,'Shortlist teams'!$Z$7:$Z$26,1),MATCH($C17,'Shortlist teams'!$AA$6:$AE$6,1))),"")</f>
        <v>9</v>
      </c>
      <c r="O17">
        <f>IFERROR(IF(COUNTIF('De Teams'!M$5:M$25,'De Uitslagen'!$B17)*INDEX('Shortlist teams'!$AA$7:$AE$26,MATCH($A17,'Shortlist teams'!$Z$7:$Z$26,1),MATCH($C17,'Shortlist teams'!$AA$6:$AE$6,1))=0,"",COUNTIF('De Teams'!M$5:M$25,'De Uitslagen'!$B17)*INDEX('Shortlist teams'!$AA$7:$AE$26,MATCH($A17,'Shortlist teams'!$Z$7:$Z$26,1),MATCH($C17,'Shortlist teams'!$AA$6:$AE$6,1))),"")</f>
        <v>9</v>
      </c>
      <c r="P17">
        <f>IFERROR(IF(COUNTIF('De Teams'!N$5:N$25,'De Uitslagen'!$B17)*INDEX('Shortlist teams'!$AA$7:$AE$26,MATCH($A17,'Shortlist teams'!$Z$7:$Z$26,1),MATCH($C17,'Shortlist teams'!$AA$6:$AE$6,1))=0,"",COUNTIF('De Teams'!N$5:N$25,'De Uitslagen'!$B17)*INDEX('Shortlist teams'!$AA$7:$AE$26,MATCH($A17,'Shortlist teams'!$Z$7:$Z$26,1),MATCH($C17,'Shortlist teams'!$AA$6:$AE$6,1))),"")</f>
        <v>9</v>
      </c>
      <c r="Q17" t="str">
        <f>IFERROR(IF(COUNTIF('De Teams'!O$5:O$25,'De Uitslagen'!$B17)*INDEX('Shortlist teams'!$AA$7:$AE$26,MATCH($A17,'Shortlist teams'!$Z$7:$Z$26,1),MATCH($C17,'Shortlist teams'!$AA$6:$AE$6,1))=0,"",COUNTIF('De Teams'!O$5:O$25,'De Uitslagen'!$B17)*INDEX('Shortlist teams'!$AA$7:$AE$26,MATCH($A17,'Shortlist teams'!$Z$7:$Z$26,1),MATCH($C17,'Shortlist teams'!$AA$6:$AE$6,1))),"")</f>
        <v/>
      </c>
      <c r="R17">
        <f>IFERROR(IF(COUNTIF('De Teams'!P$5:P$25,'De Uitslagen'!$B17)*INDEX('Shortlist teams'!$AA$7:$AE$26,MATCH($A17,'Shortlist teams'!$Z$7:$Z$26,1),MATCH($C17,'Shortlist teams'!$AA$6:$AE$6,1))=0,"",COUNTIF('De Teams'!P$5:P$25,'De Uitslagen'!$B17)*INDEX('Shortlist teams'!$AA$7:$AE$26,MATCH($A17,'Shortlist teams'!$Z$7:$Z$26,1),MATCH($C17,'Shortlist teams'!$AA$6:$AE$6,1))),"")</f>
        <v>9</v>
      </c>
      <c r="S17" t="str">
        <f>IFERROR(IF(COUNTIF('De Teams'!Q$5:Q$25,'De Uitslagen'!$B17)*INDEX('Shortlist teams'!$AA$7:$AE$26,MATCH($A17,'Shortlist teams'!$Z$7:$Z$26,1),MATCH($C17,'Shortlist teams'!$AA$6:$AE$6,1))=0,"",COUNTIF('De Teams'!Q$5:Q$25,'De Uitslagen'!$B17)*INDEX('Shortlist teams'!$AA$7:$AE$26,MATCH($A17,'Shortlist teams'!$Z$7:$Z$26,1),MATCH($C17,'Shortlist teams'!$AA$6:$AE$6,1))),"")</f>
        <v/>
      </c>
      <c r="T17" s="3"/>
      <c r="X17" s="56"/>
      <c r="Y17" s="1">
        <v>10</v>
      </c>
      <c r="Z17" s="143"/>
      <c r="AA17" s="5" t="str">
        <f>IFERROR(VLOOKUP('De Uitslagen'!Z17,'Shortlist teams'!B:C,2,FALSE),"")</f>
        <v/>
      </c>
      <c r="AB17" t="str">
        <f>IFERROR(2*IF(COUNTIF('De Teams'!B$5:B$25,'De Uitslagen'!$Z17)*INDEX('Shortlist teams'!$AA$7:$AE$26,MATCH($Y17,'Shortlist teams'!$Z$7:$Z$26,1),MATCH($AA17,'Shortlist teams'!$AA$6:$AE$6,1))=0,"",COUNTIF('De Teams'!B$5:B$25,'De Uitslagen'!$Z17)*INDEX('Shortlist teams'!$AA$7:$AE$26,MATCH($Y17,'Shortlist teams'!$Z$7:$Z$26,1),MATCH($AA17,'Shortlist teams'!$AA$6:$AE$6,1))),"")</f>
        <v/>
      </c>
      <c r="AC17" t="str">
        <f>IFERROR(2*IF(COUNTIF('De Teams'!D$5:D$25,'De Uitslagen'!$Z17)*INDEX('Shortlist teams'!$AA$7:$AE$26,MATCH($Y17,'Shortlist teams'!$Z$7:$Z$26,1),MATCH($AA17,'Shortlist teams'!$AA$6:$AE$6,1))=0,"",COUNTIF('De Teams'!D$5:D$25,'De Uitslagen'!$Z17)*INDEX('Shortlist teams'!$AA$7:$AE$26,MATCH($Y17,'Shortlist teams'!$Z$7:$Z$26,1),MATCH($AA17,'Shortlist teams'!$AA$6:$AE$6,1))),"")</f>
        <v/>
      </c>
      <c r="AD17" t="str">
        <f>IFERROR(2*IF(COUNTIF('De Teams'!E$5:E$25,'De Uitslagen'!$Z17)*INDEX('Shortlist teams'!$AA$7:$AE$26,MATCH($Y17,'Shortlist teams'!$Z$7:$Z$26,1),MATCH($AA17,'Shortlist teams'!$AA$6:$AE$6,1))=0,"",COUNTIF('De Teams'!E$5:E$25,'De Uitslagen'!$Z17)*INDEX('Shortlist teams'!$AA$7:$AE$26,MATCH($Y17,'Shortlist teams'!$Z$7:$Z$26,1),MATCH($AA17,'Shortlist teams'!$AA$6:$AE$6,1))),"")</f>
        <v/>
      </c>
      <c r="AE17" t="str">
        <f>IFERROR(2*IF(COUNTIF('De Teams'!F$5:F$25,'De Uitslagen'!$Z17)*INDEX('Shortlist teams'!$AA$7:$AE$26,MATCH($Y17,'Shortlist teams'!$Z$7:$Z$26,1),MATCH($AA17,'Shortlist teams'!$AA$6:$AE$6,1))=0,"",COUNTIF('De Teams'!F$5:F$25,'De Uitslagen'!$Z17)*INDEX('Shortlist teams'!$AA$7:$AE$26,MATCH($Y17,'Shortlist teams'!$Z$7:$Z$26,1),MATCH($AA17,'Shortlist teams'!$AA$6:$AE$6,1))),"")</f>
        <v/>
      </c>
      <c r="AF17" t="str">
        <f>IFERROR(2*IF(COUNTIF('De Teams'!G$5:G$25,'De Uitslagen'!$Z17)*INDEX('Shortlist teams'!$AA$7:$AE$26,MATCH($Y17,'Shortlist teams'!$Z$7:$Z$26,1),MATCH($AA17,'Shortlist teams'!$AA$6:$AE$6,1))=0,"",COUNTIF('De Teams'!G$5:G$25,'De Uitslagen'!$Z17)*INDEX('Shortlist teams'!$AA$7:$AE$26,MATCH($Y17,'Shortlist teams'!$Z$7:$Z$26,1),MATCH($AA17,'Shortlist teams'!$AA$6:$AE$6,1))),"")</f>
        <v/>
      </c>
      <c r="AG17" t="str">
        <f>IFERROR(2*IF(COUNTIF('De Teams'!H$5:H$25,'De Uitslagen'!$Z17)*INDEX('Shortlist teams'!$AA$7:$AE$26,MATCH($Y17,'Shortlist teams'!$Z$7:$Z$26,1),MATCH($AA17,'Shortlist teams'!$AA$6:$AE$6,1))=0,"",COUNTIF('De Teams'!H$5:H$25,'De Uitslagen'!$Z17)*INDEX('Shortlist teams'!$AA$7:$AE$26,MATCH($Y17,'Shortlist teams'!$Z$7:$Z$26,1),MATCH($AA17,'Shortlist teams'!$AA$6:$AE$6,1))),"")</f>
        <v/>
      </c>
      <c r="AH17" t="str">
        <f>IFERROR(2*IF(COUNTIF('De Teams'!I$5:I$25,'De Uitslagen'!$Z17)*INDEX('Shortlist teams'!$AA$7:$AE$26,MATCH($Y17,'Shortlist teams'!$Z$7:$Z$26,1),MATCH($AA17,'Shortlist teams'!$AA$6:$AE$6,1))=0,"",COUNTIF('De Teams'!I$5:I$25,'De Uitslagen'!$Z17)*INDEX('Shortlist teams'!$AA$7:$AE$26,MATCH($Y17,'Shortlist teams'!$Z$7:$Z$26,1),MATCH($AA17,'Shortlist teams'!$AA$6:$AE$6,1))),"")</f>
        <v/>
      </c>
      <c r="AI17" t="str">
        <f>IFERROR(2*IF(COUNTIF('De Teams'!K$5:K$25,'De Uitslagen'!$Z17)*INDEX('Shortlist teams'!$AA$7:$AE$26,MATCH($Y17,'Shortlist teams'!$Z$7:$Z$26,1),MATCH($AA17,'Shortlist teams'!$AA$6:$AE$6,1))=0,"",COUNTIF('De Teams'!K$5:K$25,'De Uitslagen'!$Z17)*INDEX('Shortlist teams'!$AA$7:$AE$26,MATCH($Y17,'Shortlist teams'!$Z$7:$Z$26,1),MATCH($AA17,'Shortlist teams'!$AA$6:$AE$6,1))),"")</f>
        <v/>
      </c>
      <c r="AJ17" t="str">
        <f>IFERROR(2*IF(COUNTIF('De Teams'!L$5:L$25,'De Uitslagen'!$Z17)*INDEX('Shortlist teams'!$AA$7:$AE$26,MATCH($Y17,'Shortlist teams'!$Z$7:$Z$26,1),MATCH($AA17,'Shortlist teams'!$AA$6:$AE$6,1))=0,"",COUNTIF('De Teams'!L$5:L$25,'De Uitslagen'!$Z17)*INDEX('Shortlist teams'!$AA$7:$AE$26,MATCH($Y17,'Shortlist teams'!$Z$7:$Z$26,1),MATCH($AA17,'Shortlist teams'!$AA$6:$AE$6,1))),"")</f>
        <v/>
      </c>
      <c r="AK17" t="str">
        <f>IFERROR(2*IF(COUNTIF('De Teams'!M$5:M$25,'De Uitslagen'!$Z17)*INDEX('Shortlist teams'!$AA$7:$AE$26,MATCH($Y17,'Shortlist teams'!$Z$7:$Z$26,1),MATCH($AA17,'Shortlist teams'!$AA$6:$AE$6,1))=0,"",COUNTIF('De Teams'!M$5:M$25,'De Uitslagen'!$Z17)*INDEX('Shortlist teams'!$AA$7:$AE$26,MATCH($Y17,'Shortlist teams'!$Z$7:$Z$26,1),MATCH($AA17,'Shortlist teams'!$AA$6:$AE$6,1))),"")</f>
        <v/>
      </c>
      <c r="AL17" t="str">
        <f>IFERROR(2*IF(COUNTIF('De Teams'!N$5:N$25,'De Uitslagen'!$Z17)*INDEX('Shortlist teams'!$AA$7:$AE$26,MATCH($Y17,'Shortlist teams'!$Z$7:$Z$26,1),MATCH($AA17,'Shortlist teams'!$AA$6:$AE$6,1))=0,"",COUNTIF('De Teams'!N$5:N$25,'De Uitslagen'!$Z17)*INDEX('Shortlist teams'!$AA$7:$AE$26,MATCH($Y17,'Shortlist teams'!$Z$7:$Z$26,1),MATCH($AA17,'Shortlist teams'!$AA$6:$AE$6,1))),"")</f>
        <v/>
      </c>
      <c r="AM17" t="str">
        <f>IFERROR(2*IF(COUNTIF('De Teams'!O$5:O$25,'De Uitslagen'!$Z17)*INDEX('Shortlist teams'!$AA$7:$AE$26,MATCH($Y17,'Shortlist teams'!$Z$7:$Z$26,1),MATCH($AA17,'Shortlist teams'!$AA$6:$AE$6,1))=0,"",COUNTIF('De Teams'!O$5:O$25,'De Uitslagen'!$Z17)*INDEX('Shortlist teams'!$AA$7:$AE$26,MATCH($Y17,'Shortlist teams'!$Z$7:$Z$26,1),MATCH($AA17,'Shortlist teams'!$AA$6:$AE$6,1))),"")</f>
        <v/>
      </c>
      <c r="AN17" t="str">
        <f>IFERROR(2*IF(COUNTIF('De Teams'!P$5:P$25,'De Uitslagen'!$Z17)*INDEX('Shortlist teams'!$AA$7:$AE$26,MATCH($Y17,'Shortlist teams'!$Z$7:$Z$26,1),MATCH($AA17,'Shortlist teams'!$AA$6:$AE$6,1))=0,"",COUNTIF('De Teams'!P$5:P$25,'De Uitslagen'!$Z17)*INDEX('Shortlist teams'!$AA$7:$AE$26,MATCH($Y17,'Shortlist teams'!$Z$7:$Z$26,1),MATCH($AA17,'Shortlist teams'!$AA$6:$AE$6,1))),"")</f>
        <v/>
      </c>
      <c r="AO17" s="56"/>
    </row>
    <row r="18" spans="1:41" ht="14.4" x14ac:dyDescent="0.3">
      <c r="A18" s="1">
        <v>11</v>
      </c>
      <c r="B18" s="7" t="s">
        <v>163</v>
      </c>
      <c r="C18" s="87">
        <f>IFERROR(VLOOKUP('De Uitslagen'!B18,'Shortlist teams'!B:C,2,FALSE),"")</f>
        <v>3</v>
      </c>
      <c r="D18" t="str">
        <f>IFERROR(IF(COUNTIF('De Teams'!B$5:B$25,'De Uitslagen'!$B18)*INDEX('Shortlist teams'!$AA$7:$AE$26,MATCH($A18,'Shortlist teams'!$Z$7:$Z$26,1),MATCH($C18,'Shortlist teams'!$AA$6:$AE$6,1))=0,"",COUNTIF('De Teams'!B$5:B$25,'De Uitslagen'!$B18)*INDEX('Shortlist teams'!$AA$7:$AE$26,MATCH($A18,'Shortlist teams'!$Z$7:$Z$26,1),MATCH($C18,'Shortlist teams'!$AA$6:$AE$6,1))),"")</f>
        <v/>
      </c>
      <c r="E18" t="str">
        <f>IFERROR(IF(COUNTIF('De Teams'!C$5:C$25,'De Uitslagen'!$B18)*INDEX('Shortlist teams'!$AA$7:$AE$26,MATCH($A18,'Shortlist teams'!$Z$7:$Z$26,1),MATCH($C18,'Shortlist teams'!$AA$6:$AE$6,1))=0,"",COUNTIF('De Teams'!C$5:C$25,'De Uitslagen'!$B18)*INDEX('Shortlist teams'!$AA$7:$AE$26,MATCH($A18,'Shortlist teams'!$Z$7:$Z$26,1),MATCH($C18,'Shortlist teams'!$AA$6:$AE$6,1))),"")</f>
        <v/>
      </c>
      <c r="F18" t="str">
        <f>IFERROR(IF(COUNTIF('De Teams'!D$5:D$25,'De Uitslagen'!$B18)*INDEX('Shortlist teams'!$AA$7:$AE$26,MATCH($A18,'Shortlist teams'!$Z$7:$Z$26,1),MATCH($C18,'Shortlist teams'!$AA$6:$AE$6,1))=0,"",COUNTIF('De Teams'!D$5:D$25,'De Uitslagen'!$B18)*INDEX('Shortlist teams'!$AA$7:$AE$26,MATCH($A18,'Shortlist teams'!$Z$7:$Z$26,1),MATCH($C18,'Shortlist teams'!$AA$6:$AE$6,1))),"")</f>
        <v/>
      </c>
      <c r="G18" t="str">
        <f>IFERROR(IF(COUNTIF('De Teams'!E$5:E$25,'De Uitslagen'!$B18)*INDEX('Shortlist teams'!$AA$7:$AE$26,MATCH($A18,'Shortlist teams'!$Z$7:$Z$26,1),MATCH($C18,'Shortlist teams'!$AA$6:$AE$6,1))=0,"",COUNTIF('De Teams'!E$5:E$25,'De Uitslagen'!$B18)*INDEX('Shortlist teams'!$AA$7:$AE$26,MATCH($A18,'Shortlist teams'!$Z$7:$Z$26,1),MATCH($C18,'Shortlist teams'!$AA$6:$AE$6,1))),"")</f>
        <v/>
      </c>
      <c r="H18" t="str">
        <f>IFERROR(IF(COUNTIF('De Teams'!F$5:F$25,'De Uitslagen'!$B18)*INDEX('Shortlist teams'!$AA$7:$AE$26,MATCH($A18,'Shortlist teams'!$Z$7:$Z$26,1),MATCH($C18,'Shortlist teams'!$AA$6:$AE$6,1))=0,"",COUNTIF('De Teams'!F$5:F$25,'De Uitslagen'!$B18)*INDEX('Shortlist teams'!$AA$7:$AE$26,MATCH($A18,'Shortlist teams'!$Z$7:$Z$26,1),MATCH($C18,'Shortlist teams'!$AA$6:$AE$6,1))),"")</f>
        <v/>
      </c>
      <c r="I18" t="str">
        <f>IFERROR(IF(COUNTIF('De Teams'!G$5:G$25,'De Uitslagen'!$B18)*INDEX('Shortlist teams'!$AA$7:$AE$26,MATCH($A18,'Shortlist teams'!$Z$7:$Z$26,1),MATCH($C18,'Shortlist teams'!$AA$6:$AE$6,1))=0,"",COUNTIF('De Teams'!G$5:G$25,'De Uitslagen'!$B18)*INDEX('Shortlist teams'!$AA$7:$AE$26,MATCH($A18,'Shortlist teams'!$Z$7:$Z$26,1),MATCH($C18,'Shortlist teams'!$AA$6:$AE$6,1))),"")</f>
        <v/>
      </c>
      <c r="J18" t="str">
        <f>IFERROR(IF(COUNTIF('De Teams'!H$5:H$25,'De Uitslagen'!$B18)*INDEX('Shortlist teams'!$AA$7:$AE$26,MATCH($A18,'Shortlist teams'!$Z$7:$Z$26,1),MATCH($C18,'Shortlist teams'!$AA$6:$AE$6,1))=0,"",COUNTIF('De Teams'!H$5:H$25,'De Uitslagen'!$B18)*INDEX('Shortlist teams'!$AA$7:$AE$26,MATCH($A18,'Shortlist teams'!$Z$7:$Z$26,1),MATCH($C18,'Shortlist teams'!$AA$6:$AE$6,1))),"")</f>
        <v/>
      </c>
      <c r="K18" t="str">
        <f>IFERROR(IF(COUNTIF('De Teams'!I$5:I$25,'De Uitslagen'!$B18)*INDEX('Shortlist teams'!$AA$7:$AE$26,MATCH($A18,'Shortlist teams'!$Z$7:$Z$26,1),MATCH($C18,'Shortlist teams'!$AA$6:$AE$6,1))=0,"",COUNTIF('De Teams'!I$5:I$25,'De Uitslagen'!$B18)*INDEX('Shortlist teams'!$AA$7:$AE$26,MATCH($A18,'Shortlist teams'!$Z$7:$Z$26,1),MATCH($C18,'Shortlist teams'!$AA$6:$AE$6,1))),"")</f>
        <v/>
      </c>
      <c r="L18" t="str">
        <f>IFERROR(IF(COUNTIF('De Teams'!J$5:J$25,'De Uitslagen'!$B18)*INDEX('Shortlist teams'!$AA$7:$AE$26,MATCH($A18,'Shortlist teams'!$Z$7:$Z$26,1),MATCH($C18,'Shortlist teams'!$AA$6:$AE$6,1))=0,"",COUNTIF('De Teams'!J$5:J$25,'De Uitslagen'!$B18)*INDEX('Shortlist teams'!$AA$7:$AE$26,MATCH($A18,'Shortlist teams'!$Z$7:$Z$26,1),MATCH($C18,'Shortlist teams'!$AA$6:$AE$6,1))),"")</f>
        <v/>
      </c>
      <c r="M18" t="str">
        <f>IFERROR(IF(COUNTIF('De Teams'!K$5:K$25,'De Uitslagen'!$B18)*INDEX('Shortlist teams'!$AA$7:$AE$26,MATCH($A18,'Shortlist teams'!$Z$7:$Z$26,1),MATCH($C18,'Shortlist teams'!$AA$6:$AE$6,1))=0,"",COUNTIF('De Teams'!K$5:K$25,'De Uitslagen'!$B18)*INDEX('Shortlist teams'!$AA$7:$AE$26,MATCH($A18,'Shortlist teams'!$Z$7:$Z$26,1),MATCH($C18,'Shortlist teams'!$AA$6:$AE$6,1))),"")</f>
        <v/>
      </c>
      <c r="N18" t="str">
        <f>IFERROR(IF(COUNTIF('De Teams'!L$5:L$25,'De Uitslagen'!$B18)*INDEX('Shortlist teams'!$AA$7:$AE$26,MATCH($A18,'Shortlist teams'!$Z$7:$Z$26,1),MATCH($C18,'Shortlist teams'!$AA$6:$AE$6,1))=0,"",COUNTIF('De Teams'!L$5:L$25,'De Uitslagen'!$B18)*INDEX('Shortlist teams'!$AA$7:$AE$26,MATCH($A18,'Shortlist teams'!$Z$7:$Z$26,1),MATCH($C18,'Shortlist teams'!$AA$6:$AE$6,1))),"")</f>
        <v/>
      </c>
      <c r="O18" t="str">
        <f>IFERROR(IF(COUNTIF('De Teams'!M$5:M$25,'De Uitslagen'!$B18)*INDEX('Shortlist teams'!$AA$7:$AE$26,MATCH($A18,'Shortlist teams'!$Z$7:$Z$26,1),MATCH($C18,'Shortlist teams'!$AA$6:$AE$6,1))=0,"",COUNTIF('De Teams'!M$5:M$25,'De Uitslagen'!$B18)*INDEX('Shortlist teams'!$AA$7:$AE$26,MATCH($A18,'Shortlist teams'!$Z$7:$Z$26,1),MATCH($C18,'Shortlist teams'!$AA$6:$AE$6,1))),"")</f>
        <v/>
      </c>
      <c r="P18">
        <f>IFERROR(IF(COUNTIF('De Teams'!N$5:N$25,'De Uitslagen'!$B18)*INDEX('Shortlist teams'!$AA$7:$AE$26,MATCH($A18,'Shortlist teams'!$Z$7:$Z$26,1),MATCH($C18,'Shortlist teams'!$AA$6:$AE$6,1))=0,"",COUNTIF('De Teams'!N$5:N$25,'De Uitslagen'!$B18)*INDEX('Shortlist teams'!$AA$7:$AE$26,MATCH($A18,'Shortlist teams'!$Z$7:$Z$26,1),MATCH($C18,'Shortlist teams'!$AA$6:$AE$6,1))),"")</f>
        <v>13</v>
      </c>
      <c r="Q18" t="str">
        <f>IFERROR(IF(COUNTIF('De Teams'!O$5:O$25,'De Uitslagen'!$B18)*INDEX('Shortlist teams'!$AA$7:$AE$26,MATCH($A18,'Shortlist teams'!$Z$7:$Z$26,1),MATCH($C18,'Shortlist teams'!$AA$6:$AE$6,1))=0,"",COUNTIF('De Teams'!O$5:O$25,'De Uitslagen'!$B18)*INDEX('Shortlist teams'!$AA$7:$AE$26,MATCH($A18,'Shortlist teams'!$Z$7:$Z$26,1),MATCH($C18,'Shortlist teams'!$AA$6:$AE$6,1))),"")</f>
        <v/>
      </c>
      <c r="R18" t="str">
        <f>IFERROR(IF(COUNTIF('De Teams'!P$5:P$25,'De Uitslagen'!$B18)*INDEX('Shortlist teams'!$AA$7:$AE$26,MATCH($A18,'Shortlist teams'!$Z$7:$Z$26,1),MATCH($C18,'Shortlist teams'!$AA$6:$AE$6,1))=0,"",COUNTIF('De Teams'!P$5:P$25,'De Uitslagen'!$B18)*INDEX('Shortlist teams'!$AA$7:$AE$26,MATCH($A18,'Shortlist teams'!$Z$7:$Z$26,1),MATCH($C18,'Shortlist teams'!$AA$6:$AE$6,1))),"")</f>
        <v/>
      </c>
      <c r="S18">
        <f>IFERROR(IF(COUNTIF('De Teams'!Q$5:Q$25,'De Uitslagen'!$B18)*INDEX('Shortlist teams'!$AA$7:$AE$26,MATCH($A18,'Shortlist teams'!$Z$7:$Z$26,1),MATCH($C18,'Shortlist teams'!$AA$6:$AE$6,1))=0,"",COUNTIF('De Teams'!Q$5:Q$25,'De Uitslagen'!$B18)*INDEX('Shortlist teams'!$AA$7:$AE$26,MATCH($A18,'Shortlist teams'!$Z$7:$Z$26,1),MATCH($C18,'Shortlist teams'!$AA$6:$AE$6,1))),"")</f>
        <v>13</v>
      </c>
      <c r="T18" s="3"/>
      <c r="X18" s="56"/>
      <c r="Y18" s="1">
        <v>11</v>
      </c>
      <c r="Z18" s="143"/>
      <c r="AA18" s="5" t="str">
        <f>IFERROR(VLOOKUP('De Uitslagen'!Z18,'Shortlist teams'!B:C,2,FALSE),"")</f>
        <v/>
      </c>
      <c r="AB18" t="str">
        <f>IFERROR(2*IF(COUNTIF('De Teams'!B$5:B$25,'De Uitslagen'!$Z18)*INDEX('Shortlist teams'!$AA$7:$AE$26,MATCH($Y18,'Shortlist teams'!$Z$7:$Z$26,1),MATCH($AA18,'Shortlist teams'!$AA$6:$AE$6,1))=0,"",COUNTIF('De Teams'!B$5:B$25,'De Uitslagen'!$Z18)*INDEX('Shortlist teams'!$AA$7:$AE$26,MATCH($Y18,'Shortlist teams'!$Z$7:$Z$26,1),MATCH($AA18,'Shortlist teams'!$AA$6:$AE$6,1))),"")</f>
        <v/>
      </c>
      <c r="AC18" t="str">
        <f>IFERROR(2*IF(COUNTIF('De Teams'!D$5:D$25,'De Uitslagen'!$Z18)*INDEX('Shortlist teams'!$AA$7:$AE$26,MATCH($Y18,'Shortlist teams'!$Z$7:$Z$26,1),MATCH($AA18,'Shortlist teams'!$AA$6:$AE$6,1))=0,"",COUNTIF('De Teams'!D$5:D$25,'De Uitslagen'!$Z18)*INDEX('Shortlist teams'!$AA$7:$AE$26,MATCH($Y18,'Shortlist teams'!$Z$7:$Z$26,1),MATCH($AA18,'Shortlist teams'!$AA$6:$AE$6,1))),"")</f>
        <v/>
      </c>
      <c r="AD18" t="str">
        <f>IFERROR(2*IF(COUNTIF('De Teams'!E$5:E$25,'De Uitslagen'!$Z18)*INDEX('Shortlist teams'!$AA$7:$AE$26,MATCH($Y18,'Shortlist teams'!$Z$7:$Z$26,1),MATCH($AA18,'Shortlist teams'!$AA$6:$AE$6,1))=0,"",COUNTIF('De Teams'!E$5:E$25,'De Uitslagen'!$Z18)*INDEX('Shortlist teams'!$AA$7:$AE$26,MATCH($Y18,'Shortlist teams'!$Z$7:$Z$26,1),MATCH($AA18,'Shortlist teams'!$AA$6:$AE$6,1))),"")</f>
        <v/>
      </c>
      <c r="AE18" t="str">
        <f>IFERROR(2*IF(COUNTIF('De Teams'!F$5:F$25,'De Uitslagen'!$Z18)*INDEX('Shortlist teams'!$AA$7:$AE$26,MATCH($Y18,'Shortlist teams'!$Z$7:$Z$26,1),MATCH($AA18,'Shortlist teams'!$AA$6:$AE$6,1))=0,"",COUNTIF('De Teams'!F$5:F$25,'De Uitslagen'!$Z18)*INDEX('Shortlist teams'!$AA$7:$AE$26,MATCH($Y18,'Shortlist teams'!$Z$7:$Z$26,1),MATCH($AA18,'Shortlist teams'!$AA$6:$AE$6,1))),"")</f>
        <v/>
      </c>
      <c r="AF18" t="str">
        <f>IFERROR(2*IF(COUNTIF('De Teams'!G$5:G$25,'De Uitslagen'!$Z18)*INDEX('Shortlist teams'!$AA$7:$AE$26,MATCH($Y18,'Shortlist teams'!$Z$7:$Z$26,1),MATCH($AA18,'Shortlist teams'!$AA$6:$AE$6,1))=0,"",COUNTIF('De Teams'!G$5:G$25,'De Uitslagen'!$Z18)*INDEX('Shortlist teams'!$AA$7:$AE$26,MATCH($Y18,'Shortlist teams'!$Z$7:$Z$26,1),MATCH($AA18,'Shortlist teams'!$AA$6:$AE$6,1))),"")</f>
        <v/>
      </c>
      <c r="AG18" t="str">
        <f>IFERROR(2*IF(COUNTIF('De Teams'!H$5:H$25,'De Uitslagen'!$Z18)*INDEX('Shortlist teams'!$AA$7:$AE$26,MATCH($Y18,'Shortlist teams'!$Z$7:$Z$26,1),MATCH($AA18,'Shortlist teams'!$AA$6:$AE$6,1))=0,"",COUNTIF('De Teams'!H$5:H$25,'De Uitslagen'!$Z18)*INDEX('Shortlist teams'!$AA$7:$AE$26,MATCH($Y18,'Shortlist teams'!$Z$7:$Z$26,1),MATCH($AA18,'Shortlist teams'!$AA$6:$AE$6,1))),"")</f>
        <v/>
      </c>
      <c r="AH18" t="str">
        <f>IFERROR(2*IF(COUNTIF('De Teams'!I$5:I$25,'De Uitslagen'!$Z18)*INDEX('Shortlist teams'!$AA$7:$AE$26,MATCH($Y18,'Shortlist teams'!$Z$7:$Z$26,1),MATCH($AA18,'Shortlist teams'!$AA$6:$AE$6,1))=0,"",COUNTIF('De Teams'!I$5:I$25,'De Uitslagen'!$Z18)*INDEX('Shortlist teams'!$AA$7:$AE$26,MATCH($Y18,'Shortlist teams'!$Z$7:$Z$26,1),MATCH($AA18,'Shortlist teams'!$AA$6:$AE$6,1))),"")</f>
        <v/>
      </c>
      <c r="AI18" t="str">
        <f>IFERROR(2*IF(COUNTIF('De Teams'!K$5:K$25,'De Uitslagen'!$Z18)*INDEX('Shortlist teams'!$AA$7:$AE$26,MATCH($Y18,'Shortlist teams'!$Z$7:$Z$26,1),MATCH($AA18,'Shortlist teams'!$AA$6:$AE$6,1))=0,"",COUNTIF('De Teams'!K$5:K$25,'De Uitslagen'!$Z18)*INDEX('Shortlist teams'!$AA$7:$AE$26,MATCH($Y18,'Shortlist teams'!$Z$7:$Z$26,1),MATCH($AA18,'Shortlist teams'!$AA$6:$AE$6,1))),"")</f>
        <v/>
      </c>
      <c r="AJ18" t="str">
        <f>IFERROR(2*IF(COUNTIF('De Teams'!L$5:L$25,'De Uitslagen'!$Z18)*INDEX('Shortlist teams'!$AA$7:$AE$26,MATCH($Y18,'Shortlist teams'!$Z$7:$Z$26,1),MATCH($AA18,'Shortlist teams'!$AA$6:$AE$6,1))=0,"",COUNTIF('De Teams'!L$5:L$25,'De Uitslagen'!$Z18)*INDEX('Shortlist teams'!$AA$7:$AE$26,MATCH($Y18,'Shortlist teams'!$Z$7:$Z$26,1),MATCH($AA18,'Shortlist teams'!$AA$6:$AE$6,1))),"")</f>
        <v/>
      </c>
      <c r="AK18" t="str">
        <f>IFERROR(2*IF(COUNTIF('De Teams'!M$5:M$25,'De Uitslagen'!$Z18)*INDEX('Shortlist teams'!$AA$7:$AE$26,MATCH($Y18,'Shortlist teams'!$Z$7:$Z$26,1),MATCH($AA18,'Shortlist teams'!$AA$6:$AE$6,1))=0,"",COUNTIF('De Teams'!M$5:M$25,'De Uitslagen'!$Z18)*INDEX('Shortlist teams'!$AA$7:$AE$26,MATCH($Y18,'Shortlist teams'!$Z$7:$Z$26,1),MATCH($AA18,'Shortlist teams'!$AA$6:$AE$6,1))),"")</f>
        <v/>
      </c>
      <c r="AL18" t="str">
        <f>IFERROR(2*IF(COUNTIF('De Teams'!N$5:N$25,'De Uitslagen'!$Z18)*INDEX('Shortlist teams'!$AA$7:$AE$26,MATCH($Y18,'Shortlist teams'!$Z$7:$Z$26,1),MATCH($AA18,'Shortlist teams'!$AA$6:$AE$6,1))=0,"",COUNTIF('De Teams'!N$5:N$25,'De Uitslagen'!$Z18)*INDEX('Shortlist teams'!$AA$7:$AE$26,MATCH($Y18,'Shortlist teams'!$Z$7:$Z$26,1),MATCH($AA18,'Shortlist teams'!$AA$6:$AE$6,1))),"")</f>
        <v/>
      </c>
      <c r="AM18" t="str">
        <f>IFERROR(2*IF(COUNTIF('De Teams'!O$5:O$25,'De Uitslagen'!$Z18)*INDEX('Shortlist teams'!$AA$7:$AE$26,MATCH($Y18,'Shortlist teams'!$Z$7:$Z$26,1),MATCH($AA18,'Shortlist teams'!$AA$6:$AE$6,1))=0,"",COUNTIF('De Teams'!O$5:O$25,'De Uitslagen'!$Z18)*INDEX('Shortlist teams'!$AA$7:$AE$26,MATCH($Y18,'Shortlist teams'!$Z$7:$Z$26,1),MATCH($AA18,'Shortlist teams'!$AA$6:$AE$6,1))),"")</f>
        <v/>
      </c>
      <c r="AN18" t="str">
        <f>IFERROR(2*IF(COUNTIF('De Teams'!P$5:P$25,'De Uitslagen'!$Z18)*INDEX('Shortlist teams'!$AA$7:$AE$26,MATCH($Y18,'Shortlist teams'!$Z$7:$Z$26,1),MATCH($AA18,'Shortlist teams'!$AA$6:$AE$6,1))=0,"",COUNTIF('De Teams'!P$5:P$25,'De Uitslagen'!$Z18)*INDEX('Shortlist teams'!$AA$7:$AE$26,MATCH($Y18,'Shortlist teams'!$Z$7:$Z$26,1),MATCH($AA18,'Shortlist teams'!$AA$6:$AE$6,1))),"")</f>
        <v/>
      </c>
      <c r="AO18" s="56"/>
    </row>
    <row r="19" spans="1:41" ht="14.4" x14ac:dyDescent="0.3">
      <c r="A19" s="1">
        <v>12</v>
      </c>
      <c r="B19" s="8" t="s">
        <v>188</v>
      </c>
      <c r="C19" s="87">
        <f>IFERROR(VLOOKUP('De Uitslagen'!B19,'Shortlist teams'!B:C,2,FALSE),"")</f>
        <v>1</v>
      </c>
      <c r="D19">
        <f>IFERROR(IF(COUNTIF('De Teams'!B$5:B$25,'De Uitslagen'!$B19)*INDEX('Shortlist teams'!$AA$7:$AE$26,MATCH($A19,'Shortlist teams'!$Z$7:$Z$26,1),MATCH($C19,'Shortlist teams'!$AA$6:$AE$6,1))=0,"",COUNTIF('De Teams'!B$5:B$25,'De Uitslagen'!$B19)*INDEX('Shortlist teams'!$AA$7:$AE$26,MATCH($A19,'Shortlist teams'!$Z$7:$Z$26,1),MATCH($C19,'Shortlist teams'!$AA$6:$AE$6,1))),"")</f>
        <v>8</v>
      </c>
      <c r="E19">
        <f>IFERROR(IF(COUNTIF('De Teams'!C$5:C$25,'De Uitslagen'!$B19)*INDEX('Shortlist teams'!$AA$7:$AE$26,MATCH($A19,'Shortlist teams'!$Z$7:$Z$26,1),MATCH($C19,'Shortlist teams'!$AA$6:$AE$6,1))=0,"",COUNTIF('De Teams'!C$5:C$25,'De Uitslagen'!$B19)*INDEX('Shortlist teams'!$AA$7:$AE$26,MATCH($A19,'Shortlist teams'!$Z$7:$Z$26,1),MATCH($C19,'Shortlist teams'!$AA$6:$AE$6,1))),"")</f>
        <v>8</v>
      </c>
      <c r="F19">
        <f>IFERROR(IF(COUNTIF('De Teams'!D$5:D$25,'De Uitslagen'!$B19)*INDEX('Shortlist teams'!$AA$7:$AE$26,MATCH($A19,'Shortlist teams'!$Z$7:$Z$26,1),MATCH($C19,'Shortlist teams'!$AA$6:$AE$6,1))=0,"",COUNTIF('De Teams'!D$5:D$25,'De Uitslagen'!$B19)*INDEX('Shortlist teams'!$AA$7:$AE$26,MATCH($A19,'Shortlist teams'!$Z$7:$Z$26,1),MATCH($C19,'Shortlist teams'!$AA$6:$AE$6,1))),"")</f>
        <v>8</v>
      </c>
      <c r="G19" t="str">
        <f>IFERROR(IF(COUNTIF('De Teams'!E$5:E$25,'De Uitslagen'!$B19)*INDEX('Shortlist teams'!$AA$7:$AE$26,MATCH($A19,'Shortlist teams'!$Z$7:$Z$26,1),MATCH($C19,'Shortlist teams'!$AA$6:$AE$6,1))=0,"",COUNTIF('De Teams'!E$5:E$25,'De Uitslagen'!$B19)*INDEX('Shortlist teams'!$AA$7:$AE$26,MATCH($A19,'Shortlist teams'!$Z$7:$Z$26,1),MATCH($C19,'Shortlist teams'!$AA$6:$AE$6,1))),"")</f>
        <v/>
      </c>
      <c r="H19" t="str">
        <f>IFERROR(IF(COUNTIF('De Teams'!F$5:F$25,'De Uitslagen'!$B19)*INDEX('Shortlist teams'!$AA$7:$AE$26,MATCH($A19,'Shortlist teams'!$Z$7:$Z$26,1),MATCH($C19,'Shortlist teams'!$AA$6:$AE$6,1))=0,"",COUNTIF('De Teams'!F$5:F$25,'De Uitslagen'!$B19)*INDEX('Shortlist teams'!$AA$7:$AE$26,MATCH($A19,'Shortlist teams'!$Z$7:$Z$26,1),MATCH($C19,'Shortlist teams'!$AA$6:$AE$6,1))),"")</f>
        <v/>
      </c>
      <c r="I19">
        <f>IFERROR(IF(COUNTIF('De Teams'!G$5:G$25,'De Uitslagen'!$B19)*INDEX('Shortlist teams'!$AA$7:$AE$26,MATCH($A19,'Shortlist teams'!$Z$7:$Z$26,1),MATCH($C19,'Shortlist teams'!$AA$6:$AE$6,1))=0,"",COUNTIF('De Teams'!G$5:G$25,'De Uitslagen'!$B19)*INDEX('Shortlist teams'!$AA$7:$AE$26,MATCH($A19,'Shortlist teams'!$Z$7:$Z$26,1),MATCH($C19,'Shortlist teams'!$AA$6:$AE$6,1))),"")</f>
        <v>8</v>
      </c>
      <c r="J19" t="str">
        <f>IFERROR(IF(COUNTIF('De Teams'!H$5:H$25,'De Uitslagen'!$B19)*INDEX('Shortlist teams'!$AA$7:$AE$26,MATCH($A19,'Shortlist teams'!$Z$7:$Z$26,1),MATCH($C19,'Shortlist teams'!$AA$6:$AE$6,1))=0,"",COUNTIF('De Teams'!H$5:H$25,'De Uitslagen'!$B19)*INDEX('Shortlist teams'!$AA$7:$AE$26,MATCH($A19,'Shortlist teams'!$Z$7:$Z$26,1),MATCH($C19,'Shortlist teams'!$AA$6:$AE$6,1))),"")</f>
        <v/>
      </c>
      <c r="K19">
        <f>IFERROR(IF(COUNTIF('De Teams'!I$5:I$25,'De Uitslagen'!$B19)*INDEX('Shortlist teams'!$AA$7:$AE$26,MATCH($A19,'Shortlist teams'!$Z$7:$Z$26,1),MATCH($C19,'Shortlist teams'!$AA$6:$AE$6,1))=0,"",COUNTIF('De Teams'!I$5:I$25,'De Uitslagen'!$B19)*INDEX('Shortlist teams'!$AA$7:$AE$26,MATCH($A19,'Shortlist teams'!$Z$7:$Z$26,1),MATCH($C19,'Shortlist teams'!$AA$6:$AE$6,1))),"")</f>
        <v>8</v>
      </c>
      <c r="L19">
        <f>IFERROR(IF(COUNTIF('De Teams'!J$5:J$25,'De Uitslagen'!$B19)*INDEX('Shortlist teams'!$AA$7:$AE$26,MATCH($A19,'Shortlist teams'!$Z$7:$Z$26,1),MATCH($C19,'Shortlist teams'!$AA$6:$AE$6,1))=0,"",COUNTIF('De Teams'!J$5:J$25,'De Uitslagen'!$B19)*INDEX('Shortlist teams'!$AA$7:$AE$26,MATCH($A19,'Shortlist teams'!$Z$7:$Z$26,1),MATCH($C19,'Shortlist teams'!$AA$6:$AE$6,1))),"")</f>
        <v>8</v>
      </c>
      <c r="M19">
        <f>IFERROR(IF(COUNTIF('De Teams'!K$5:K$25,'De Uitslagen'!$B19)*INDEX('Shortlist teams'!$AA$7:$AE$26,MATCH($A19,'Shortlist teams'!$Z$7:$Z$26,1),MATCH($C19,'Shortlist teams'!$AA$6:$AE$6,1))=0,"",COUNTIF('De Teams'!K$5:K$25,'De Uitslagen'!$B19)*INDEX('Shortlist teams'!$AA$7:$AE$26,MATCH($A19,'Shortlist teams'!$Z$7:$Z$26,1),MATCH($C19,'Shortlist teams'!$AA$6:$AE$6,1))),"")</f>
        <v>8</v>
      </c>
      <c r="N19">
        <f>IFERROR(IF(COUNTIF('De Teams'!L$5:L$25,'De Uitslagen'!$B19)*INDEX('Shortlist teams'!$AA$7:$AE$26,MATCH($A19,'Shortlist teams'!$Z$7:$Z$26,1),MATCH($C19,'Shortlist teams'!$AA$6:$AE$6,1))=0,"",COUNTIF('De Teams'!L$5:L$25,'De Uitslagen'!$B19)*INDEX('Shortlist teams'!$AA$7:$AE$26,MATCH($A19,'Shortlist teams'!$Z$7:$Z$26,1),MATCH($C19,'Shortlist teams'!$AA$6:$AE$6,1))),"")</f>
        <v>8</v>
      </c>
      <c r="O19">
        <f>IFERROR(IF(COUNTIF('De Teams'!M$5:M$25,'De Uitslagen'!$B19)*INDEX('Shortlist teams'!$AA$7:$AE$26,MATCH($A19,'Shortlist teams'!$Z$7:$Z$26,1),MATCH($C19,'Shortlist teams'!$AA$6:$AE$6,1))=0,"",COUNTIF('De Teams'!M$5:M$25,'De Uitslagen'!$B19)*INDEX('Shortlist teams'!$AA$7:$AE$26,MATCH($A19,'Shortlist teams'!$Z$7:$Z$26,1),MATCH($C19,'Shortlist teams'!$AA$6:$AE$6,1))),"")</f>
        <v>8</v>
      </c>
      <c r="P19">
        <f>IFERROR(IF(COUNTIF('De Teams'!N$5:N$25,'De Uitslagen'!$B19)*INDEX('Shortlist teams'!$AA$7:$AE$26,MATCH($A19,'Shortlist teams'!$Z$7:$Z$26,1),MATCH($C19,'Shortlist teams'!$AA$6:$AE$6,1))=0,"",COUNTIF('De Teams'!N$5:N$25,'De Uitslagen'!$B19)*INDEX('Shortlist teams'!$AA$7:$AE$26,MATCH($A19,'Shortlist teams'!$Z$7:$Z$26,1),MATCH($C19,'Shortlist teams'!$AA$6:$AE$6,1))),"")</f>
        <v>8</v>
      </c>
      <c r="Q19">
        <f>IFERROR(IF(COUNTIF('De Teams'!O$5:O$25,'De Uitslagen'!$B19)*INDEX('Shortlist teams'!$AA$7:$AE$26,MATCH($A19,'Shortlist teams'!$Z$7:$Z$26,1),MATCH($C19,'Shortlist teams'!$AA$6:$AE$6,1))=0,"",COUNTIF('De Teams'!O$5:O$25,'De Uitslagen'!$B19)*INDEX('Shortlist teams'!$AA$7:$AE$26,MATCH($A19,'Shortlist teams'!$Z$7:$Z$26,1),MATCH($C19,'Shortlist teams'!$AA$6:$AE$6,1))),"")</f>
        <v>8</v>
      </c>
      <c r="R19">
        <f>IFERROR(IF(COUNTIF('De Teams'!P$5:P$25,'De Uitslagen'!$B19)*INDEX('Shortlist teams'!$AA$7:$AE$26,MATCH($A19,'Shortlist teams'!$Z$7:$Z$26,1),MATCH($C19,'Shortlist teams'!$AA$6:$AE$6,1))=0,"",COUNTIF('De Teams'!P$5:P$25,'De Uitslagen'!$B19)*INDEX('Shortlist teams'!$AA$7:$AE$26,MATCH($A19,'Shortlist teams'!$Z$7:$Z$26,1),MATCH($C19,'Shortlist teams'!$AA$6:$AE$6,1))),"")</f>
        <v>8</v>
      </c>
      <c r="S19" t="str">
        <f>IFERROR(IF(COUNTIF('De Teams'!Q$5:Q$25,'De Uitslagen'!$B19)*INDEX('Shortlist teams'!$AA$7:$AE$26,MATCH($A19,'Shortlist teams'!$Z$7:$Z$26,1),MATCH($C19,'Shortlist teams'!$AA$6:$AE$6,1))=0,"",COUNTIF('De Teams'!Q$5:Q$25,'De Uitslagen'!$B19)*INDEX('Shortlist teams'!$AA$7:$AE$26,MATCH($A19,'Shortlist teams'!$Z$7:$Z$26,1),MATCH($C19,'Shortlist teams'!$AA$6:$AE$6,1))),"")</f>
        <v/>
      </c>
      <c r="T19" s="3"/>
      <c r="X19" s="56"/>
      <c r="Y19" s="1">
        <v>12</v>
      </c>
      <c r="Z19" s="143"/>
      <c r="AA19" s="5" t="str">
        <f>IFERROR(VLOOKUP('De Uitslagen'!Z19,'Shortlist teams'!B:C,2,FALSE),"")</f>
        <v/>
      </c>
      <c r="AB19" t="str">
        <f>IFERROR(2*IF(COUNTIF('De Teams'!B$5:B$25,'De Uitslagen'!$Z19)*INDEX('Shortlist teams'!$AA$7:$AE$26,MATCH($Y19,'Shortlist teams'!$Z$7:$Z$26,1),MATCH($AA19,'Shortlist teams'!$AA$6:$AE$6,1))=0,"",COUNTIF('De Teams'!B$5:B$25,'De Uitslagen'!$Z19)*INDEX('Shortlist teams'!$AA$7:$AE$26,MATCH($Y19,'Shortlist teams'!$Z$7:$Z$26,1),MATCH($AA19,'Shortlist teams'!$AA$6:$AE$6,1))),"")</f>
        <v/>
      </c>
      <c r="AC19" t="str">
        <f>IFERROR(2*IF(COUNTIF('De Teams'!D$5:D$25,'De Uitslagen'!$Z19)*INDEX('Shortlist teams'!$AA$7:$AE$26,MATCH($Y19,'Shortlist teams'!$Z$7:$Z$26,1),MATCH($AA19,'Shortlist teams'!$AA$6:$AE$6,1))=0,"",COUNTIF('De Teams'!D$5:D$25,'De Uitslagen'!$Z19)*INDEX('Shortlist teams'!$AA$7:$AE$26,MATCH($Y19,'Shortlist teams'!$Z$7:$Z$26,1),MATCH($AA19,'Shortlist teams'!$AA$6:$AE$6,1))),"")</f>
        <v/>
      </c>
      <c r="AD19" t="str">
        <f>IFERROR(2*IF(COUNTIF('De Teams'!E$5:E$25,'De Uitslagen'!$Z19)*INDEX('Shortlist teams'!$AA$7:$AE$26,MATCH($Y19,'Shortlist teams'!$Z$7:$Z$26,1),MATCH($AA19,'Shortlist teams'!$AA$6:$AE$6,1))=0,"",COUNTIF('De Teams'!E$5:E$25,'De Uitslagen'!$Z19)*INDEX('Shortlist teams'!$AA$7:$AE$26,MATCH($Y19,'Shortlist teams'!$Z$7:$Z$26,1),MATCH($AA19,'Shortlist teams'!$AA$6:$AE$6,1))),"")</f>
        <v/>
      </c>
      <c r="AE19" t="str">
        <f>IFERROR(2*IF(COUNTIF('De Teams'!F$5:F$25,'De Uitslagen'!$Z19)*INDEX('Shortlist teams'!$AA$7:$AE$26,MATCH($Y19,'Shortlist teams'!$Z$7:$Z$26,1),MATCH($AA19,'Shortlist teams'!$AA$6:$AE$6,1))=0,"",COUNTIF('De Teams'!F$5:F$25,'De Uitslagen'!$Z19)*INDEX('Shortlist teams'!$AA$7:$AE$26,MATCH($Y19,'Shortlist teams'!$Z$7:$Z$26,1),MATCH($AA19,'Shortlist teams'!$AA$6:$AE$6,1))),"")</f>
        <v/>
      </c>
      <c r="AF19" t="str">
        <f>IFERROR(2*IF(COUNTIF('De Teams'!G$5:G$25,'De Uitslagen'!$Z19)*INDEX('Shortlist teams'!$AA$7:$AE$26,MATCH($Y19,'Shortlist teams'!$Z$7:$Z$26,1),MATCH($AA19,'Shortlist teams'!$AA$6:$AE$6,1))=0,"",COUNTIF('De Teams'!G$5:G$25,'De Uitslagen'!$Z19)*INDEX('Shortlist teams'!$AA$7:$AE$26,MATCH($Y19,'Shortlist teams'!$Z$7:$Z$26,1),MATCH($AA19,'Shortlist teams'!$AA$6:$AE$6,1))),"")</f>
        <v/>
      </c>
      <c r="AG19" t="str">
        <f>IFERROR(2*IF(COUNTIF('De Teams'!H$5:H$25,'De Uitslagen'!$Z19)*INDEX('Shortlist teams'!$AA$7:$AE$26,MATCH($Y19,'Shortlist teams'!$Z$7:$Z$26,1),MATCH($AA19,'Shortlist teams'!$AA$6:$AE$6,1))=0,"",COUNTIF('De Teams'!H$5:H$25,'De Uitslagen'!$Z19)*INDEX('Shortlist teams'!$AA$7:$AE$26,MATCH($Y19,'Shortlist teams'!$Z$7:$Z$26,1),MATCH($AA19,'Shortlist teams'!$AA$6:$AE$6,1))),"")</f>
        <v/>
      </c>
      <c r="AH19" t="str">
        <f>IFERROR(2*IF(COUNTIF('De Teams'!I$5:I$25,'De Uitslagen'!$Z19)*INDEX('Shortlist teams'!$AA$7:$AE$26,MATCH($Y19,'Shortlist teams'!$Z$7:$Z$26,1),MATCH($AA19,'Shortlist teams'!$AA$6:$AE$6,1))=0,"",COUNTIF('De Teams'!I$5:I$25,'De Uitslagen'!$Z19)*INDEX('Shortlist teams'!$AA$7:$AE$26,MATCH($Y19,'Shortlist teams'!$Z$7:$Z$26,1),MATCH($AA19,'Shortlist teams'!$AA$6:$AE$6,1))),"")</f>
        <v/>
      </c>
      <c r="AI19" t="str">
        <f>IFERROR(2*IF(COUNTIF('De Teams'!K$5:K$25,'De Uitslagen'!$Z19)*INDEX('Shortlist teams'!$AA$7:$AE$26,MATCH($Y19,'Shortlist teams'!$Z$7:$Z$26,1),MATCH($AA19,'Shortlist teams'!$AA$6:$AE$6,1))=0,"",COUNTIF('De Teams'!K$5:K$25,'De Uitslagen'!$Z19)*INDEX('Shortlist teams'!$AA$7:$AE$26,MATCH($Y19,'Shortlist teams'!$Z$7:$Z$26,1),MATCH($AA19,'Shortlist teams'!$AA$6:$AE$6,1))),"")</f>
        <v/>
      </c>
      <c r="AJ19" t="str">
        <f>IFERROR(2*IF(COUNTIF('De Teams'!L$5:L$25,'De Uitslagen'!$Z19)*INDEX('Shortlist teams'!$AA$7:$AE$26,MATCH($Y19,'Shortlist teams'!$Z$7:$Z$26,1),MATCH($AA19,'Shortlist teams'!$AA$6:$AE$6,1))=0,"",COUNTIF('De Teams'!L$5:L$25,'De Uitslagen'!$Z19)*INDEX('Shortlist teams'!$AA$7:$AE$26,MATCH($Y19,'Shortlist teams'!$Z$7:$Z$26,1),MATCH($AA19,'Shortlist teams'!$AA$6:$AE$6,1))),"")</f>
        <v/>
      </c>
      <c r="AK19" t="str">
        <f>IFERROR(2*IF(COUNTIF('De Teams'!M$5:M$25,'De Uitslagen'!$Z19)*INDEX('Shortlist teams'!$AA$7:$AE$26,MATCH($Y19,'Shortlist teams'!$Z$7:$Z$26,1),MATCH($AA19,'Shortlist teams'!$AA$6:$AE$6,1))=0,"",COUNTIF('De Teams'!M$5:M$25,'De Uitslagen'!$Z19)*INDEX('Shortlist teams'!$AA$7:$AE$26,MATCH($Y19,'Shortlist teams'!$Z$7:$Z$26,1),MATCH($AA19,'Shortlist teams'!$AA$6:$AE$6,1))),"")</f>
        <v/>
      </c>
      <c r="AL19" t="str">
        <f>IFERROR(2*IF(COUNTIF('De Teams'!N$5:N$25,'De Uitslagen'!$Z19)*INDEX('Shortlist teams'!$AA$7:$AE$26,MATCH($Y19,'Shortlist teams'!$Z$7:$Z$26,1),MATCH($AA19,'Shortlist teams'!$AA$6:$AE$6,1))=0,"",COUNTIF('De Teams'!N$5:N$25,'De Uitslagen'!$Z19)*INDEX('Shortlist teams'!$AA$7:$AE$26,MATCH($Y19,'Shortlist teams'!$Z$7:$Z$26,1),MATCH($AA19,'Shortlist teams'!$AA$6:$AE$6,1))),"")</f>
        <v/>
      </c>
      <c r="AM19" t="str">
        <f>IFERROR(2*IF(COUNTIF('De Teams'!O$5:O$25,'De Uitslagen'!$Z19)*INDEX('Shortlist teams'!$AA$7:$AE$26,MATCH($Y19,'Shortlist teams'!$Z$7:$Z$26,1),MATCH($AA19,'Shortlist teams'!$AA$6:$AE$6,1))=0,"",COUNTIF('De Teams'!O$5:O$25,'De Uitslagen'!$Z19)*INDEX('Shortlist teams'!$AA$7:$AE$26,MATCH($Y19,'Shortlist teams'!$Z$7:$Z$26,1),MATCH($AA19,'Shortlist teams'!$AA$6:$AE$6,1))),"")</f>
        <v/>
      </c>
      <c r="AN19" t="str">
        <f>IFERROR(2*IF(COUNTIF('De Teams'!P$5:P$25,'De Uitslagen'!$Z19)*INDEX('Shortlist teams'!$AA$7:$AE$26,MATCH($Y19,'Shortlist teams'!$Z$7:$Z$26,1),MATCH($AA19,'Shortlist teams'!$AA$6:$AE$6,1))=0,"",COUNTIF('De Teams'!P$5:P$25,'De Uitslagen'!$Z19)*INDEX('Shortlist teams'!$AA$7:$AE$26,MATCH($Y19,'Shortlist teams'!$Z$7:$Z$26,1),MATCH($AA19,'Shortlist teams'!$AA$6:$AE$6,1))),"")</f>
        <v/>
      </c>
      <c r="AO19" s="56"/>
    </row>
    <row r="20" spans="1:41" ht="14.4" x14ac:dyDescent="0.3">
      <c r="A20" s="1">
        <v>13</v>
      </c>
      <c r="B20" s="51" t="s">
        <v>128</v>
      </c>
      <c r="C20" s="87">
        <f>IFERROR(VLOOKUP('De Uitslagen'!B20,'Shortlist teams'!B:C,2,FALSE),"")</f>
        <v>4</v>
      </c>
      <c r="D20" t="str">
        <f>IFERROR(IF(COUNTIF('De Teams'!B$5:B$25,'De Uitslagen'!$B20)*INDEX('Shortlist teams'!$AA$7:$AE$26,MATCH($A20,'Shortlist teams'!$Z$7:$Z$26,1),MATCH($C20,'Shortlist teams'!$AA$6:$AE$6,1))=0,"",COUNTIF('De Teams'!B$5:B$25,'De Uitslagen'!$B20)*INDEX('Shortlist teams'!$AA$7:$AE$26,MATCH($A20,'Shortlist teams'!$Z$7:$Z$26,1),MATCH($C20,'Shortlist teams'!$AA$6:$AE$6,1))),"")</f>
        <v/>
      </c>
      <c r="E20" t="str">
        <f>IFERROR(IF(COUNTIF('De Teams'!C$5:C$25,'De Uitslagen'!$B20)*INDEX('Shortlist teams'!$AA$7:$AE$26,MATCH($A20,'Shortlist teams'!$Z$7:$Z$26,1),MATCH($C20,'Shortlist teams'!$AA$6:$AE$6,1))=0,"",COUNTIF('De Teams'!C$5:C$25,'De Uitslagen'!$B20)*INDEX('Shortlist teams'!$AA$7:$AE$26,MATCH($A20,'Shortlist teams'!$Z$7:$Z$26,1),MATCH($C20,'Shortlist teams'!$AA$6:$AE$6,1))),"")</f>
        <v/>
      </c>
      <c r="F20" t="str">
        <f>IFERROR(IF(COUNTIF('De Teams'!D$5:D$25,'De Uitslagen'!$B20)*INDEX('Shortlist teams'!$AA$7:$AE$26,MATCH($A20,'Shortlist teams'!$Z$7:$Z$26,1),MATCH($C20,'Shortlist teams'!$AA$6:$AE$6,1))=0,"",COUNTIF('De Teams'!D$5:D$25,'De Uitslagen'!$B20)*INDEX('Shortlist teams'!$AA$7:$AE$26,MATCH($A20,'Shortlist teams'!$Z$7:$Z$26,1),MATCH($C20,'Shortlist teams'!$AA$6:$AE$6,1))),"")</f>
        <v/>
      </c>
      <c r="G20">
        <f>IFERROR(IF(COUNTIF('De Teams'!E$5:E$25,'De Uitslagen'!$B20)*INDEX('Shortlist teams'!$AA$7:$AE$26,MATCH($A20,'Shortlist teams'!$Z$7:$Z$26,1),MATCH($C20,'Shortlist teams'!$AA$6:$AE$6,1))=0,"",COUNTIF('De Teams'!E$5:E$25,'De Uitslagen'!$B20)*INDEX('Shortlist teams'!$AA$7:$AE$26,MATCH($A20,'Shortlist teams'!$Z$7:$Z$26,1),MATCH($C20,'Shortlist teams'!$AA$6:$AE$6,1))),"")</f>
        <v>13</v>
      </c>
      <c r="H20" t="str">
        <f>IFERROR(IF(COUNTIF('De Teams'!F$5:F$25,'De Uitslagen'!$B20)*INDEX('Shortlist teams'!$AA$7:$AE$26,MATCH($A20,'Shortlist teams'!$Z$7:$Z$26,1),MATCH($C20,'Shortlist teams'!$AA$6:$AE$6,1))=0,"",COUNTIF('De Teams'!F$5:F$25,'De Uitslagen'!$B20)*INDEX('Shortlist teams'!$AA$7:$AE$26,MATCH($A20,'Shortlist teams'!$Z$7:$Z$26,1),MATCH($C20,'Shortlist teams'!$AA$6:$AE$6,1))),"")</f>
        <v/>
      </c>
      <c r="I20" t="str">
        <f>IFERROR(IF(COUNTIF('De Teams'!G$5:G$25,'De Uitslagen'!$B20)*INDEX('Shortlist teams'!$AA$7:$AE$26,MATCH($A20,'Shortlist teams'!$Z$7:$Z$26,1),MATCH($C20,'Shortlist teams'!$AA$6:$AE$6,1))=0,"",COUNTIF('De Teams'!G$5:G$25,'De Uitslagen'!$B20)*INDEX('Shortlist teams'!$AA$7:$AE$26,MATCH($A20,'Shortlist teams'!$Z$7:$Z$26,1),MATCH($C20,'Shortlist teams'!$AA$6:$AE$6,1))),"")</f>
        <v/>
      </c>
      <c r="J20" t="str">
        <f>IFERROR(IF(COUNTIF('De Teams'!H$5:H$25,'De Uitslagen'!$B20)*INDEX('Shortlist teams'!$AA$7:$AE$26,MATCH($A20,'Shortlist teams'!$Z$7:$Z$26,1),MATCH($C20,'Shortlist teams'!$AA$6:$AE$6,1))=0,"",COUNTIF('De Teams'!H$5:H$25,'De Uitslagen'!$B20)*INDEX('Shortlist teams'!$AA$7:$AE$26,MATCH($A20,'Shortlist teams'!$Z$7:$Z$26,1),MATCH($C20,'Shortlist teams'!$AA$6:$AE$6,1))),"")</f>
        <v/>
      </c>
      <c r="K20" t="str">
        <f>IFERROR(IF(COUNTIF('De Teams'!I$5:I$25,'De Uitslagen'!$B20)*INDEX('Shortlist teams'!$AA$7:$AE$26,MATCH($A20,'Shortlist teams'!$Z$7:$Z$26,1),MATCH($C20,'Shortlist teams'!$AA$6:$AE$6,1))=0,"",COUNTIF('De Teams'!I$5:I$25,'De Uitslagen'!$B20)*INDEX('Shortlist teams'!$AA$7:$AE$26,MATCH($A20,'Shortlist teams'!$Z$7:$Z$26,1),MATCH($C20,'Shortlist teams'!$AA$6:$AE$6,1))),"")</f>
        <v/>
      </c>
      <c r="L20">
        <f>IFERROR(IF(COUNTIF('De Teams'!J$5:J$25,'De Uitslagen'!$B20)*INDEX('Shortlist teams'!$AA$7:$AE$26,MATCH($A20,'Shortlist teams'!$Z$7:$Z$26,1),MATCH($C20,'Shortlist teams'!$AA$6:$AE$6,1))=0,"",COUNTIF('De Teams'!J$5:J$25,'De Uitslagen'!$B20)*INDEX('Shortlist teams'!$AA$7:$AE$26,MATCH($A20,'Shortlist teams'!$Z$7:$Z$26,1),MATCH($C20,'Shortlist teams'!$AA$6:$AE$6,1))),"")</f>
        <v>13</v>
      </c>
      <c r="M20">
        <f>IFERROR(IF(COUNTIF('De Teams'!K$5:K$25,'De Uitslagen'!$B20)*INDEX('Shortlist teams'!$AA$7:$AE$26,MATCH($A20,'Shortlist teams'!$Z$7:$Z$26,1),MATCH($C20,'Shortlist teams'!$AA$6:$AE$6,1))=0,"",COUNTIF('De Teams'!K$5:K$25,'De Uitslagen'!$B20)*INDEX('Shortlist teams'!$AA$7:$AE$26,MATCH($A20,'Shortlist teams'!$Z$7:$Z$26,1),MATCH($C20,'Shortlist teams'!$AA$6:$AE$6,1))),"")</f>
        <v>13</v>
      </c>
      <c r="N20" t="str">
        <f>IFERROR(IF(COUNTIF('De Teams'!L$5:L$25,'De Uitslagen'!$B20)*INDEX('Shortlist teams'!$AA$7:$AE$26,MATCH($A20,'Shortlist teams'!$Z$7:$Z$26,1),MATCH($C20,'Shortlist teams'!$AA$6:$AE$6,1))=0,"",COUNTIF('De Teams'!L$5:L$25,'De Uitslagen'!$B20)*INDEX('Shortlist teams'!$AA$7:$AE$26,MATCH($A20,'Shortlist teams'!$Z$7:$Z$26,1),MATCH($C20,'Shortlist teams'!$AA$6:$AE$6,1))),"")</f>
        <v/>
      </c>
      <c r="O20">
        <f>IFERROR(IF(COUNTIF('De Teams'!M$5:M$25,'De Uitslagen'!$B20)*INDEX('Shortlist teams'!$AA$7:$AE$26,MATCH($A20,'Shortlist teams'!$Z$7:$Z$26,1),MATCH($C20,'Shortlist teams'!$AA$6:$AE$6,1))=0,"",COUNTIF('De Teams'!M$5:M$25,'De Uitslagen'!$B20)*INDEX('Shortlist teams'!$AA$7:$AE$26,MATCH($A20,'Shortlist teams'!$Z$7:$Z$26,1),MATCH($C20,'Shortlist teams'!$AA$6:$AE$6,1))),"")</f>
        <v>13</v>
      </c>
      <c r="P20" t="str">
        <f>IFERROR(IF(COUNTIF('De Teams'!N$5:N$25,'De Uitslagen'!$B20)*INDEX('Shortlist teams'!$AA$7:$AE$26,MATCH($A20,'Shortlist teams'!$Z$7:$Z$26,1),MATCH($C20,'Shortlist teams'!$AA$6:$AE$6,1))=0,"",COUNTIF('De Teams'!N$5:N$25,'De Uitslagen'!$B20)*INDEX('Shortlist teams'!$AA$7:$AE$26,MATCH($A20,'Shortlist teams'!$Z$7:$Z$26,1),MATCH($C20,'Shortlist teams'!$AA$6:$AE$6,1))),"")</f>
        <v/>
      </c>
      <c r="Q20" t="str">
        <f>IFERROR(IF(COUNTIF('De Teams'!O$5:O$25,'De Uitslagen'!$B20)*INDEX('Shortlist teams'!$AA$7:$AE$26,MATCH($A20,'Shortlist teams'!$Z$7:$Z$26,1),MATCH($C20,'Shortlist teams'!$AA$6:$AE$6,1))=0,"",COUNTIF('De Teams'!O$5:O$25,'De Uitslagen'!$B20)*INDEX('Shortlist teams'!$AA$7:$AE$26,MATCH($A20,'Shortlist teams'!$Z$7:$Z$26,1),MATCH($C20,'Shortlist teams'!$AA$6:$AE$6,1))),"")</f>
        <v/>
      </c>
      <c r="R20" t="str">
        <f>IFERROR(IF(COUNTIF('De Teams'!P$5:P$25,'De Uitslagen'!$B20)*INDEX('Shortlist teams'!$AA$7:$AE$26,MATCH($A20,'Shortlist teams'!$Z$7:$Z$26,1),MATCH($C20,'Shortlist teams'!$AA$6:$AE$6,1))=0,"",COUNTIF('De Teams'!P$5:P$25,'De Uitslagen'!$B20)*INDEX('Shortlist teams'!$AA$7:$AE$26,MATCH($A20,'Shortlist teams'!$Z$7:$Z$26,1),MATCH($C20,'Shortlist teams'!$AA$6:$AE$6,1))),"")</f>
        <v/>
      </c>
      <c r="S20" t="str">
        <f>IFERROR(IF(COUNTIF('De Teams'!Q$5:Q$25,'De Uitslagen'!$B20)*INDEX('Shortlist teams'!$AA$7:$AE$26,MATCH($A20,'Shortlist teams'!$Z$7:$Z$26,1),MATCH($C20,'Shortlist teams'!$AA$6:$AE$6,1))=0,"",COUNTIF('De Teams'!Q$5:Q$25,'De Uitslagen'!$B20)*INDEX('Shortlist teams'!$AA$7:$AE$26,MATCH($A20,'Shortlist teams'!$Z$7:$Z$26,1),MATCH($C20,'Shortlist teams'!$AA$6:$AE$6,1))),"")</f>
        <v/>
      </c>
      <c r="T20" s="3"/>
      <c r="X20" s="56"/>
      <c r="Y20" s="1">
        <v>13</v>
      </c>
      <c r="Z20" s="9"/>
      <c r="AA20" s="5" t="str">
        <f>IFERROR(VLOOKUP('De Uitslagen'!Z20,'Shortlist teams'!B:C,2,FALSE),"")</f>
        <v/>
      </c>
      <c r="AB20" t="str">
        <f>IFERROR(2*IF(COUNTIF('De Teams'!B$5:B$25,'De Uitslagen'!$Z20)*INDEX('Shortlist teams'!$AA$7:$AE$26,MATCH($Y20,'Shortlist teams'!$Z$7:$Z$26,1),MATCH($AA20,'Shortlist teams'!$AA$6:$AE$6,1))=0,"",COUNTIF('De Teams'!B$5:B$25,'De Uitslagen'!$Z20)*INDEX('Shortlist teams'!$AA$7:$AE$26,MATCH($Y20,'Shortlist teams'!$Z$7:$Z$26,1),MATCH($AA20,'Shortlist teams'!$AA$6:$AE$6,1))),"")</f>
        <v/>
      </c>
      <c r="AC20" t="str">
        <f>IFERROR(2*IF(COUNTIF('De Teams'!D$5:D$25,'De Uitslagen'!$Z20)*INDEX('Shortlist teams'!$AA$7:$AE$26,MATCH($Y20,'Shortlist teams'!$Z$7:$Z$26,1),MATCH($AA20,'Shortlist teams'!$AA$6:$AE$6,1))=0,"",COUNTIF('De Teams'!D$5:D$25,'De Uitslagen'!$Z20)*INDEX('Shortlist teams'!$AA$7:$AE$26,MATCH($Y20,'Shortlist teams'!$Z$7:$Z$26,1),MATCH($AA20,'Shortlist teams'!$AA$6:$AE$6,1))),"")</f>
        <v/>
      </c>
      <c r="AD20" t="str">
        <f>IFERROR(2*IF(COUNTIF('De Teams'!E$5:E$25,'De Uitslagen'!$Z20)*INDEX('Shortlist teams'!$AA$7:$AE$26,MATCH($Y20,'Shortlist teams'!$Z$7:$Z$26,1),MATCH($AA20,'Shortlist teams'!$AA$6:$AE$6,1))=0,"",COUNTIF('De Teams'!E$5:E$25,'De Uitslagen'!$Z20)*INDEX('Shortlist teams'!$AA$7:$AE$26,MATCH($Y20,'Shortlist teams'!$Z$7:$Z$26,1),MATCH($AA20,'Shortlist teams'!$AA$6:$AE$6,1))),"")</f>
        <v/>
      </c>
      <c r="AE20" t="str">
        <f>IFERROR(2*IF(COUNTIF('De Teams'!F$5:F$25,'De Uitslagen'!$Z20)*INDEX('Shortlist teams'!$AA$7:$AE$26,MATCH($Y20,'Shortlist teams'!$Z$7:$Z$26,1),MATCH($AA20,'Shortlist teams'!$AA$6:$AE$6,1))=0,"",COUNTIF('De Teams'!F$5:F$25,'De Uitslagen'!$Z20)*INDEX('Shortlist teams'!$AA$7:$AE$26,MATCH($Y20,'Shortlist teams'!$Z$7:$Z$26,1),MATCH($AA20,'Shortlist teams'!$AA$6:$AE$6,1))),"")</f>
        <v/>
      </c>
      <c r="AF20" t="str">
        <f>IFERROR(2*IF(COUNTIF('De Teams'!G$5:G$25,'De Uitslagen'!$Z20)*INDEX('Shortlist teams'!$AA$7:$AE$26,MATCH($Y20,'Shortlist teams'!$Z$7:$Z$26,1),MATCH($AA20,'Shortlist teams'!$AA$6:$AE$6,1))=0,"",COUNTIF('De Teams'!G$5:G$25,'De Uitslagen'!$Z20)*INDEX('Shortlist teams'!$AA$7:$AE$26,MATCH($Y20,'Shortlist teams'!$Z$7:$Z$26,1),MATCH($AA20,'Shortlist teams'!$AA$6:$AE$6,1))),"")</f>
        <v/>
      </c>
      <c r="AG20" t="str">
        <f>IFERROR(2*IF(COUNTIF('De Teams'!H$5:H$25,'De Uitslagen'!$Z20)*INDEX('Shortlist teams'!$AA$7:$AE$26,MATCH($Y20,'Shortlist teams'!$Z$7:$Z$26,1),MATCH($AA20,'Shortlist teams'!$AA$6:$AE$6,1))=0,"",COUNTIF('De Teams'!H$5:H$25,'De Uitslagen'!$Z20)*INDEX('Shortlist teams'!$AA$7:$AE$26,MATCH($Y20,'Shortlist teams'!$Z$7:$Z$26,1),MATCH($AA20,'Shortlist teams'!$AA$6:$AE$6,1))),"")</f>
        <v/>
      </c>
      <c r="AH20" t="str">
        <f>IFERROR(2*IF(COUNTIF('De Teams'!I$5:I$25,'De Uitslagen'!$Z20)*INDEX('Shortlist teams'!$AA$7:$AE$26,MATCH($Y20,'Shortlist teams'!$Z$7:$Z$26,1),MATCH($AA20,'Shortlist teams'!$AA$6:$AE$6,1))=0,"",COUNTIF('De Teams'!I$5:I$25,'De Uitslagen'!$Z20)*INDEX('Shortlist teams'!$AA$7:$AE$26,MATCH($Y20,'Shortlist teams'!$Z$7:$Z$26,1),MATCH($AA20,'Shortlist teams'!$AA$6:$AE$6,1))),"")</f>
        <v/>
      </c>
      <c r="AI20" t="str">
        <f>IFERROR(2*IF(COUNTIF('De Teams'!K$5:K$25,'De Uitslagen'!$Z20)*INDEX('Shortlist teams'!$AA$7:$AE$26,MATCH($Y20,'Shortlist teams'!$Z$7:$Z$26,1),MATCH($AA20,'Shortlist teams'!$AA$6:$AE$6,1))=0,"",COUNTIF('De Teams'!K$5:K$25,'De Uitslagen'!$Z20)*INDEX('Shortlist teams'!$AA$7:$AE$26,MATCH($Y20,'Shortlist teams'!$Z$7:$Z$26,1),MATCH($AA20,'Shortlist teams'!$AA$6:$AE$6,1))),"")</f>
        <v/>
      </c>
      <c r="AJ20" t="str">
        <f>IFERROR(2*IF(COUNTIF('De Teams'!L$5:L$25,'De Uitslagen'!$Z20)*INDEX('Shortlist teams'!$AA$7:$AE$26,MATCH($Y20,'Shortlist teams'!$Z$7:$Z$26,1),MATCH($AA20,'Shortlist teams'!$AA$6:$AE$6,1))=0,"",COUNTIF('De Teams'!L$5:L$25,'De Uitslagen'!$Z20)*INDEX('Shortlist teams'!$AA$7:$AE$26,MATCH($Y20,'Shortlist teams'!$Z$7:$Z$26,1),MATCH($AA20,'Shortlist teams'!$AA$6:$AE$6,1))),"")</f>
        <v/>
      </c>
      <c r="AK20" t="str">
        <f>IFERROR(2*IF(COUNTIF('De Teams'!M$5:M$25,'De Uitslagen'!$Z20)*INDEX('Shortlist teams'!$AA$7:$AE$26,MATCH($Y20,'Shortlist teams'!$Z$7:$Z$26,1),MATCH($AA20,'Shortlist teams'!$AA$6:$AE$6,1))=0,"",COUNTIF('De Teams'!M$5:M$25,'De Uitslagen'!$Z20)*INDEX('Shortlist teams'!$AA$7:$AE$26,MATCH($Y20,'Shortlist teams'!$Z$7:$Z$26,1),MATCH($AA20,'Shortlist teams'!$AA$6:$AE$6,1))),"")</f>
        <v/>
      </c>
      <c r="AL20" t="str">
        <f>IFERROR(2*IF(COUNTIF('De Teams'!N$5:N$25,'De Uitslagen'!$Z20)*INDEX('Shortlist teams'!$AA$7:$AE$26,MATCH($Y20,'Shortlist teams'!$Z$7:$Z$26,1),MATCH($AA20,'Shortlist teams'!$AA$6:$AE$6,1))=0,"",COUNTIF('De Teams'!N$5:N$25,'De Uitslagen'!$Z20)*INDEX('Shortlist teams'!$AA$7:$AE$26,MATCH($Y20,'Shortlist teams'!$Z$7:$Z$26,1),MATCH($AA20,'Shortlist teams'!$AA$6:$AE$6,1))),"")</f>
        <v/>
      </c>
      <c r="AM20" t="str">
        <f>IFERROR(2*IF(COUNTIF('De Teams'!O$5:O$25,'De Uitslagen'!$Z20)*INDEX('Shortlist teams'!$AA$7:$AE$26,MATCH($Y20,'Shortlist teams'!$Z$7:$Z$26,1),MATCH($AA20,'Shortlist teams'!$AA$6:$AE$6,1))=0,"",COUNTIF('De Teams'!O$5:O$25,'De Uitslagen'!$Z20)*INDEX('Shortlist teams'!$AA$7:$AE$26,MATCH($Y20,'Shortlist teams'!$Z$7:$Z$26,1),MATCH($AA20,'Shortlist teams'!$AA$6:$AE$6,1))),"")</f>
        <v/>
      </c>
      <c r="AN20" t="str">
        <f>IFERROR(2*IF(COUNTIF('De Teams'!P$5:P$25,'De Uitslagen'!$Z20)*INDEX('Shortlist teams'!$AA$7:$AE$26,MATCH($Y20,'Shortlist teams'!$Z$7:$Z$26,1),MATCH($AA20,'Shortlist teams'!$AA$6:$AE$6,1))=0,"",COUNTIF('De Teams'!P$5:P$25,'De Uitslagen'!$Z20)*INDEX('Shortlist teams'!$AA$7:$AE$26,MATCH($Y20,'Shortlist teams'!$Z$7:$Z$26,1),MATCH($AA20,'Shortlist teams'!$AA$6:$AE$6,1))),"")</f>
        <v/>
      </c>
      <c r="AO20" s="56"/>
    </row>
    <row r="21" spans="1:41" ht="14.4" x14ac:dyDescent="0.3">
      <c r="A21" s="1">
        <v>14</v>
      </c>
      <c r="B21" s="8" t="s">
        <v>194</v>
      </c>
      <c r="C21" s="87">
        <f>IFERROR(VLOOKUP('De Uitslagen'!B21,'Shortlist teams'!B:C,2,FALSE),"")</f>
        <v>2</v>
      </c>
      <c r="D21">
        <f>IFERROR(IF(COUNTIF('De Teams'!B$5:B$25,'De Uitslagen'!$B21)*INDEX('Shortlist teams'!$AA$7:$AE$26,MATCH($A21,'Shortlist teams'!$Z$7:$Z$26,1),MATCH($C21,'Shortlist teams'!$AA$6:$AE$6,1))=0,"",COUNTIF('De Teams'!B$5:B$25,'De Uitslagen'!$B21)*INDEX('Shortlist teams'!$AA$7:$AE$26,MATCH($A21,'Shortlist teams'!$Z$7:$Z$26,1),MATCH($C21,'Shortlist teams'!$AA$6:$AE$6,1))),"")</f>
        <v>7</v>
      </c>
      <c r="E21" t="str">
        <f>IFERROR(IF(COUNTIF('De Teams'!C$5:C$25,'De Uitslagen'!$B21)*INDEX('Shortlist teams'!$AA$7:$AE$26,MATCH($A21,'Shortlist teams'!$Z$7:$Z$26,1),MATCH($C21,'Shortlist teams'!$AA$6:$AE$6,1))=0,"",COUNTIF('De Teams'!C$5:C$25,'De Uitslagen'!$B21)*INDEX('Shortlist teams'!$AA$7:$AE$26,MATCH($A21,'Shortlist teams'!$Z$7:$Z$26,1),MATCH($C21,'Shortlist teams'!$AA$6:$AE$6,1))),"")</f>
        <v/>
      </c>
      <c r="F21">
        <f>IFERROR(IF(COUNTIF('De Teams'!D$5:D$25,'De Uitslagen'!$B21)*INDEX('Shortlist teams'!$AA$7:$AE$26,MATCH($A21,'Shortlist teams'!$Z$7:$Z$26,1),MATCH($C21,'Shortlist teams'!$AA$6:$AE$6,1))=0,"",COUNTIF('De Teams'!D$5:D$25,'De Uitslagen'!$B21)*INDEX('Shortlist teams'!$AA$7:$AE$26,MATCH($A21,'Shortlist teams'!$Z$7:$Z$26,1),MATCH($C21,'Shortlist teams'!$AA$6:$AE$6,1))),"")</f>
        <v>7</v>
      </c>
      <c r="G21">
        <f>IFERROR(IF(COUNTIF('De Teams'!E$5:E$25,'De Uitslagen'!$B21)*INDEX('Shortlist teams'!$AA$7:$AE$26,MATCH($A21,'Shortlist teams'!$Z$7:$Z$26,1),MATCH($C21,'Shortlist teams'!$AA$6:$AE$6,1))=0,"",COUNTIF('De Teams'!E$5:E$25,'De Uitslagen'!$B21)*INDEX('Shortlist teams'!$AA$7:$AE$26,MATCH($A21,'Shortlist teams'!$Z$7:$Z$26,1),MATCH($C21,'Shortlist teams'!$AA$6:$AE$6,1))),"")</f>
        <v>7</v>
      </c>
      <c r="H21" t="str">
        <f>IFERROR(IF(COUNTIF('De Teams'!F$5:F$25,'De Uitslagen'!$B21)*INDEX('Shortlist teams'!$AA$7:$AE$26,MATCH($A21,'Shortlist teams'!$Z$7:$Z$26,1),MATCH($C21,'Shortlist teams'!$AA$6:$AE$6,1))=0,"",COUNTIF('De Teams'!F$5:F$25,'De Uitslagen'!$B21)*INDEX('Shortlist teams'!$AA$7:$AE$26,MATCH($A21,'Shortlist teams'!$Z$7:$Z$26,1),MATCH($C21,'Shortlist teams'!$AA$6:$AE$6,1))),"")</f>
        <v/>
      </c>
      <c r="I21">
        <f>IFERROR(IF(COUNTIF('De Teams'!G$5:G$25,'De Uitslagen'!$B21)*INDEX('Shortlist teams'!$AA$7:$AE$26,MATCH($A21,'Shortlist teams'!$Z$7:$Z$26,1),MATCH($C21,'Shortlist teams'!$AA$6:$AE$6,1))=0,"",COUNTIF('De Teams'!G$5:G$25,'De Uitslagen'!$B21)*INDEX('Shortlist teams'!$AA$7:$AE$26,MATCH($A21,'Shortlist teams'!$Z$7:$Z$26,1),MATCH($C21,'Shortlist teams'!$AA$6:$AE$6,1))),"")</f>
        <v>7</v>
      </c>
      <c r="J21">
        <f>IFERROR(IF(COUNTIF('De Teams'!H$5:H$25,'De Uitslagen'!$B21)*INDEX('Shortlist teams'!$AA$7:$AE$26,MATCH($A21,'Shortlist teams'!$Z$7:$Z$26,1),MATCH($C21,'Shortlist teams'!$AA$6:$AE$6,1))=0,"",COUNTIF('De Teams'!H$5:H$25,'De Uitslagen'!$B21)*INDEX('Shortlist teams'!$AA$7:$AE$26,MATCH($A21,'Shortlist teams'!$Z$7:$Z$26,1),MATCH($C21,'Shortlist teams'!$AA$6:$AE$6,1))),"")</f>
        <v>7</v>
      </c>
      <c r="K21">
        <f>IFERROR(IF(COUNTIF('De Teams'!I$5:I$25,'De Uitslagen'!$B21)*INDEX('Shortlist teams'!$AA$7:$AE$26,MATCH($A21,'Shortlist teams'!$Z$7:$Z$26,1),MATCH($C21,'Shortlist teams'!$AA$6:$AE$6,1))=0,"",COUNTIF('De Teams'!I$5:I$25,'De Uitslagen'!$B21)*INDEX('Shortlist teams'!$AA$7:$AE$26,MATCH($A21,'Shortlist teams'!$Z$7:$Z$26,1),MATCH($C21,'Shortlist teams'!$AA$6:$AE$6,1))),"")</f>
        <v>7</v>
      </c>
      <c r="L21" t="str">
        <f>IFERROR(IF(COUNTIF('De Teams'!J$5:J$25,'De Uitslagen'!$B21)*INDEX('Shortlist teams'!$AA$7:$AE$26,MATCH($A21,'Shortlist teams'!$Z$7:$Z$26,1),MATCH($C21,'Shortlist teams'!$AA$6:$AE$6,1))=0,"",COUNTIF('De Teams'!J$5:J$25,'De Uitslagen'!$B21)*INDEX('Shortlist teams'!$AA$7:$AE$26,MATCH($A21,'Shortlist teams'!$Z$7:$Z$26,1),MATCH($C21,'Shortlist teams'!$AA$6:$AE$6,1))),"")</f>
        <v/>
      </c>
      <c r="M21">
        <f>IFERROR(IF(COUNTIF('De Teams'!K$5:K$25,'De Uitslagen'!$B21)*INDEX('Shortlist teams'!$AA$7:$AE$26,MATCH($A21,'Shortlist teams'!$Z$7:$Z$26,1),MATCH($C21,'Shortlist teams'!$AA$6:$AE$6,1))=0,"",COUNTIF('De Teams'!K$5:K$25,'De Uitslagen'!$B21)*INDEX('Shortlist teams'!$AA$7:$AE$26,MATCH($A21,'Shortlist teams'!$Z$7:$Z$26,1),MATCH($C21,'Shortlist teams'!$AA$6:$AE$6,1))),"")</f>
        <v>7</v>
      </c>
      <c r="N21">
        <f>IFERROR(IF(COUNTIF('De Teams'!L$5:L$25,'De Uitslagen'!$B21)*INDEX('Shortlist teams'!$AA$7:$AE$26,MATCH($A21,'Shortlist teams'!$Z$7:$Z$26,1),MATCH($C21,'Shortlist teams'!$AA$6:$AE$6,1))=0,"",COUNTIF('De Teams'!L$5:L$25,'De Uitslagen'!$B21)*INDEX('Shortlist teams'!$AA$7:$AE$26,MATCH($A21,'Shortlist teams'!$Z$7:$Z$26,1),MATCH($C21,'Shortlist teams'!$AA$6:$AE$6,1))),"")</f>
        <v>7</v>
      </c>
      <c r="O21">
        <f>IFERROR(IF(COUNTIF('De Teams'!M$5:M$25,'De Uitslagen'!$B21)*INDEX('Shortlist teams'!$AA$7:$AE$26,MATCH($A21,'Shortlist teams'!$Z$7:$Z$26,1),MATCH($C21,'Shortlist teams'!$AA$6:$AE$6,1))=0,"",COUNTIF('De Teams'!M$5:M$25,'De Uitslagen'!$B21)*INDEX('Shortlist teams'!$AA$7:$AE$26,MATCH($A21,'Shortlist teams'!$Z$7:$Z$26,1),MATCH($C21,'Shortlist teams'!$AA$6:$AE$6,1))),"")</f>
        <v>7</v>
      </c>
      <c r="P21">
        <f>IFERROR(IF(COUNTIF('De Teams'!N$5:N$25,'De Uitslagen'!$B21)*INDEX('Shortlist teams'!$AA$7:$AE$26,MATCH($A21,'Shortlist teams'!$Z$7:$Z$26,1),MATCH($C21,'Shortlist teams'!$AA$6:$AE$6,1))=0,"",COUNTIF('De Teams'!N$5:N$25,'De Uitslagen'!$B21)*INDEX('Shortlist teams'!$AA$7:$AE$26,MATCH($A21,'Shortlist teams'!$Z$7:$Z$26,1),MATCH($C21,'Shortlist teams'!$AA$6:$AE$6,1))),"")</f>
        <v>7</v>
      </c>
      <c r="Q21">
        <f>IFERROR(IF(COUNTIF('De Teams'!O$5:O$25,'De Uitslagen'!$B21)*INDEX('Shortlist teams'!$AA$7:$AE$26,MATCH($A21,'Shortlist teams'!$Z$7:$Z$26,1),MATCH($C21,'Shortlist teams'!$AA$6:$AE$6,1))=0,"",COUNTIF('De Teams'!O$5:O$25,'De Uitslagen'!$B21)*INDEX('Shortlist teams'!$AA$7:$AE$26,MATCH($A21,'Shortlist teams'!$Z$7:$Z$26,1),MATCH($C21,'Shortlist teams'!$AA$6:$AE$6,1))),"")</f>
        <v>7</v>
      </c>
      <c r="R21">
        <f>IFERROR(IF(COUNTIF('De Teams'!P$5:P$25,'De Uitslagen'!$B21)*INDEX('Shortlist teams'!$AA$7:$AE$26,MATCH($A21,'Shortlist teams'!$Z$7:$Z$26,1),MATCH($C21,'Shortlist teams'!$AA$6:$AE$6,1))=0,"",COUNTIF('De Teams'!P$5:P$25,'De Uitslagen'!$B21)*INDEX('Shortlist teams'!$AA$7:$AE$26,MATCH($A21,'Shortlist teams'!$Z$7:$Z$26,1),MATCH($C21,'Shortlist teams'!$AA$6:$AE$6,1))),"")</f>
        <v>7</v>
      </c>
      <c r="S21" t="str">
        <f>IFERROR(IF(COUNTIF('De Teams'!Q$5:Q$25,'De Uitslagen'!$B21)*INDEX('Shortlist teams'!$AA$7:$AE$26,MATCH($A21,'Shortlist teams'!$Z$7:$Z$26,1),MATCH($C21,'Shortlist teams'!$AA$6:$AE$6,1))=0,"",COUNTIF('De Teams'!Q$5:Q$25,'De Uitslagen'!$B21)*INDEX('Shortlist teams'!$AA$7:$AE$26,MATCH($A21,'Shortlist teams'!$Z$7:$Z$26,1),MATCH($C21,'Shortlist teams'!$AA$6:$AE$6,1))),"")</f>
        <v/>
      </c>
      <c r="T21" s="3"/>
      <c r="X21" s="56"/>
      <c r="Y21" s="1">
        <v>14</v>
      </c>
      <c r="Z21" s="7"/>
      <c r="AA21" s="5" t="str">
        <f>IFERROR(VLOOKUP('De Uitslagen'!Z21,'Shortlist teams'!B:C,2,FALSE),"")</f>
        <v/>
      </c>
      <c r="AB21" t="str">
        <f>IFERROR(2*IF(COUNTIF('De Teams'!B$5:B$25,'De Uitslagen'!$Z21)*INDEX('Shortlist teams'!$AA$7:$AE$26,MATCH($Y21,'Shortlist teams'!$Z$7:$Z$26,1),MATCH($AA21,'Shortlist teams'!$AA$6:$AE$6,1))=0,"",COUNTIF('De Teams'!B$5:B$25,'De Uitslagen'!$Z21)*INDEX('Shortlist teams'!$AA$7:$AE$26,MATCH($Y21,'Shortlist teams'!$Z$7:$Z$26,1),MATCH($AA21,'Shortlist teams'!$AA$6:$AE$6,1))),"")</f>
        <v/>
      </c>
      <c r="AC21" t="str">
        <f>IFERROR(2*IF(COUNTIF('De Teams'!D$5:D$25,'De Uitslagen'!$Z21)*INDEX('Shortlist teams'!$AA$7:$AE$26,MATCH($Y21,'Shortlist teams'!$Z$7:$Z$26,1),MATCH($AA21,'Shortlist teams'!$AA$6:$AE$6,1))=0,"",COUNTIF('De Teams'!D$5:D$25,'De Uitslagen'!$Z21)*INDEX('Shortlist teams'!$AA$7:$AE$26,MATCH($Y21,'Shortlist teams'!$Z$7:$Z$26,1),MATCH($AA21,'Shortlist teams'!$AA$6:$AE$6,1))),"")</f>
        <v/>
      </c>
      <c r="AD21" t="str">
        <f>IFERROR(2*IF(COUNTIF('De Teams'!E$5:E$25,'De Uitslagen'!$Z21)*INDEX('Shortlist teams'!$AA$7:$AE$26,MATCH($Y21,'Shortlist teams'!$Z$7:$Z$26,1),MATCH($AA21,'Shortlist teams'!$AA$6:$AE$6,1))=0,"",COUNTIF('De Teams'!E$5:E$25,'De Uitslagen'!$Z21)*INDEX('Shortlist teams'!$AA$7:$AE$26,MATCH($Y21,'Shortlist teams'!$Z$7:$Z$26,1),MATCH($AA21,'Shortlist teams'!$AA$6:$AE$6,1))),"")</f>
        <v/>
      </c>
      <c r="AE21" t="str">
        <f>IFERROR(2*IF(COUNTIF('De Teams'!F$5:F$25,'De Uitslagen'!$Z21)*INDEX('Shortlist teams'!$AA$7:$AE$26,MATCH($Y21,'Shortlist teams'!$Z$7:$Z$26,1),MATCH($AA21,'Shortlist teams'!$AA$6:$AE$6,1))=0,"",COUNTIF('De Teams'!F$5:F$25,'De Uitslagen'!$Z21)*INDEX('Shortlist teams'!$AA$7:$AE$26,MATCH($Y21,'Shortlist teams'!$Z$7:$Z$26,1),MATCH($AA21,'Shortlist teams'!$AA$6:$AE$6,1))),"")</f>
        <v/>
      </c>
      <c r="AF21" t="str">
        <f>IFERROR(2*IF(COUNTIF('De Teams'!G$5:G$25,'De Uitslagen'!$Z21)*INDEX('Shortlist teams'!$AA$7:$AE$26,MATCH($Y21,'Shortlist teams'!$Z$7:$Z$26,1),MATCH($AA21,'Shortlist teams'!$AA$6:$AE$6,1))=0,"",COUNTIF('De Teams'!G$5:G$25,'De Uitslagen'!$Z21)*INDEX('Shortlist teams'!$AA$7:$AE$26,MATCH($Y21,'Shortlist teams'!$Z$7:$Z$26,1),MATCH($AA21,'Shortlist teams'!$AA$6:$AE$6,1))),"")</f>
        <v/>
      </c>
      <c r="AG21" t="str">
        <f>IFERROR(2*IF(COUNTIF('De Teams'!H$5:H$25,'De Uitslagen'!$Z21)*INDEX('Shortlist teams'!$AA$7:$AE$26,MATCH($Y21,'Shortlist teams'!$Z$7:$Z$26,1),MATCH($AA21,'Shortlist teams'!$AA$6:$AE$6,1))=0,"",COUNTIF('De Teams'!H$5:H$25,'De Uitslagen'!$Z21)*INDEX('Shortlist teams'!$AA$7:$AE$26,MATCH($Y21,'Shortlist teams'!$Z$7:$Z$26,1),MATCH($AA21,'Shortlist teams'!$AA$6:$AE$6,1))),"")</f>
        <v/>
      </c>
      <c r="AH21" t="str">
        <f>IFERROR(2*IF(COUNTIF('De Teams'!I$5:I$25,'De Uitslagen'!$Z21)*INDEX('Shortlist teams'!$AA$7:$AE$26,MATCH($Y21,'Shortlist teams'!$Z$7:$Z$26,1),MATCH($AA21,'Shortlist teams'!$AA$6:$AE$6,1))=0,"",COUNTIF('De Teams'!I$5:I$25,'De Uitslagen'!$Z21)*INDEX('Shortlist teams'!$AA$7:$AE$26,MATCH($Y21,'Shortlist teams'!$Z$7:$Z$26,1),MATCH($AA21,'Shortlist teams'!$AA$6:$AE$6,1))),"")</f>
        <v/>
      </c>
      <c r="AI21" t="str">
        <f>IFERROR(2*IF(COUNTIF('De Teams'!K$5:K$25,'De Uitslagen'!$Z21)*INDEX('Shortlist teams'!$AA$7:$AE$26,MATCH($Y21,'Shortlist teams'!$Z$7:$Z$26,1),MATCH($AA21,'Shortlist teams'!$AA$6:$AE$6,1))=0,"",COUNTIF('De Teams'!K$5:K$25,'De Uitslagen'!$Z21)*INDEX('Shortlist teams'!$AA$7:$AE$26,MATCH($Y21,'Shortlist teams'!$Z$7:$Z$26,1),MATCH($AA21,'Shortlist teams'!$AA$6:$AE$6,1))),"")</f>
        <v/>
      </c>
      <c r="AJ21" t="str">
        <f>IFERROR(2*IF(COUNTIF('De Teams'!L$5:L$25,'De Uitslagen'!$Z21)*INDEX('Shortlist teams'!$AA$7:$AE$26,MATCH($Y21,'Shortlist teams'!$Z$7:$Z$26,1),MATCH($AA21,'Shortlist teams'!$AA$6:$AE$6,1))=0,"",COUNTIF('De Teams'!L$5:L$25,'De Uitslagen'!$Z21)*INDEX('Shortlist teams'!$AA$7:$AE$26,MATCH($Y21,'Shortlist teams'!$Z$7:$Z$26,1),MATCH($AA21,'Shortlist teams'!$AA$6:$AE$6,1))),"")</f>
        <v/>
      </c>
      <c r="AK21" t="str">
        <f>IFERROR(2*IF(COUNTIF('De Teams'!M$5:M$25,'De Uitslagen'!$Z21)*INDEX('Shortlist teams'!$AA$7:$AE$26,MATCH($Y21,'Shortlist teams'!$Z$7:$Z$26,1),MATCH($AA21,'Shortlist teams'!$AA$6:$AE$6,1))=0,"",COUNTIF('De Teams'!M$5:M$25,'De Uitslagen'!$Z21)*INDEX('Shortlist teams'!$AA$7:$AE$26,MATCH($Y21,'Shortlist teams'!$Z$7:$Z$26,1),MATCH($AA21,'Shortlist teams'!$AA$6:$AE$6,1))),"")</f>
        <v/>
      </c>
      <c r="AL21" t="str">
        <f>IFERROR(2*IF(COUNTIF('De Teams'!N$5:N$25,'De Uitslagen'!$Z21)*INDEX('Shortlist teams'!$AA$7:$AE$26,MATCH($Y21,'Shortlist teams'!$Z$7:$Z$26,1),MATCH($AA21,'Shortlist teams'!$AA$6:$AE$6,1))=0,"",COUNTIF('De Teams'!N$5:N$25,'De Uitslagen'!$Z21)*INDEX('Shortlist teams'!$AA$7:$AE$26,MATCH($Y21,'Shortlist teams'!$Z$7:$Z$26,1),MATCH($AA21,'Shortlist teams'!$AA$6:$AE$6,1))),"")</f>
        <v/>
      </c>
      <c r="AM21" t="str">
        <f>IFERROR(2*IF(COUNTIF('De Teams'!O$5:O$25,'De Uitslagen'!$Z21)*INDEX('Shortlist teams'!$AA$7:$AE$26,MATCH($Y21,'Shortlist teams'!$Z$7:$Z$26,1),MATCH($AA21,'Shortlist teams'!$AA$6:$AE$6,1))=0,"",COUNTIF('De Teams'!O$5:O$25,'De Uitslagen'!$Z21)*INDEX('Shortlist teams'!$AA$7:$AE$26,MATCH($Y21,'Shortlist teams'!$Z$7:$Z$26,1),MATCH($AA21,'Shortlist teams'!$AA$6:$AE$6,1))),"")</f>
        <v/>
      </c>
      <c r="AN21" t="str">
        <f>IFERROR(2*IF(COUNTIF('De Teams'!P$5:P$25,'De Uitslagen'!$Z21)*INDEX('Shortlist teams'!$AA$7:$AE$26,MATCH($Y21,'Shortlist teams'!$Z$7:$Z$26,1),MATCH($AA21,'Shortlist teams'!$AA$6:$AE$6,1))=0,"",COUNTIF('De Teams'!P$5:P$25,'De Uitslagen'!$Z21)*INDEX('Shortlist teams'!$AA$7:$AE$26,MATCH($Y21,'Shortlist teams'!$Z$7:$Z$26,1),MATCH($AA21,'Shortlist teams'!$AA$6:$AE$6,1))),"")</f>
        <v/>
      </c>
      <c r="AO21" s="56"/>
    </row>
    <row r="22" spans="1:41" ht="14.4" x14ac:dyDescent="0.3">
      <c r="A22" s="1">
        <v>15</v>
      </c>
      <c r="B22" s="7" t="s">
        <v>169</v>
      </c>
      <c r="C22" s="87">
        <f>IFERROR(VLOOKUP('De Uitslagen'!B22,'Shortlist teams'!B:C,2,FALSE),"")</f>
        <v>3</v>
      </c>
      <c r="D22" t="str">
        <f>IFERROR(IF(COUNTIF('De Teams'!B$5:B$25,'De Uitslagen'!$B22)*INDEX('Shortlist teams'!$AA$7:$AE$26,MATCH($A22,'Shortlist teams'!$Z$7:$Z$26,1),MATCH($C22,'Shortlist teams'!$AA$6:$AE$6,1))=0,"",COUNTIF('De Teams'!B$5:B$25,'De Uitslagen'!$B22)*INDEX('Shortlist teams'!$AA$7:$AE$26,MATCH($A22,'Shortlist teams'!$Z$7:$Z$26,1),MATCH($C22,'Shortlist teams'!$AA$6:$AE$6,1))),"")</f>
        <v/>
      </c>
      <c r="E22" t="str">
        <f>IFERROR(IF(COUNTIF('De Teams'!C$5:C$25,'De Uitslagen'!$B22)*INDEX('Shortlist teams'!$AA$7:$AE$26,MATCH($A22,'Shortlist teams'!$Z$7:$Z$26,1),MATCH($C22,'Shortlist teams'!$AA$6:$AE$6,1))=0,"",COUNTIF('De Teams'!C$5:C$25,'De Uitslagen'!$B22)*INDEX('Shortlist teams'!$AA$7:$AE$26,MATCH($A22,'Shortlist teams'!$Z$7:$Z$26,1),MATCH($C22,'Shortlist teams'!$AA$6:$AE$6,1))),"")</f>
        <v/>
      </c>
      <c r="F22" t="str">
        <f>IFERROR(IF(COUNTIF('De Teams'!D$5:D$25,'De Uitslagen'!$B22)*INDEX('Shortlist teams'!$AA$7:$AE$26,MATCH($A22,'Shortlist teams'!$Z$7:$Z$26,1),MATCH($C22,'Shortlist teams'!$AA$6:$AE$6,1))=0,"",COUNTIF('De Teams'!D$5:D$25,'De Uitslagen'!$B22)*INDEX('Shortlist teams'!$AA$7:$AE$26,MATCH($A22,'Shortlist teams'!$Z$7:$Z$26,1),MATCH($C22,'Shortlist teams'!$AA$6:$AE$6,1))),"")</f>
        <v/>
      </c>
      <c r="G22" t="str">
        <f>IFERROR(IF(COUNTIF('De Teams'!E$5:E$25,'De Uitslagen'!$B22)*INDEX('Shortlist teams'!$AA$7:$AE$26,MATCH($A22,'Shortlist teams'!$Z$7:$Z$26,1),MATCH($C22,'Shortlist teams'!$AA$6:$AE$6,1))=0,"",COUNTIF('De Teams'!E$5:E$25,'De Uitslagen'!$B22)*INDEX('Shortlist teams'!$AA$7:$AE$26,MATCH($A22,'Shortlist teams'!$Z$7:$Z$26,1),MATCH($C22,'Shortlist teams'!$AA$6:$AE$6,1))),"")</f>
        <v/>
      </c>
      <c r="H22" t="str">
        <f>IFERROR(IF(COUNTIF('De Teams'!F$5:F$25,'De Uitslagen'!$B22)*INDEX('Shortlist teams'!$AA$7:$AE$26,MATCH($A22,'Shortlist teams'!$Z$7:$Z$26,1),MATCH($C22,'Shortlist teams'!$AA$6:$AE$6,1))=0,"",COUNTIF('De Teams'!F$5:F$25,'De Uitslagen'!$B22)*INDEX('Shortlist teams'!$AA$7:$AE$26,MATCH($A22,'Shortlist teams'!$Z$7:$Z$26,1),MATCH($C22,'Shortlist teams'!$AA$6:$AE$6,1))),"")</f>
        <v/>
      </c>
      <c r="I22" t="str">
        <f>IFERROR(IF(COUNTIF('De Teams'!G$5:G$25,'De Uitslagen'!$B22)*INDEX('Shortlist teams'!$AA$7:$AE$26,MATCH($A22,'Shortlist teams'!$Z$7:$Z$26,1),MATCH($C22,'Shortlist teams'!$AA$6:$AE$6,1))=0,"",COUNTIF('De Teams'!G$5:G$25,'De Uitslagen'!$B22)*INDEX('Shortlist teams'!$AA$7:$AE$26,MATCH($A22,'Shortlist teams'!$Z$7:$Z$26,1),MATCH($C22,'Shortlist teams'!$AA$6:$AE$6,1))),"")</f>
        <v/>
      </c>
      <c r="J22" t="str">
        <f>IFERROR(IF(COUNTIF('De Teams'!H$5:H$25,'De Uitslagen'!$B22)*INDEX('Shortlist teams'!$AA$7:$AE$26,MATCH($A22,'Shortlist teams'!$Z$7:$Z$26,1),MATCH($C22,'Shortlist teams'!$AA$6:$AE$6,1))=0,"",COUNTIF('De Teams'!H$5:H$25,'De Uitslagen'!$B22)*INDEX('Shortlist teams'!$AA$7:$AE$26,MATCH($A22,'Shortlist teams'!$Z$7:$Z$26,1),MATCH($C22,'Shortlist teams'!$AA$6:$AE$6,1))),"")</f>
        <v/>
      </c>
      <c r="K22">
        <f>IFERROR(IF(COUNTIF('De Teams'!I$5:I$25,'De Uitslagen'!$B22)*INDEX('Shortlist teams'!$AA$7:$AE$26,MATCH($A22,'Shortlist teams'!$Z$7:$Z$26,1),MATCH($C22,'Shortlist teams'!$AA$6:$AE$6,1))=0,"",COUNTIF('De Teams'!I$5:I$25,'De Uitslagen'!$B22)*INDEX('Shortlist teams'!$AA$7:$AE$26,MATCH($A22,'Shortlist teams'!$Z$7:$Z$26,1),MATCH($C22,'Shortlist teams'!$AA$6:$AE$6,1))),"")</f>
        <v>8</v>
      </c>
      <c r="L22">
        <f>IFERROR(IF(COUNTIF('De Teams'!J$5:J$25,'De Uitslagen'!$B22)*INDEX('Shortlist teams'!$AA$7:$AE$26,MATCH($A22,'Shortlist teams'!$Z$7:$Z$26,1),MATCH($C22,'Shortlist teams'!$AA$6:$AE$6,1))=0,"",COUNTIF('De Teams'!J$5:J$25,'De Uitslagen'!$B22)*INDEX('Shortlist teams'!$AA$7:$AE$26,MATCH($A22,'Shortlist teams'!$Z$7:$Z$26,1),MATCH($C22,'Shortlist teams'!$AA$6:$AE$6,1))),"")</f>
        <v>8</v>
      </c>
      <c r="M22" t="str">
        <f>IFERROR(IF(COUNTIF('De Teams'!K$5:K$25,'De Uitslagen'!$B22)*INDEX('Shortlist teams'!$AA$7:$AE$26,MATCH($A22,'Shortlist teams'!$Z$7:$Z$26,1),MATCH($C22,'Shortlist teams'!$AA$6:$AE$6,1))=0,"",COUNTIF('De Teams'!K$5:K$25,'De Uitslagen'!$B22)*INDEX('Shortlist teams'!$AA$7:$AE$26,MATCH($A22,'Shortlist teams'!$Z$7:$Z$26,1),MATCH($C22,'Shortlist teams'!$AA$6:$AE$6,1))),"")</f>
        <v/>
      </c>
      <c r="N22" t="str">
        <f>IFERROR(IF(COUNTIF('De Teams'!L$5:L$25,'De Uitslagen'!$B22)*INDEX('Shortlist teams'!$AA$7:$AE$26,MATCH($A22,'Shortlist teams'!$Z$7:$Z$26,1),MATCH($C22,'Shortlist teams'!$AA$6:$AE$6,1))=0,"",COUNTIF('De Teams'!L$5:L$25,'De Uitslagen'!$B22)*INDEX('Shortlist teams'!$AA$7:$AE$26,MATCH($A22,'Shortlist teams'!$Z$7:$Z$26,1),MATCH($C22,'Shortlist teams'!$AA$6:$AE$6,1))),"")</f>
        <v/>
      </c>
      <c r="O22" t="str">
        <f>IFERROR(IF(COUNTIF('De Teams'!M$5:M$25,'De Uitslagen'!$B22)*INDEX('Shortlist teams'!$AA$7:$AE$26,MATCH($A22,'Shortlist teams'!$Z$7:$Z$26,1),MATCH($C22,'Shortlist teams'!$AA$6:$AE$6,1))=0,"",COUNTIF('De Teams'!M$5:M$25,'De Uitslagen'!$B22)*INDEX('Shortlist teams'!$AA$7:$AE$26,MATCH($A22,'Shortlist teams'!$Z$7:$Z$26,1),MATCH($C22,'Shortlist teams'!$AA$6:$AE$6,1))),"")</f>
        <v/>
      </c>
      <c r="P22" t="str">
        <f>IFERROR(IF(COUNTIF('De Teams'!N$5:N$25,'De Uitslagen'!$B22)*INDEX('Shortlist teams'!$AA$7:$AE$26,MATCH($A22,'Shortlist teams'!$Z$7:$Z$26,1),MATCH($C22,'Shortlist teams'!$AA$6:$AE$6,1))=0,"",COUNTIF('De Teams'!N$5:N$25,'De Uitslagen'!$B22)*INDEX('Shortlist teams'!$AA$7:$AE$26,MATCH($A22,'Shortlist teams'!$Z$7:$Z$26,1),MATCH($C22,'Shortlist teams'!$AA$6:$AE$6,1))),"")</f>
        <v/>
      </c>
      <c r="Q22" t="str">
        <f>IFERROR(IF(COUNTIF('De Teams'!O$5:O$25,'De Uitslagen'!$B22)*INDEX('Shortlist teams'!$AA$7:$AE$26,MATCH($A22,'Shortlist teams'!$Z$7:$Z$26,1),MATCH($C22,'Shortlist teams'!$AA$6:$AE$6,1))=0,"",COUNTIF('De Teams'!O$5:O$25,'De Uitslagen'!$B22)*INDEX('Shortlist teams'!$AA$7:$AE$26,MATCH($A22,'Shortlist teams'!$Z$7:$Z$26,1),MATCH($C22,'Shortlist teams'!$AA$6:$AE$6,1))),"")</f>
        <v/>
      </c>
      <c r="R22" t="str">
        <f>IFERROR(IF(COUNTIF('De Teams'!P$5:P$25,'De Uitslagen'!$B22)*INDEX('Shortlist teams'!$AA$7:$AE$26,MATCH($A22,'Shortlist teams'!$Z$7:$Z$26,1),MATCH($C22,'Shortlist teams'!$AA$6:$AE$6,1))=0,"",COUNTIF('De Teams'!P$5:P$25,'De Uitslagen'!$B22)*INDEX('Shortlist teams'!$AA$7:$AE$26,MATCH($A22,'Shortlist teams'!$Z$7:$Z$26,1),MATCH($C22,'Shortlist teams'!$AA$6:$AE$6,1))),"")</f>
        <v/>
      </c>
      <c r="S22" t="str">
        <f>IFERROR(IF(COUNTIF('De Teams'!Q$5:Q$25,'De Uitslagen'!$B22)*INDEX('Shortlist teams'!$AA$7:$AE$26,MATCH($A22,'Shortlist teams'!$Z$7:$Z$26,1),MATCH($C22,'Shortlist teams'!$AA$6:$AE$6,1))=0,"",COUNTIF('De Teams'!Q$5:Q$25,'De Uitslagen'!$B22)*INDEX('Shortlist teams'!$AA$7:$AE$26,MATCH($A22,'Shortlist teams'!$Z$7:$Z$26,1),MATCH($C22,'Shortlist teams'!$AA$6:$AE$6,1))),"")</f>
        <v/>
      </c>
      <c r="T22" s="3"/>
      <c r="X22" s="56"/>
      <c r="Y22" s="1">
        <v>15</v>
      </c>
      <c r="Z22" s="9"/>
      <c r="AA22" s="5" t="str">
        <f>IFERROR(VLOOKUP('De Uitslagen'!Z22,'Shortlist teams'!B:C,2,FALSE),"")</f>
        <v/>
      </c>
      <c r="AB22" t="str">
        <f>IFERROR(2*IF(COUNTIF('De Teams'!B$5:B$25,'De Uitslagen'!$Z22)*INDEX('Shortlist teams'!$AA$7:$AE$26,MATCH($Y22,'Shortlist teams'!$Z$7:$Z$26,1),MATCH($AA22,'Shortlist teams'!$AA$6:$AE$6,1))=0,"",COUNTIF('De Teams'!B$5:B$25,'De Uitslagen'!$Z22)*INDEX('Shortlist teams'!$AA$7:$AE$26,MATCH($Y22,'Shortlist teams'!$Z$7:$Z$26,1),MATCH($AA22,'Shortlist teams'!$AA$6:$AE$6,1))),"")</f>
        <v/>
      </c>
      <c r="AC22" t="str">
        <f>IFERROR(2*IF(COUNTIF('De Teams'!D$5:D$25,'De Uitslagen'!$Z22)*INDEX('Shortlist teams'!$AA$7:$AE$26,MATCH($Y22,'Shortlist teams'!$Z$7:$Z$26,1),MATCH($AA22,'Shortlist teams'!$AA$6:$AE$6,1))=0,"",COUNTIF('De Teams'!D$5:D$25,'De Uitslagen'!$Z22)*INDEX('Shortlist teams'!$AA$7:$AE$26,MATCH($Y22,'Shortlist teams'!$Z$7:$Z$26,1),MATCH($AA22,'Shortlist teams'!$AA$6:$AE$6,1))),"")</f>
        <v/>
      </c>
      <c r="AD22" t="str">
        <f>IFERROR(2*IF(COUNTIF('De Teams'!E$5:E$25,'De Uitslagen'!$Z22)*INDEX('Shortlist teams'!$AA$7:$AE$26,MATCH($Y22,'Shortlist teams'!$Z$7:$Z$26,1),MATCH($AA22,'Shortlist teams'!$AA$6:$AE$6,1))=0,"",COUNTIF('De Teams'!E$5:E$25,'De Uitslagen'!$Z22)*INDEX('Shortlist teams'!$AA$7:$AE$26,MATCH($Y22,'Shortlist teams'!$Z$7:$Z$26,1),MATCH($AA22,'Shortlist teams'!$AA$6:$AE$6,1))),"")</f>
        <v/>
      </c>
      <c r="AE22" t="str">
        <f>IFERROR(2*IF(COUNTIF('De Teams'!F$5:F$25,'De Uitslagen'!$Z22)*INDEX('Shortlist teams'!$AA$7:$AE$26,MATCH($Y22,'Shortlist teams'!$Z$7:$Z$26,1),MATCH($AA22,'Shortlist teams'!$AA$6:$AE$6,1))=0,"",COUNTIF('De Teams'!F$5:F$25,'De Uitslagen'!$Z22)*INDEX('Shortlist teams'!$AA$7:$AE$26,MATCH($Y22,'Shortlist teams'!$Z$7:$Z$26,1),MATCH($AA22,'Shortlist teams'!$AA$6:$AE$6,1))),"")</f>
        <v/>
      </c>
      <c r="AF22" t="str">
        <f>IFERROR(2*IF(COUNTIF('De Teams'!G$5:G$25,'De Uitslagen'!$Z22)*INDEX('Shortlist teams'!$AA$7:$AE$26,MATCH($Y22,'Shortlist teams'!$Z$7:$Z$26,1),MATCH($AA22,'Shortlist teams'!$AA$6:$AE$6,1))=0,"",COUNTIF('De Teams'!G$5:G$25,'De Uitslagen'!$Z22)*INDEX('Shortlist teams'!$AA$7:$AE$26,MATCH($Y22,'Shortlist teams'!$Z$7:$Z$26,1),MATCH($AA22,'Shortlist teams'!$AA$6:$AE$6,1))),"")</f>
        <v/>
      </c>
      <c r="AG22" t="str">
        <f>IFERROR(2*IF(COUNTIF('De Teams'!H$5:H$25,'De Uitslagen'!$Z22)*INDEX('Shortlist teams'!$AA$7:$AE$26,MATCH($Y22,'Shortlist teams'!$Z$7:$Z$26,1),MATCH($AA22,'Shortlist teams'!$AA$6:$AE$6,1))=0,"",COUNTIF('De Teams'!H$5:H$25,'De Uitslagen'!$Z22)*INDEX('Shortlist teams'!$AA$7:$AE$26,MATCH($Y22,'Shortlist teams'!$Z$7:$Z$26,1),MATCH($AA22,'Shortlist teams'!$AA$6:$AE$6,1))),"")</f>
        <v/>
      </c>
      <c r="AH22" t="str">
        <f>IFERROR(2*IF(COUNTIF('De Teams'!I$5:I$25,'De Uitslagen'!$Z22)*INDEX('Shortlist teams'!$AA$7:$AE$26,MATCH($Y22,'Shortlist teams'!$Z$7:$Z$26,1),MATCH($AA22,'Shortlist teams'!$AA$6:$AE$6,1))=0,"",COUNTIF('De Teams'!I$5:I$25,'De Uitslagen'!$Z22)*INDEX('Shortlist teams'!$AA$7:$AE$26,MATCH($Y22,'Shortlist teams'!$Z$7:$Z$26,1),MATCH($AA22,'Shortlist teams'!$AA$6:$AE$6,1))),"")</f>
        <v/>
      </c>
      <c r="AI22" t="str">
        <f>IFERROR(2*IF(COUNTIF('De Teams'!K$5:K$25,'De Uitslagen'!$Z22)*INDEX('Shortlist teams'!$AA$7:$AE$26,MATCH($Y22,'Shortlist teams'!$Z$7:$Z$26,1),MATCH($AA22,'Shortlist teams'!$AA$6:$AE$6,1))=0,"",COUNTIF('De Teams'!K$5:K$25,'De Uitslagen'!$Z22)*INDEX('Shortlist teams'!$AA$7:$AE$26,MATCH($Y22,'Shortlist teams'!$Z$7:$Z$26,1),MATCH($AA22,'Shortlist teams'!$AA$6:$AE$6,1))),"")</f>
        <v/>
      </c>
      <c r="AJ22" t="str">
        <f>IFERROR(2*IF(COUNTIF('De Teams'!L$5:L$25,'De Uitslagen'!$Z22)*INDEX('Shortlist teams'!$AA$7:$AE$26,MATCH($Y22,'Shortlist teams'!$Z$7:$Z$26,1),MATCH($AA22,'Shortlist teams'!$AA$6:$AE$6,1))=0,"",COUNTIF('De Teams'!L$5:L$25,'De Uitslagen'!$Z22)*INDEX('Shortlist teams'!$AA$7:$AE$26,MATCH($Y22,'Shortlist teams'!$Z$7:$Z$26,1),MATCH($AA22,'Shortlist teams'!$AA$6:$AE$6,1))),"")</f>
        <v/>
      </c>
      <c r="AK22" t="str">
        <f>IFERROR(2*IF(COUNTIF('De Teams'!M$5:M$25,'De Uitslagen'!$Z22)*INDEX('Shortlist teams'!$AA$7:$AE$26,MATCH($Y22,'Shortlist teams'!$Z$7:$Z$26,1),MATCH($AA22,'Shortlist teams'!$AA$6:$AE$6,1))=0,"",COUNTIF('De Teams'!M$5:M$25,'De Uitslagen'!$Z22)*INDEX('Shortlist teams'!$AA$7:$AE$26,MATCH($Y22,'Shortlist teams'!$Z$7:$Z$26,1),MATCH($AA22,'Shortlist teams'!$AA$6:$AE$6,1))),"")</f>
        <v/>
      </c>
      <c r="AL22" t="str">
        <f>IFERROR(2*IF(COUNTIF('De Teams'!N$5:N$25,'De Uitslagen'!$Z22)*INDEX('Shortlist teams'!$AA$7:$AE$26,MATCH($Y22,'Shortlist teams'!$Z$7:$Z$26,1),MATCH($AA22,'Shortlist teams'!$AA$6:$AE$6,1))=0,"",COUNTIF('De Teams'!N$5:N$25,'De Uitslagen'!$Z22)*INDEX('Shortlist teams'!$AA$7:$AE$26,MATCH($Y22,'Shortlist teams'!$Z$7:$Z$26,1),MATCH($AA22,'Shortlist teams'!$AA$6:$AE$6,1))),"")</f>
        <v/>
      </c>
      <c r="AM22" t="str">
        <f>IFERROR(2*IF(COUNTIF('De Teams'!O$5:O$25,'De Uitslagen'!$Z22)*INDEX('Shortlist teams'!$AA$7:$AE$26,MATCH($Y22,'Shortlist teams'!$Z$7:$Z$26,1),MATCH($AA22,'Shortlist teams'!$AA$6:$AE$6,1))=0,"",COUNTIF('De Teams'!O$5:O$25,'De Uitslagen'!$Z22)*INDEX('Shortlist teams'!$AA$7:$AE$26,MATCH($Y22,'Shortlist teams'!$Z$7:$Z$26,1),MATCH($AA22,'Shortlist teams'!$AA$6:$AE$6,1))),"")</f>
        <v/>
      </c>
      <c r="AN22" t="str">
        <f>IFERROR(2*IF(COUNTIF('De Teams'!P$5:P$25,'De Uitslagen'!$Z22)*INDEX('Shortlist teams'!$AA$7:$AE$26,MATCH($Y22,'Shortlist teams'!$Z$7:$Z$26,1),MATCH($AA22,'Shortlist teams'!$AA$6:$AE$6,1))=0,"",COUNTIF('De Teams'!P$5:P$25,'De Uitslagen'!$Z22)*INDEX('Shortlist teams'!$AA$7:$AE$26,MATCH($Y22,'Shortlist teams'!$Z$7:$Z$26,1),MATCH($AA22,'Shortlist teams'!$AA$6:$AE$6,1))),"")</f>
        <v/>
      </c>
      <c r="AO22" s="56"/>
    </row>
    <row r="23" spans="1:41" ht="14.4" x14ac:dyDescent="0.3">
      <c r="A23" s="1">
        <v>16</v>
      </c>
      <c r="B23" s="7" t="s">
        <v>160</v>
      </c>
      <c r="C23" s="87">
        <f>IFERROR(VLOOKUP('De Uitslagen'!B23,'Shortlist teams'!B:C,2,FALSE),"")</f>
        <v>1</v>
      </c>
      <c r="D23" t="str">
        <f>IFERROR(IF(COUNTIF('De Teams'!B$5:B$25,'De Uitslagen'!$B23)*INDEX('Shortlist teams'!$AA$7:$AE$26,MATCH($A23,'Shortlist teams'!$Z$7:$Z$26,1),MATCH($C23,'Shortlist teams'!$AA$6:$AE$6,1))=0,"",COUNTIF('De Teams'!B$5:B$25,'De Uitslagen'!$B23)*INDEX('Shortlist teams'!$AA$7:$AE$26,MATCH($A23,'Shortlist teams'!$Z$7:$Z$26,1),MATCH($C23,'Shortlist teams'!$AA$6:$AE$6,1))),"")</f>
        <v/>
      </c>
      <c r="E23">
        <f>IFERROR(IF(COUNTIF('De Teams'!C$5:C$25,'De Uitslagen'!$B23)*INDEX('Shortlist teams'!$AA$7:$AE$26,MATCH($A23,'Shortlist teams'!$Z$7:$Z$26,1),MATCH($C23,'Shortlist teams'!$AA$6:$AE$6,1))=0,"",COUNTIF('De Teams'!C$5:C$25,'De Uitslagen'!$B23)*INDEX('Shortlist teams'!$AA$7:$AE$26,MATCH($A23,'Shortlist teams'!$Z$7:$Z$26,1),MATCH($C23,'Shortlist teams'!$AA$6:$AE$6,1))),"")</f>
        <v>4</v>
      </c>
      <c r="F23" t="str">
        <f>IFERROR(IF(COUNTIF('De Teams'!D$5:D$25,'De Uitslagen'!$B23)*INDEX('Shortlist teams'!$AA$7:$AE$26,MATCH($A23,'Shortlist teams'!$Z$7:$Z$26,1),MATCH($C23,'Shortlist teams'!$AA$6:$AE$6,1))=0,"",COUNTIF('De Teams'!D$5:D$25,'De Uitslagen'!$B23)*INDEX('Shortlist teams'!$AA$7:$AE$26,MATCH($A23,'Shortlist teams'!$Z$7:$Z$26,1),MATCH($C23,'Shortlist teams'!$AA$6:$AE$6,1))),"")</f>
        <v/>
      </c>
      <c r="G23">
        <f>IFERROR(IF(COUNTIF('De Teams'!E$5:E$25,'De Uitslagen'!$B23)*INDEX('Shortlist teams'!$AA$7:$AE$26,MATCH($A23,'Shortlist teams'!$Z$7:$Z$26,1),MATCH($C23,'Shortlist teams'!$AA$6:$AE$6,1))=0,"",COUNTIF('De Teams'!E$5:E$25,'De Uitslagen'!$B23)*INDEX('Shortlist teams'!$AA$7:$AE$26,MATCH($A23,'Shortlist teams'!$Z$7:$Z$26,1),MATCH($C23,'Shortlist teams'!$AA$6:$AE$6,1))),"")</f>
        <v>4</v>
      </c>
      <c r="H23">
        <f>IFERROR(IF(COUNTIF('De Teams'!F$5:F$25,'De Uitslagen'!$B23)*INDEX('Shortlist teams'!$AA$7:$AE$26,MATCH($A23,'Shortlist teams'!$Z$7:$Z$26,1),MATCH($C23,'Shortlist teams'!$AA$6:$AE$6,1))=0,"",COUNTIF('De Teams'!F$5:F$25,'De Uitslagen'!$B23)*INDEX('Shortlist teams'!$AA$7:$AE$26,MATCH($A23,'Shortlist teams'!$Z$7:$Z$26,1),MATCH($C23,'Shortlist teams'!$AA$6:$AE$6,1))),"")</f>
        <v>4</v>
      </c>
      <c r="I23">
        <f>IFERROR(IF(COUNTIF('De Teams'!G$5:G$25,'De Uitslagen'!$B23)*INDEX('Shortlist teams'!$AA$7:$AE$26,MATCH($A23,'Shortlist teams'!$Z$7:$Z$26,1),MATCH($C23,'Shortlist teams'!$AA$6:$AE$6,1))=0,"",COUNTIF('De Teams'!G$5:G$25,'De Uitslagen'!$B23)*INDEX('Shortlist teams'!$AA$7:$AE$26,MATCH($A23,'Shortlist teams'!$Z$7:$Z$26,1),MATCH($C23,'Shortlist teams'!$AA$6:$AE$6,1))),"")</f>
        <v>4</v>
      </c>
      <c r="J23">
        <f>IFERROR(IF(COUNTIF('De Teams'!H$5:H$25,'De Uitslagen'!$B23)*INDEX('Shortlist teams'!$AA$7:$AE$26,MATCH($A23,'Shortlist teams'!$Z$7:$Z$26,1),MATCH($C23,'Shortlist teams'!$AA$6:$AE$6,1))=0,"",COUNTIF('De Teams'!H$5:H$25,'De Uitslagen'!$B23)*INDEX('Shortlist teams'!$AA$7:$AE$26,MATCH($A23,'Shortlist teams'!$Z$7:$Z$26,1),MATCH($C23,'Shortlist teams'!$AA$6:$AE$6,1))),"")</f>
        <v>4</v>
      </c>
      <c r="K23">
        <f>IFERROR(IF(COUNTIF('De Teams'!I$5:I$25,'De Uitslagen'!$B23)*INDEX('Shortlist teams'!$AA$7:$AE$26,MATCH($A23,'Shortlist teams'!$Z$7:$Z$26,1),MATCH($C23,'Shortlist teams'!$AA$6:$AE$6,1))=0,"",COUNTIF('De Teams'!I$5:I$25,'De Uitslagen'!$B23)*INDEX('Shortlist teams'!$AA$7:$AE$26,MATCH($A23,'Shortlist teams'!$Z$7:$Z$26,1),MATCH($C23,'Shortlist teams'!$AA$6:$AE$6,1))),"")</f>
        <v>4</v>
      </c>
      <c r="L23">
        <f>IFERROR(IF(COUNTIF('De Teams'!J$5:J$25,'De Uitslagen'!$B23)*INDEX('Shortlist teams'!$AA$7:$AE$26,MATCH($A23,'Shortlist teams'!$Z$7:$Z$26,1),MATCH($C23,'Shortlist teams'!$AA$6:$AE$6,1))=0,"",COUNTIF('De Teams'!J$5:J$25,'De Uitslagen'!$B23)*INDEX('Shortlist teams'!$AA$7:$AE$26,MATCH($A23,'Shortlist teams'!$Z$7:$Z$26,1),MATCH($C23,'Shortlist teams'!$AA$6:$AE$6,1))),"")</f>
        <v>4</v>
      </c>
      <c r="M23">
        <f>IFERROR(IF(COUNTIF('De Teams'!K$5:K$25,'De Uitslagen'!$B23)*INDEX('Shortlist teams'!$AA$7:$AE$26,MATCH($A23,'Shortlist teams'!$Z$7:$Z$26,1),MATCH($C23,'Shortlist teams'!$AA$6:$AE$6,1))=0,"",COUNTIF('De Teams'!K$5:K$25,'De Uitslagen'!$B23)*INDEX('Shortlist teams'!$AA$7:$AE$26,MATCH($A23,'Shortlist teams'!$Z$7:$Z$26,1),MATCH($C23,'Shortlist teams'!$AA$6:$AE$6,1))),"")</f>
        <v>4</v>
      </c>
      <c r="N23">
        <f>IFERROR(IF(COUNTIF('De Teams'!L$5:L$25,'De Uitslagen'!$B23)*INDEX('Shortlist teams'!$AA$7:$AE$26,MATCH($A23,'Shortlist teams'!$Z$7:$Z$26,1),MATCH($C23,'Shortlist teams'!$AA$6:$AE$6,1))=0,"",COUNTIF('De Teams'!L$5:L$25,'De Uitslagen'!$B23)*INDEX('Shortlist teams'!$AA$7:$AE$26,MATCH($A23,'Shortlist teams'!$Z$7:$Z$26,1),MATCH($C23,'Shortlist teams'!$AA$6:$AE$6,1))),"")</f>
        <v>4</v>
      </c>
      <c r="O23">
        <f>IFERROR(IF(COUNTIF('De Teams'!M$5:M$25,'De Uitslagen'!$B23)*INDEX('Shortlist teams'!$AA$7:$AE$26,MATCH($A23,'Shortlist teams'!$Z$7:$Z$26,1),MATCH($C23,'Shortlist teams'!$AA$6:$AE$6,1))=0,"",COUNTIF('De Teams'!M$5:M$25,'De Uitslagen'!$B23)*INDEX('Shortlist teams'!$AA$7:$AE$26,MATCH($A23,'Shortlist teams'!$Z$7:$Z$26,1),MATCH($C23,'Shortlist teams'!$AA$6:$AE$6,1))),"")</f>
        <v>4</v>
      </c>
      <c r="P23">
        <f>IFERROR(IF(COUNTIF('De Teams'!N$5:N$25,'De Uitslagen'!$B23)*INDEX('Shortlist teams'!$AA$7:$AE$26,MATCH($A23,'Shortlist teams'!$Z$7:$Z$26,1),MATCH($C23,'Shortlist teams'!$AA$6:$AE$6,1))=0,"",COUNTIF('De Teams'!N$5:N$25,'De Uitslagen'!$B23)*INDEX('Shortlist teams'!$AA$7:$AE$26,MATCH($A23,'Shortlist teams'!$Z$7:$Z$26,1),MATCH($C23,'Shortlist teams'!$AA$6:$AE$6,1))),"")</f>
        <v>4</v>
      </c>
      <c r="Q23">
        <f>IFERROR(IF(COUNTIF('De Teams'!O$5:O$25,'De Uitslagen'!$B23)*INDEX('Shortlist teams'!$AA$7:$AE$26,MATCH($A23,'Shortlist teams'!$Z$7:$Z$26,1),MATCH($C23,'Shortlist teams'!$AA$6:$AE$6,1))=0,"",COUNTIF('De Teams'!O$5:O$25,'De Uitslagen'!$B23)*INDEX('Shortlist teams'!$AA$7:$AE$26,MATCH($A23,'Shortlist teams'!$Z$7:$Z$26,1),MATCH($C23,'Shortlist teams'!$AA$6:$AE$6,1))),"")</f>
        <v>4</v>
      </c>
      <c r="R23">
        <f>IFERROR(IF(COUNTIF('De Teams'!P$5:P$25,'De Uitslagen'!$B23)*INDEX('Shortlist teams'!$AA$7:$AE$26,MATCH($A23,'Shortlist teams'!$Z$7:$Z$26,1),MATCH($C23,'Shortlist teams'!$AA$6:$AE$6,1))=0,"",COUNTIF('De Teams'!P$5:P$25,'De Uitslagen'!$B23)*INDEX('Shortlist teams'!$AA$7:$AE$26,MATCH($A23,'Shortlist teams'!$Z$7:$Z$26,1),MATCH($C23,'Shortlist teams'!$AA$6:$AE$6,1))),"")</f>
        <v>4</v>
      </c>
      <c r="S23" t="str">
        <f>IFERROR(IF(COUNTIF('De Teams'!Q$5:Q$25,'De Uitslagen'!$B23)*INDEX('Shortlist teams'!$AA$7:$AE$26,MATCH($A23,'Shortlist teams'!$Z$7:$Z$26,1),MATCH($C23,'Shortlist teams'!$AA$6:$AE$6,1))=0,"",COUNTIF('De Teams'!Q$5:Q$25,'De Uitslagen'!$B23)*INDEX('Shortlist teams'!$AA$7:$AE$26,MATCH($A23,'Shortlist teams'!$Z$7:$Z$26,1),MATCH($C23,'Shortlist teams'!$AA$6:$AE$6,1))),"")</f>
        <v/>
      </c>
      <c r="T23" s="3"/>
      <c r="X23" s="56"/>
      <c r="Y23" s="1">
        <v>16</v>
      </c>
      <c r="Z23" s="9"/>
      <c r="AA23" s="5" t="str">
        <f>IFERROR(VLOOKUP('De Uitslagen'!Z23,'Shortlist teams'!B:C,2,FALSE),"")</f>
        <v/>
      </c>
      <c r="AB23" t="str">
        <f>IFERROR(2*IF(COUNTIF('De Teams'!B$5:B$25,'De Uitslagen'!$Z23)*INDEX('Shortlist teams'!$AA$7:$AE$26,MATCH($Y23,'Shortlist teams'!$Z$7:$Z$26,1),MATCH($AA23,'Shortlist teams'!$AA$6:$AE$6,1))=0,"",COUNTIF('De Teams'!B$5:B$25,'De Uitslagen'!$Z23)*INDEX('Shortlist teams'!$AA$7:$AE$26,MATCH($Y23,'Shortlist teams'!$Z$7:$Z$26,1),MATCH($AA23,'Shortlist teams'!$AA$6:$AE$6,1))),"")</f>
        <v/>
      </c>
      <c r="AC23" t="str">
        <f>IFERROR(2*IF(COUNTIF('De Teams'!D$5:D$25,'De Uitslagen'!$Z23)*INDEX('Shortlist teams'!$AA$7:$AE$26,MATCH($Y23,'Shortlist teams'!$Z$7:$Z$26,1),MATCH($AA23,'Shortlist teams'!$AA$6:$AE$6,1))=0,"",COUNTIF('De Teams'!D$5:D$25,'De Uitslagen'!$Z23)*INDEX('Shortlist teams'!$AA$7:$AE$26,MATCH($Y23,'Shortlist teams'!$Z$7:$Z$26,1),MATCH($AA23,'Shortlist teams'!$AA$6:$AE$6,1))),"")</f>
        <v/>
      </c>
      <c r="AD23" t="str">
        <f>IFERROR(2*IF(COUNTIF('De Teams'!E$5:E$25,'De Uitslagen'!$Z23)*INDEX('Shortlist teams'!$AA$7:$AE$26,MATCH($Y23,'Shortlist teams'!$Z$7:$Z$26,1),MATCH($AA23,'Shortlist teams'!$AA$6:$AE$6,1))=0,"",COUNTIF('De Teams'!E$5:E$25,'De Uitslagen'!$Z23)*INDEX('Shortlist teams'!$AA$7:$AE$26,MATCH($Y23,'Shortlist teams'!$Z$7:$Z$26,1),MATCH($AA23,'Shortlist teams'!$AA$6:$AE$6,1))),"")</f>
        <v/>
      </c>
      <c r="AE23" t="str">
        <f>IFERROR(2*IF(COUNTIF('De Teams'!F$5:F$25,'De Uitslagen'!$Z23)*INDEX('Shortlist teams'!$AA$7:$AE$26,MATCH($Y23,'Shortlist teams'!$Z$7:$Z$26,1),MATCH($AA23,'Shortlist teams'!$AA$6:$AE$6,1))=0,"",COUNTIF('De Teams'!F$5:F$25,'De Uitslagen'!$Z23)*INDEX('Shortlist teams'!$AA$7:$AE$26,MATCH($Y23,'Shortlist teams'!$Z$7:$Z$26,1),MATCH($AA23,'Shortlist teams'!$AA$6:$AE$6,1))),"")</f>
        <v/>
      </c>
      <c r="AF23" t="str">
        <f>IFERROR(2*IF(COUNTIF('De Teams'!G$5:G$25,'De Uitslagen'!$Z23)*INDEX('Shortlist teams'!$AA$7:$AE$26,MATCH($Y23,'Shortlist teams'!$Z$7:$Z$26,1),MATCH($AA23,'Shortlist teams'!$AA$6:$AE$6,1))=0,"",COUNTIF('De Teams'!G$5:G$25,'De Uitslagen'!$Z23)*INDEX('Shortlist teams'!$AA$7:$AE$26,MATCH($Y23,'Shortlist teams'!$Z$7:$Z$26,1),MATCH($AA23,'Shortlist teams'!$AA$6:$AE$6,1))),"")</f>
        <v/>
      </c>
      <c r="AG23" t="str">
        <f>IFERROR(2*IF(COUNTIF('De Teams'!H$5:H$25,'De Uitslagen'!$Z23)*INDEX('Shortlist teams'!$AA$7:$AE$26,MATCH($Y23,'Shortlist teams'!$Z$7:$Z$26,1),MATCH($AA23,'Shortlist teams'!$AA$6:$AE$6,1))=0,"",COUNTIF('De Teams'!H$5:H$25,'De Uitslagen'!$Z23)*INDEX('Shortlist teams'!$AA$7:$AE$26,MATCH($Y23,'Shortlist teams'!$Z$7:$Z$26,1),MATCH($AA23,'Shortlist teams'!$AA$6:$AE$6,1))),"")</f>
        <v/>
      </c>
      <c r="AH23" t="str">
        <f>IFERROR(2*IF(COUNTIF('De Teams'!I$5:I$25,'De Uitslagen'!$Z23)*INDEX('Shortlist teams'!$AA$7:$AE$26,MATCH($Y23,'Shortlist teams'!$Z$7:$Z$26,1),MATCH($AA23,'Shortlist teams'!$AA$6:$AE$6,1))=0,"",COUNTIF('De Teams'!I$5:I$25,'De Uitslagen'!$Z23)*INDEX('Shortlist teams'!$AA$7:$AE$26,MATCH($Y23,'Shortlist teams'!$Z$7:$Z$26,1),MATCH($AA23,'Shortlist teams'!$AA$6:$AE$6,1))),"")</f>
        <v/>
      </c>
      <c r="AI23" t="str">
        <f>IFERROR(2*IF(COUNTIF('De Teams'!K$5:K$25,'De Uitslagen'!$Z23)*INDEX('Shortlist teams'!$AA$7:$AE$26,MATCH($Y23,'Shortlist teams'!$Z$7:$Z$26,1),MATCH($AA23,'Shortlist teams'!$AA$6:$AE$6,1))=0,"",COUNTIF('De Teams'!K$5:K$25,'De Uitslagen'!$Z23)*INDEX('Shortlist teams'!$AA$7:$AE$26,MATCH($Y23,'Shortlist teams'!$Z$7:$Z$26,1),MATCH($AA23,'Shortlist teams'!$AA$6:$AE$6,1))),"")</f>
        <v/>
      </c>
      <c r="AJ23" t="str">
        <f>IFERROR(2*IF(COUNTIF('De Teams'!L$5:L$25,'De Uitslagen'!$Z23)*INDEX('Shortlist teams'!$AA$7:$AE$26,MATCH($Y23,'Shortlist teams'!$Z$7:$Z$26,1),MATCH($AA23,'Shortlist teams'!$AA$6:$AE$6,1))=0,"",COUNTIF('De Teams'!L$5:L$25,'De Uitslagen'!$Z23)*INDEX('Shortlist teams'!$AA$7:$AE$26,MATCH($Y23,'Shortlist teams'!$Z$7:$Z$26,1),MATCH($AA23,'Shortlist teams'!$AA$6:$AE$6,1))),"")</f>
        <v/>
      </c>
      <c r="AK23" t="str">
        <f>IFERROR(2*IF(COUNTIF('De Teams'!M$5:M$25,'De Uitslagen'!$Z23)*INDEX('Shortlist teams'!$AA$7:$AE$26,MATCH($Y23,'Shortlist teams'!$Z$7:$Z$26,1),MATCH($AA23,'Shortlist teams'!$AA$6:$AE$6,1))=0,"",COUNTIF('De Teams'!M$5:M$25,'De Uitslagen'!$Z23)*INDEX('Shortlist teams'!$AA$7:$AE$26,MATCH($Y23,'Shortlist teams'!$Z$7:$Z$26,1),MATCH($AA23,'Shortlist teams'!$AA$6:$AE$6,1))),"")</f>
        <v/>
      </c>
      <c r="AL23" t="str">
        <f>IFERROR(2*IF(COUNTIF('De Teams'!N$5:N$25,'De Uitslagen'!$Z23)*INDEX('Shortlist teams'!$AA$7:$AE$26,MATCH($Y23,'Shortlist teams'!$Z$7:$Z$26,1),MATCH($AA23,'Shortlist teams'!$AA$6:$AE$6,1))=0,"",COUNTIF('De Teams'!N$5:N$25,'De Uitslagen'!$Z23)*INDEX('Shortlist teams'!$AA$7:$AE$26,MATCH($Y23,'Shortlist teams'!$Z$7:$Z$26,1),MATCH($AA23,'Shortlist teams'!$AA$6:$AE$6,1))),"")</f>
        <v/>
      </c>
      <c r="AM23" t="str">
        <f>IFERROR(2*IF(COUNTIF('De Teams'!O$5:O$25,'De Uitslagen'!$Z23)*INDEX('Shortlist teams'!$AA$7:$AE$26,MATCH($Y23,'Shortlist teams'!$Z$7:$Z$26,1),MATCH($AA23,'Shortlist teams'!$AA$6:$AE$6,1))=0,"",COUNTIF('De Teams'!O$5:O$25,'De Uitslagen'!$Z23)*INDEX('Shortlist teams'!$AA$7:$AE$26,MATCH($Y23,'Shortlist teams'!$Z$7:$Z$26,1),MATCH($AA23,'Shortlist teams'!$AA$6:$AE$6,1))),"")</f>
        <v/>
      </c>
      <c r="AN23" t="str">
        <f>IFERROR(2*IF(COUNTIF('De Teams'!P$5:P$25,'De Uitslagen'!$Z23)*INDEX('Shortlist teams'!$AA$7:$AE$26,MATCH($Y23,'Shortlist teams'!$Z$7:$Z$26,1),MATCH($AA23,'Shortlist teams'!$AA$6:$AE$6,1))=0,"",COUNTIF('De Teams'!P$5:P$25,'De Uitslagen'!$Z23)*INDEX('Shortlist teams'!$AA$7:$AE$26,MATCH($Y23,'Shortlist teams'!$Z$7:$Z$26,1),MATCH($AA23,'Shortlist teams'!$AA$6:$AE$6,1))),"")</f>
        <v/>
      </c>
      <c r="AO23" s="56"/>
    </row>
    <row r="24" spans="1:41" ht="14.4" x14ac:dyDescent="0.3">
      <c r="A24" s="1">
        <v>17</v>
      </c>
      <c r="B24" s="7" t="s">
        <v>200</v>
      </c>
      <c r="C24" s="87">
        <f>IFERROR(VLOOKUP('De Uitslagen'!B24,'Shortlist teams'!B:C,2,FALSE),"")</f>
        <v>3</v>
      </c>
      <c r="D24">
        <f>IFERROR(IF(COUNTIF('De Teams'!B$5:B$25,'De Uitslagen'!$B24)*INDEX('Shortlist teams'!$AA$7:$AE$26,MATCH($A24,'Shortlist teams'!$Z$7:$Z$26,1),MATCH($C24,'Shortlist teams'!$AA$6:$AE$6,1))=0,"",COUNTIF('De Teams'!B$5:B$25,'De Uitslagen'!$B24)*INDEX('Shortlist teams'!$AA$7:$AE$26,MATCH($A24,'Shortlist teams'!$Z$7:$Z$26,1),MATCH($C24,'Shortlist teams'!$AA$6:$AE$6,1))),"")</f>
        <v>5</v>
      </c>
      <c r="E24" t="str">
        <f>IFERROR(IF(COUNTIF('De Teams'!C$5:C$25,'De Uitslagen'!$B24)*INDEX('Shortlist teams'!$AA$7:$AE$26,MATCH($A24,'Shortlist teams'!$Z$7:$Z$26,1),MATCH($C24,'Shortlist teams'!$AA$6:$AE$6,1))=0,"",COUNTIF('De Teams'!C$5:C$25,'De Uitslagen'!$B24)*INDEX('Shortlist teams'!$AA$7:$AE$26,MATCH($A24,'Shortlist teams'!$Z$7:$Z$26,1),MATCH($C24,'Shortlist teams'!$AA$6:$AE$6,1))),"")</f>
        <v/>
      </c>
      <c r="F24" t="str">
        <f>IFERROR(IF(COUNTIF('De Teams'!D$5:D$25,'De Uitslagen'!$B24)*INDEX('Shortlist teams'!$AA$7:$AE$26,MATCH($A24,'Shortlist teams'!$Z$7:$Z$26,1),MATCH($C24,'Shortlist teams'!$AA$6:$AE$6,1))=0,"",COUNTIF('De Teams'!D$5:D$25,'De Uitslagen'!$B24)*INDEX('Shortlist teams'!$AA$7:$AE$26,MATCH($A24,'Shortlist teams'!$Z$7:$Z$26,1),MATCH($C24,'Shortlist teams'!$AA$6:$AE$6,1))),"")</f>
        <v/>
      </c>
      <c r="G24" t="str">
        <f>IFERROR(IF(COUNTIF('De Teams'!E$5:E$25,'De Uitslagen'!$B24)*INDEX('Shortlist teams'!$AA$7:$AE$26,MATCH($A24,'Shortlist teams'!$Z$7:$Z$26,1),MATCH($C24,'Shortlist teams'!$AA$6:$AE$6,1))=0,"",COUNTIF('De Teams'!E$5:E$25,'De Uitslagen'!$B24)*INDEX('Shortlist teams'!$AA$7:$AE$26,MATCH($A24,'Shortlist teams'!$Z$7:$Z$26,1),MATCH($C24,'Shortlist teams'!$AA$6:$AE$6,1))),"")</f>
        <v/>
      </c>
      <c r="H24" t="str">
        <f>IFERROR(IF(COUNTIF('De Teams'!F$5:F$25,'De Uitslagen'!$B24)*INDEX('Shortlist teams'!$AA$7:$AE$26,MATCH($A24,'Shortlist teams'!$Z$7:$Z$26,1),MATCH($C24,'Shortlist teams'!$AA$6:$AE$6,1))=0,"",COUNTIF('De Teams'!F$5:F$25,'De Uitslagen'!$B24)*INDEX('Shortlist teams'!$AA$7:$AE$26,MATCH($A24,'Shortlist teams'!$Z$7:$Z$26,1),MATCH($C24,'Shortlist teams'!$AA$6:$AE$6,1))),"")</f>
        <v/>
      </c>
      <c r="I24" t="str">
        <f>IFERROR(IF(COUNTIF('De Teams'!G$5:G$25,'De Uitslagen'!$B24)*INDEX('Shortlist teams'!$AA$7:$AE$26,MATCH($A24,'Shortlist teams'!$Z$7:$Z$26,1),MATCH($C24,'Shortlist teams'!$AA$6:$AE$6,1))=0,"",COUNTIF('De Teams'!G$5:G$25,'De Uitslagen'!$B24)*INDEX('Shortlist teams'!$AA$7:$AE$26,MATCH($A24,'Shortlist teams'!$Z$7:$Z$26,1),MATCH($C24,'Shortlist teams'!$AA$6:$AE$6,1))),"")</f>
        <v/>
      </c>
      <c r="J24" t="str">
        <f>IFERROR(IF(COUNTIF('De Teams'!H$5:H$25,'De Uitslagen'!$B24)*INDEX('Shortlist teams'!$AA$7:$AE$26,MATCH($A24,'Shortlist teams'!$Z$7:$Z$26,1),MATCH($C24,'Shortlist teams'!$AA$6:$AE$6,1))=0,"",COUNTIF('De Teams'!H$5:H$25,'De Uitslagen'!$B24)*INDEX('Shortlist teams'!$AA$7:$AE$26,MATCH($A24,'Shortlist teams'!$Z$7:$Z$26,1),MATCH($C24,'Shortlist teams'!$AA$6:$AE$6,1))),"")</f>
        <v/>
      </c>
      <c r="K24">
        <f>IFERROR(IF(COUNTIF('De Teams'!I$5:I$25,'De Uitslagen'!$B24)*INDEX('Shortlist teams'!$AA$7:$AE$26,MATCH($A24,'Shortlist teams'!$Z$7:$Z$26,1),MATCH($C24,'Shortlist teams'!$AA$6:$AE$6,1))=0,"",COUNTIF('De Teams'!I$5:I$25,'De Uitslagen'!$B24)*INDEX('Shortlist teams'!$AA$7:$AE$26,MATCH($A24,'Shortlist teams'!$Z$7:$Z$26,1),MATCH($C24,'Shortlist teams'!$AA$6:$AE$6,1))),"")</f>
        <v>5</v>
      </c>
      <c r="L24" t="str">
        <f>IFERROR(IF(COUNTIF('De Teams'!J$5:J$25,'De Uitslagen'!$B24)*INDEX('Shortlist teams'!$AA$7:$AE$26,MATCH($A24,'Shortlist teams'!$Z$7:$Z$26,1),MATCH($C24,'Shortlist teams'!$AA$6:$AE$6,1))=0,"",COUNTIF('De Teams'!J$5:J$25,'De Uitslagen'!$B24)*INDEX('Shortlist teams'!$AA$7:$AE$26,MATCH($A24,'Shortlist teams'!$Z$7:$Z$26,1),MATCH($C24,'Shortlist teams'!$AA$6:$AE$6,1))),"")</f>
        <v/>
      </c>
      <c r="M24" t="str">
        <f>IFERROR(IF(COUNTIF('De Teams'!K$5:K$25,'De Uitslagen'!$B24)*INDEX('Shortlist teams'!$AA$7:$AE$26,MATCH($A24,'Shortlist teams'!$Z$7:$Z$26,1),MATCH($C24,'Shortlist teams'!$AA$6:$AE$6,1))=0,"",COUNTIF('De Teams'!K$5:K$25,'De Uitslagen'!$B24)*INDEX('Shortlist teams'!$AA$7:$AE$26,MATCH($A24,'Shortlist teams'!$Z$7:$Z$26,1),MATCH($C24,'Shortlist teams'!$AA$6:$AE$6,1))),"")</f>
        <v/>
      </c>
      <c r="N24" t="str">
        <f>IFERROR(IF(COUNTIF('De Teams'!L$5:L$25,'De Uitslagen'!$B24)*INDEX('Shortlist teams'!$AA$7:$AE$26,MATCH($A24,'Shortlist teams'!$Z$7:$Z$26,1),MATCH($C24,'Shortlist teams'!$AA$6:$AE$6,1))=0,"",COUNTIF('De Teams'!L$5:L$25,'De Uitslagen'!$B24)*INDEX('Shortlist teams'!$AA$7:$AE$26,MATCH($A24,'Shortlist teams'!$Z$7:$Z$26,1),MATCH($C24,'Shortlist teams'!$AA$6:$AE$6,1))),"")</f>
        <v/>
      </c>
      <c r="O24">
        <f>IFERROR(IF(COUNTIF('De Teams'!M$5:M$25,'De Uitslagen'!$B24)*INDEX('Shortlist teams'!$AA$7:$AE$26,MATCH($A24,'Shortlist teams'!$Z$7:$Z$26,1),MATCH($C24,'Shortlist teams'!$AA$6:$AE$6,1))=0,"",COUNTIF('De Teams'!M$5:M$25,'De Uitslagen'!$B24)*INDEX('Shortlist teams'!$AA$7:$AE$26,MATCH($A24,'Shortlist teams'!$Z$7:$Z$26,1),MATCH($C24,'Shortlist teams'!$AA$6:$AE$6,1))),"")</f>
        <v>5</v>
      </c>
      <c r="P24">
        <f>IFERROR(IF(COUNTIF('De Teams'!N$5:N$25,'De Uitslagen'!$B24)*INDEX('Shortlist teams'!$AA$7:$AE$26,MATCH($A24,'Shortlist teams'!$Z$7:$Z$26,1),MATCH($C24,'Shortlist teams'!$AA$6:$AE$6,1))=0,"",COUNTIF('De Teams'!N$5:N$25,'De Uitslagen'!$B24)*INDEX('Shortlist teams'!$AA$7:$AE$26,MATCH($A24,'Shortlist teams'!$Z$7:$Z$26,1),MATCH($C24,'Shortlist teams'!$AA$6:$AE$6,1))),"")</f>
        <v>5</v>
      </c>
      <c r="Q24" t="str">
        <f>IFERROR(IF(COUNTIF('De Teams'!O$5:O$25,'De Uitslagen'!$B24)*INDEX('Shortlist teams'!$AA$7:$AE$26,MATCH($A24,'Shortlist teams'!$Z$7:$Z$26,1),MATCH($C24,'Shortlist teams'!$AA$6:$AE$6,1))=0,"",COUNTIF('De Teams'!O$5:O$25,'De Uitslagen'!$B24)*INDEX('Shortlist teams'!$AA$7:$AE$26,MATCH($A24,'Shortlist teams'!$Z$7:$Z$26,1),MATCH($C24,'Shortlist teams'!$AA$6:$AE$6,1))),"")</f>
        <v/>
      </c>
      <c r="R24">
        <f>IFERROR(IF(COUNTIF('De Teams'!P$5:P$25,'De Uitslagen'!$B24)*INDEX('Shortlist teams'!$AA$7:$AE$26,MATCH($A24,'Shortlist teams'!$Z$7:$Z$26,1),MATCH($C24,'Shortlist teams'!$AA$6:$AE$6,1))=0,"",COUNTIF('De Teams'!P$5:P$25,'De Uitslagen'!$B24)*INDEX('Shortlist teams'!$AA$7:$AE$26,MATCH($A24,'Shortlist teams'!$Z$7:$Z$26,1),MATCH($C24,'Shortlist teams'!$AA$6:$AE$6,1))),"")</f>
        <v>5</v>
      </c>
      <c r="S24">
        <f>IFERROR(IF(COUNTIF('De Teams'!Q$5:Q$25,'De Uitslagen'!$B24)*INDEX('Shortlist teams'!$AA$7:$AE$26,MATCH($A24,'Shortlist teams'!$Z$7:$Z$26,1),MATCH($C24,'Shortlist teams'!$AA$6:$AE$6,1))=0,"",COUNTIF('De Teams'!Q$5:Q$25,'De Uitslagen'!$B24)*INDEX('Shortlist teams'!$AA$7:$AE$26,MATCH($A24,'Shortlist teams'!$Z$7:$Z$26,1),MATCH($C24,'Shortlist teams'!$AA$6:$AE$6,1))),"")</f>
        <v>5</v>
      </c>
      <c r="T24" s="3"/>
      <c r="X24" s="56"/>
      <c r="Y24" s="1">
        <v>17</v>
      </c>
      <c r="Z24" s="9"/>
      <c r="AA24" s="5" t="str">
        <f>IFERROR(VLOOKUP('De Uitslagen'!Z24,'Shortlist teams'!B:C,2,FALSE),"")</f>
        <v/>
      </c>
      <c r="AB24" t="str">
        <f>IFERROR(2*IF(COUNTIF('De Teams'!B$5:B$25,'De Uitslagen'!$Z24)*INDEX('Shortlist teams'!$AA$7:$AE$26,MATCH($Y24,'Shortlist teams'!$Z$7:$Z$26,1),MATCH($AA24,'Shortlist teams'!$AA$6:$AE$6,1))=0,"",COUNTIF('De Teams'!B$5:B$25,'De Uitslagen'!$Z24)*INDEX('Shortlist teams'!$AA$7:$AE$26,MATCH($Y24,'Shortlist teams'!$Z$7:$Z$26,1),MATCH($AA24,'Shortlist teams'!$AA$6:$AE$6,1))),"")</f>
        <v/>
      </c>
      <c r="AC24" t="str">
        <f>IFERROR(2*IF(COUNTIF('De Teams'!D$5:D$25,'De Uitslagen'!$Z24)*INDEX('Shortlist teams'!$AA$7:$AE$26,MATCH($Y24,'Shortlist teams'!$Z$7:$Z$26,1),MATCH($AA24,'Shortlist teams'!$AA$6:$AE$6,1))=0,"",COUNTIF('De Teams'!D$5:D$25,'De Uitslagen'!$Z24)*INDEX('Shortlist teams'!$AA$7:$AE$26,MATCH($Y24,'Shortlist teams'!$Z$7:$Z$26,1),MATCH($AA24,'Shortlist teams'!$AA$6:$AE$6,1))),"")</f>
        <v/>
      </c>
      <c r="AD24" t="str">
        <f>IFERROR(2*IF(COUNTIF('De Teams'!E$5:E$25,'De Uitslagen'!$Z24)*INDEX('Shortlist teams'!$AA$7:$AE$26,MATCH($Y24,'Shortlist teams'!$Z$7:$Z$26,1),MATCH($AA24,'Shortlist teams'!$AA$6:$AE$6,1))=0,"",COUNTIF('De Teams'!E$5:E$25,'De Uitslagen'!$Z24)*INDEX('Shortlist teams'!$AA$7:$AE$26,MATCH($Y24,'Shortlist teams'!$Z$7:$Z$26,1),MATCH($AA24,'Shortlist teams'!$AA$6:$AE$6,1))),"")</f>
        <v/>
      </c>
      <c r="AE24" t="str">
        <f>IFERROR(2*IF(COUNTIF('De Teams'!F$5:F$25,'De Uitslagen'!$Z24)*INDEX('Shortlist teams'!$AA$7:$AE$26,MATCH($Y24,'Shortlist teams'!$Z$7:$Z$26,1),MATCH($AA24,'Shortlist teams'!$AA$6:$AE$6,1))=0,"",COUNTIF('De Teams'!F$5:F$25,'De Uitslagen'!$Z24)*INDEX('Shortlist teams'!$AA$7:$AE$26,MATCH($Y24,'Shortlist teams'!$Z$7:$Z$26,1),MATCH($AA24,'Shortlist teams'!$AA$6:$AE$6,1))),"")</f>
        <v/>
      </c>
      <c r="AF24" t="str">
        <f>IFERROR(2*IF(COUNTIF('De Teams'!G$5:G$25,'De Uitslagen'!$Z24)*INDEX('Shortlist teams'!$AA$7:$AE$26,MATCH($Y24,'Shortlist teams'!$Z$7:$Z$26,1),MATCH($AA24,'Shortlist teams'!$AA$6:$AE$6,1))=0,"",COUNTIF('De Teams'!G$5:G$25,'De Uitslagen'!$Z24)*INDEX('Shortlist teams'!$AA$7:$AE$26,MATCH($Y24,'Shortlist teams'!$Z$7:$Z$26,1),MATCH($AA24,'Shortlist teams'!$AA$6:$AE$6,1))),"")</f>
        <v/>
      </c>
      <c r="AG24" t="str">
        <f>IFERROR(2*IF(COUNTIF('De Teams'!H$5:H$25,'De Uitslagen'!$Z24)*INDEX('Shortlist teams'!$AA$7:$AE$26,MATCH($Y24,'Shortlist teams'!$Z$7:$Z$26,1),MATCH($AA24,'Shortlist teams'!$AA$6:$AE$6,1))=0,"",COUNTIF('De Teams'!H$5:H$25,'De Uitslagen'!$Z24)*INDEX('Shortlist teams'!$AA$7:$AE$26,MATCH($Y24,'Shortlist teams'!$Z$7:$Z$26,1),MATCH($AA24,'Shortlist teams'!$AA$6:$AE$6,1))),"")</f>
        <v/>
      </c>
      <c r="AH24" t="str">
        <f>IFERROR(2*IF(COUNTIF('De Teams'!I$5:I$25,'De Uitslagen'!$Z24)*INDEX('Shortlist teams'!$AA$7:$AE$26,MATCH($Y24,'Shortlist teams'!$Z$7:$Z$26,1),MATCH($AA24,'Shortlist teams'!$AA$6:$AE$6,1))=0,"",COUNTIF('De Teams'!I$5:I$25,'De Uitslagen'!$Z24)*INDEX('Shortlist teams'!$AA$7:$AE$26,MATCH($Y24,'Shortlist teams'!$Z$7:$Z$26,1),MATCH($AA24,'Shortlist teams'!$AA$6:$AE$6,1))),"")</f>
        <v/>
      </c>
      <c r="AI24" t="str">
        <f>IFERROR(2*IF(COUNTIF('De Teams'!K$5:K$25,'De Uitslagen'!$Z24)*INDEX('Shortlist teams'!$AA$7:$AE$26,MATCH($Y24,'Shortlist teams'!$Z$7:$Z$26,1),MATCH($AA24,'Shortlist teams'!$AA$6:$AE$6,1))=0,"",COUNTIF('De Teams'!K$5:K$25,'De Uitslagen'!$Z24)*INDEX('Shortlist teams'!$AA$7:$AE$26,MATCH($Y24,'Shortlist teams'!$Z$7:$Z$26,1),MATCH($AA24,'Shortlist teams'!$AA$6:$AE$6,1))),"")</f>
        <v/>
      </c>
      <c r="AJ24" t="str">
        <f>IFERROR(2*IF(COUNTIF('De Teams'!L$5:L$25,'De Uitslagen'!$Z24)*INDEX('Shortlist teams'!$AA$7:$AE$26,MATCH($Y24,'Shortlist teams'!$Z$7:$Z$26,1),MATCH($AA24,'Shortlist teams'!$AA$6:$AE$6,1))=0,"",COUNTIF('De Teams'!L$5:L$25,'De Uitslagen'!$Z24)*INDEX('Shortlist teams'!$AA$7:$AE$26,MATCH($Y24,'Shortlist teams'!$Z$7:$Z$26,1),MATCH($AA24,'Shortlist teams'!$AA$6:$AE$6,1))),"")</f>
        <v/>
      </c>
      <c r="AK24" t="str">
        <f>IFERROR(2*IF(COUNTIF('De Teams'!M$5:M$25,'De Uitslagen'!$Z24)*INDEX('Shortlist teams'!$AA$7:$AE$26,MATCH($Y24,'Shortlist teams'!$Z$7:$Z$26,1),MATCH($AA24,'Shortlist teams'!$AA$6:$AE$6,1))=0,"",COUNTIF('De Teams'!M$5:M$25,'De Uitslagen'!$Z24)*INDEX('Shortlist teams'!$AA$7:$AE$26,MATCH($Y24,'Shortlist teams'!$Z$7:$Z$26,1),MATCH($AA24,'Shortlist teams'!$AA$6:$AE$6,1))),"")</f>
        <v/>
      </c>
      <c r="AL24" t="str">
        <f>IFERROR(2*IF(COUNTIF('De Teams'!N$5:N$25,'De Uitslagen'!$Z24)*INDEX('Shortlist teams'!$AA$7:$AE$26,MATCH($Y24,'Shortlist teams'!$Z$7:$Z$26,1),MATCH($AA24,'Shortlist teams'!$AA$6:$AE$6,1))=0,"",COUNTIF('De Teams'!N$5:N$25,'De Uitslagen'!$Z24)*INDEX('Shortlist teams'!$AA$7:$AE$26,MATCH($Y24,'Shortlist teams'!$Z$7:$Z$26,1),MATCH($AA24,'Shortlist teams'!$AA$6:$AE$6,1))),"")</f>
        <v/>
      </c>
      <c r="AM24" t="str">
        <f>IFERROR(2*IF(COUNTIF('De Teams'!O$5:O$25,'De Uitslagen'!$Z24)*INDEX('Shortlist teams'!$AA$7:$AE$26,MATCH($Y24,'Shortlist teams'!$Z$7:$Z$26,1),MATCH($AA24,'Shortlist teams'!$AA$6:$AE$6,1))=0,"",COUNTIF('De Teams'!O$5:O$25,'De Uitslagen'!$Z24)*INDEX('Shortlist teams'!$AA$7:$AE$26,MATCH($Y24,'Shortlist teams'!$Z$7:$Z$26,1),MATCH($AA24,'Shortlist teams'!$AA$6:$AE$6,1))),"")</f>
        <v/>
      </c>
      <c r="AN24" t="str">
        <f>IFERROR(2*IF(COUNTIF('De Teams'!P$5:P$25,'De Uitslagen'!$Z24)*INDEX('Shortlist teams'!$AA$7:$AE$26,MATCH($Y24,'Shortlist teams'!$Z$7:$Z$26,1),MATCH($AA24,'Shortlist teams'!$AA$6:$AE$6,1))=0,"",COUNTIF('De Teams'!P$5:P$25,'De Uitslagen'!$Z24)*INDEX('Shortlist teams'!$AA$7:$AE$26,MATCH($Y24,'Shortlist teams'!$Z$7:$Z$26,1),MATCH($AA24,'Shortlist teams'!$AA$6:$AE$6,1))),"")</f>
        <v/>
      </c>
      <c r="AO24" s="56"/>
    </row>
    <row r="25" spans="1:41" ht="14.4" x14ac:dyDescent="0.3">
      <c r="A25" s="1">
        <v>18</v>
      </c>
      <c r="B25" s="6" t="s">
        <v>99</v>
      </c>
      <c r="C25" s="87">
        <f>IFERROR(VLOOKUP('De Uitslagen'!B25,'Shortlist teams'!B:C,2,FALSE),"")</f>
        <v>1</v>
      </c>
      <c r="D25" t="str">
        <f>IFERROR(IF(COUNTIF('De Teams'!B$5:B$25,'De Uitslagen'!$B25)*INDEX('Shortlist teams'!$AA$7:$AE$26,MATCH($A25,'Shortlist teams'!$Z$7:$Z$26,1),MATCH($C25,'Shortlist teams'!$AA$6:$AE$6,1))=0,"",COUNTIF('De Teams'!B$5:B$25,'De Uitslagen'!$B25)*INDEX('Shortlist teams'!$AA$7:$AE$26,MATCH($A25,'Shortlist teams'!$Z$7:$Z$26,1),MATCH($C25,'Shortlist teams'!$AA$6:$AE$6,1))),"")</f>
        <v/>
      </c>
      <c r="E25">
        <f>IFERROR(IF(COUNTIF('De Teams'!C$5:C$25,'De Uitslagen'!$B25)*INDEX('Shortlist teams'!$AA$7:$AE$26,MATCH($A25,'Shortlist teams'!$Z$7:$Z$26,1),MATCH($C25,'Shortlist teams'!$AA$6:$AE$6,1))=0,"",COUNTIF('De Teams'!C$5:C$25,'De Uitslagen'!$B25)*INDEX('Shortlist teams'!$AA$7:$AE$26,MATCH($A25,'Shortlist teams'!$Z$7:$Z$26,1),MATCH($C25,'Shortlist teams'!$AA$6:$AE$6,1))),"")</f>
        <v>3</v>
      </c>
      <c r="F25" t="str">
        <f>IFERROR(IF(COUNTIF('De Teams'!D$5:D$25,'De Uitslagen'!$B25)*INDEX('Shortlist teams'!$AA$7:$AE$26,MATCH($A25,'Shortlist teams'!$Z$7:$Z$26,1),MATCH($C25,'Shortlist teams'!$AA$6:$AE$6,1))=0,"",COUNTIF('De Teams'!D$5:D$25,'De Uitslagen'!$B25)*INDEX('Shortlist teams'!$AA$7:$AE$26,MATCH($A25,'Shortlist teams'!$Z$7:$Z$26,1),MATCH($C25,'Shortlist teams'!$AA$6:$AE$6,1))),"")</f>
        <v/>
      </c>
      <c r="G25" t="str">
        <f>IFERROR(IF(COUNTIF('De Teams'!E$5:E$25,'De Uitslagen'!$B25)*INDEX('Shortlist teams'!$AA$7:$AE$26,MATCH($A25,'Shortlist teams'!$Z$7:$Z$26,1),MATCH($C25,'Shortlist teams'!$AA$6:$AE$6,1))=0,"",COUNTIF('De Teams'!E$5:E$25,'De Uitslagen'!$B25)*INDEX('Shortlist teams'!$AA$7:$AE$26,MATCH($A25,'Shortlist teams'!$Z$7:$Z$26,1),MATCH($C25,'Shortlist teams'!$AA$6:$AE$6,1))),"")</f>
        <v/>
      </c>
      <c r="H25" t="str">
        <f>IFERROR(IF(COUNTIF('De Teams'!F$5:F$25,'De Uitslagen'!$B25)*INDEX('Shortlist teams'!$AA$7:$AE$26,MATCH($A25,'Shortlist teams'!$Z$7:$Z$26,1),MATCH($C25,'Shortlist teams'!$AA$6:$AE$6,1))=0,"",COUNTIF('De Teams'!F$5:F$25,'De Uitslagen'!$B25)*INDEX('Shortlist teams'!$AA$7:$AE$26,MATCH($A25,'Shortlist teams'!$Z$7:$Z$26,1),MATCH($C25,'Shortlist teams'!$AA$6:$AE$6,1))),"")</f>
        <v/>
      </c>
      <c r="I25" t="str">
        <f>IFERROR(IF(COUNTIF('De Teams'!G$5:G$25,'De Uitslagen'!$B25)*INDEX('Shortlist teams'!$AA$7:$AE$26,MATCH($A25,'Shortlist teams'!$Z$7:$Z$26,1),MATCH($C25,'Shortlist teams'!$AA$6:$AE$6,1))=0,"",COUNTIF('De Teams'!G$5:G$25,'De Uitslagen'!$B25)*INDEX('Shortlist teams'!$AA$7:$AE$26,MATCH($A25,'Shortlist teams'!$Z$7:$Z$26,1),MATCH($C25,'Shortlist teams'!$AA$6:$AE$6,1))),"")</f>
        <v/>
      </c>
      <c r="J25" t="str">
        <f>IFERROR(IF(COUNTIF('De Teams'!H$5:H$25,'De Uitslagen'!$B25)*INDEX('Shortlist teams'!$AA$7:$AE$26,MATCH($A25,'Shortlist teams'!$Z$7:$Z$26,1),MATCH($C25,'Shortlist teams'!$AA$6:$AE$6,1))=0,"",COUNTIF('De Teams'!H$5:H$25,'De Uitslagen'!$B25)*INDEX('Shortlist teams'!$AA$7:$AE$26,MATCH($A25,'Shortlist teams'!$Z$7:$Z$26,1),MATCH($C25,'Shortlist teams'!$AA$6:$AE$6,1))),"")</f>
        <v/>
      </c>
      <c r="K25" t="str">
        <f>IFERROR(IF(COUNTIF('De Teams'!I$5:I$25,'De Uitslagen'!$B25)*INDEX('Shortlist teams'!$AA$7:$AE$26,MATCH($A25,'Shortlist teams'!$Z$7:$Z$26,1),MATCH($C25,'Shortlist teams'!$AA$6:$AE$6,1))=0,"",COUNTIF('De Teams'!I$5:I$25,'De Uitslagen'!$B25)*INDEX('Shortlist teams'!$AA$7:$AE$26,MATCH($A25,'Shortlist teams'!$Z$7:$Z$26,1),MATCH($C25,'Shortlist teams'!$AA$6:$AE$6,1))),"")</f>
        <v/>
      </c>
      <c r="L25" t="str">
        <f>IFERROR(IF(COUNTIF('De Teams'!J$5:J$25,'De Uitslagen'!$B25)*INDEX('Shortlist teams'!$AA$7:$AE$26,MATCH($A25,'Shortlist teams'!$Z$7:$Z$26,1),MATCH($C25,'Shortlist teams'!$AA$6:$AE$6,1))=0,"",COUNTIF('De Teams'!J$5:J$25,'De Uitslagen'!$B25)*INDEX('Shortlist teams'!$AA$7:$AE$26,MATCH($A25,'Shortlist teams'!$Z$7:$Z$26,1),MATCH($C25,'Shortlist teams'!$AA$6:$AE$6,1))),"")</f>
        <v/>
      </c>
      <c r="M25" t="str">
        <f>IFERROR(IF(COUNTIF('De Teams'!K$5:K$25,'De Uitslagen'!$B25)*INDEX('Shortlist teams'!$AA$7:$AE$26,MATCH($A25,'Shortlist teams'!$Z$7:$Z$26,1),MATCH($C25,'Shortlist teams'!$AA$6:$AE$6,1))=0,"",COUNTIF('De Teams'!K$5:K$25,'De Uitslagen'!$B25)*INDEX('Shortlist teams'!$AA$7:$AE$26,MATCH($A25,'Shortlist teams'!$Z$7:$Z$26,1),MATCH($C25,'Shortlist teams'!$AA$6:$AE$6,1))),"")</f>
        <v/>
      </c>
      <c r="N25">
        <f>IFERROR(IF(COUNTIF('De Teams'!L$5:L$25,'De Uitslagen'!$B25)*INDEX('Shortlist teams'!$AA$7:$AE$26,MATCH($A25,'Shortlist teams'!$Z$7:$Z$26,1),MATCH($C25,'Shortlist teams'!$AA$6:$AE$6,1))=0,"",COUNTIF('De Teams'!L$5:L$25,'De Uitslagen'!$B25)*INDEX('Shortlist teams'!$AA$7:$AE$26,MATCH($A25,'Shortlist teams'!$Z$7:$Z$26,1),MATCH($C25,'Shortlist teams'!$AA$6:$AE$6,1))),"")</f>
        <v>3</v>
      </c>
      <c r="O25" t="str">
        <f>IFERROR(IF(COUNTIF('De Teams'!M$5:M$25,'De Uitslagen'!$B25)*INDEX('Shortlist teams'!$AA$7:$AE$26,MATCH($A25,'Shortlist teams'!$Z$7:$Z$26,1),MATCH($C25,'Shortlist teams'!$AA$6:$AE$6,1))=0,"",COUNTIF('De Teams'!M$5:M$25,'De Uitslagen'!$B25)*INDEX('Shortlist teams'!$AA$7:$AE$26,MATCH($A25,'Shortlist teams'!$Z$7:$Z$26,1),MATCH($C25,'Shortlist teams'!$AA$6:$AE$6,1))),"")</f>
        <v/>
      </c>
      <c r="P25" t="str">
        <f>IFERROR(IF(COUNTIF('De Teams'!N$5:N$25,'De Uitslagen'!$B25)*INDEX('Shortlist teams'!$AA$7:$AE$26,MATCH($A25,'Shortlist teams'!$Z$7:$Z$26,1),MATCH($C25,'Shortlist teams'!$AA$6:$AE$6,1))=0,"",COUNTIF('De Teams'!N$5:N$25,'De Uitslagen'!$B25)*INDEX('Shortlist teams'!$AA$7:$AE$26,MATCH($A25,'Shortlist teams'!$Z$7:$Z$26,1),MATCH($C25,'Shortlist teams'!$AA$6:$AE$6,1))),"")</f>
        <v/>
      </c>
      <c r="Q25" t="str">
        <f>IFERROR(IF(COUNTIF('De Teams'!O$5:O$25,'De Uitslagen'!$B25)*INDEX('Shortlist teams'!$AA$7:$AE$26,MATCH($A25,'Shortlist teams'!$Z$7:$Z$26,1),MATCH($C25,'Shortlist teams'!$AA$6:$AE$6,1))=0,"",COUNTIF('De Teams'!O$5:O$25,'De Uitslagen'!$B25)*INDEX('Shortlist teams'!$AA$7:$AE$26,MATCH($A25,'Shortlist teams'!$Z$7:$Z$26,1),MATCH($C25,'Shortlist teams'!$AA$6:$AE$6,1))),"")</f>
        <v/>
      </c>
      <c r="R25" t="str">
        <f>IFERROR(IF(COUNTIF('De Teams'!P$5:P$25,'De Uitslagen'!$B25)*INDEX('Shortlist teams'!$AA$7:$AE$26,MATCH($A25,'Shortlist teams'!$Z$7:$Z$26,1),MATCH($C25,'Shortlist teams'!$AA$6:$AE$6,1))=0,"",COUNTIF('De Teams'!P$5:P$25,'De Uitslagen'!$B25)*INDEX('Shortlist teams'!$AA$7:$AE$26,MATCH($A25,'Shortlist teams'!$Z$7:$Z$26,1),MATCH($C25,'Shortlist teams'!$AA$6:$AE$6,1))),"")</f>
        <v/>
      </c>
      <c r="S25" t="str">
        <f>IFERROR(IF(COUNTIF('De Teams'!Q$5:Q$25,'De Uitslagen'!$B25)*INDEX('Shortlist teams'!$AA$7:$AE$26,MATCH($A25,'Shortlist teams'!$Z$7:$Z$26,1),MATCH($C25,'Shortlist teams'!$AA$6:$AE$6,1))=0,"",COUNTIF('De Teams'!Q$5:Q$25,'De Uitslagen'!$B25)*INDEX('Shortlist teams'!$AA$7:$AE$26,MATCH($A25,'Shortlist teams'!$Z$7:$Z$26,1),MATCH($C25,'Shortlist teams'!$AA$6:$AE$6,1))),"")</f>
        <v/>
      </c>
      <c r="T25" s="3"/>
      <c r="X25" s="56"/>
      <c r="Y25" s="1">
        <v>18</v>
      </c>
      <c r="Z25" s="5"/>
      <c r="AA25" s="5" t="str">
        <f>IFERROR(VLOOKUP('De Uitslagen'!Z25,'Shortlist teams'!B:C,2,FALSE),"")</f>
        <v/>
      </c>
      <c r="AB25" t="str">
        <f>IFERROR(2*IF(COUNTIF('De Teams'!B$5:B$25,'De Uitslagen'!$Z25)*INDEX('Shortlist teams'!$AA$7:$AE$26,MATCH($Y25,'Shortlist teams'!$Z$7:$Z$26,1),MATCH($AA25,'Shortlist teams'!$AA$6:$AE$6,1))=0,"",COUNTIF('De Teams'!B$5:B$25,'De Uitslagen'!$Z25)*INDEX('Shortlist teams'!$AA$7:$AE$26,MATCH($Y25,'Shortlist teams'!$Z$7:$Z$26,1),MATCH($AA25,'Shortlist teams'!$AA$6:$AE$6,1))),"")</f>
        <v/>
      </c>
      <c r="AC25" t="str">
        <f>IFERROR(2*IF(COUNTIF('De Teams'!D$5:D$25,'De Uitslagen'!$Z25)*INDEX('Shortlist teams'!$AA$7:$AE$26,MATCH($Y25,'Shortlist teams'!$Z$7:$Z$26,1),MATCH($AA25,'Shortlist teams'!$AA$6:$AE$6,1))=0,"",COUNTIF('De Teams'!D$5:D$25,'De Uitslagen'!$Z25)*INDEX('Shortlist teams'!$AA$7:$AE$26,MATCH($Y25,'Shortlist teams'!$Z$7:$Z$26,1),MATCH($AA25,'Shortlist teams'!$AA$6:$AE$6,1))),"")</f>
        <v/>
      </c>
      <c r="AD25" t="str">
        <f>IFERROR(2*IF(COUNTIF('De Teams'!E$5:E$25,'De Uitslagen'!$Z25)*INDEX('Shortlist teams'!$AA$7:$AE$26,MATCH($Y25,'Shortlist teams'!$Z$7:$Z$26,1),MATCH($AA25,'Shortlist teams'!$AA$6:$AE$6,1))=0,"",COUNTIF('De Teams'!E$5:E$25,'De Uitslagen'!$Z25)*INDEX('Shortlist teams'!$AA$7:$AE$26,MATCH($Y25,'Shortlist teams'!$Z$7:$Z$26,1),MATCH($AA25,'Shortlist teams'!$AA$6:$AE$6,1))),"")</f>
        <v/>
      </c>
      <c r="AE25" t="str">
        <f>IFERROR(2*IF(COUNTIF('De Teams'!F$5:F$25,'De Uitslagen'!$Z25)*INDEX('Shortlist teams'!$AA$7:$AE$26,MATCH($Y25,'Shortlist teams'!$Z$7:$Z$26,1),MATCH($AA25,'Shortlist teams'!$AA$6:$AE$6,1))=0,"",COUNTIF('De Teams'!F$5:F$25,'De Uitslagen'!$Z25)*INDEX('Shortlist teams'!$AA$7:$AE$26,MATCH($Y25,'Shortlist teams'!$Z$7:$Z$26,1),MATCH($AA25,'Shortlist teams'!$AA$6:$AE$6,1))),"")</f>
        <v/>
      </c>
      <c r="AF25" t="str">
        <f>IFERROR(2*IF(COUNTIF('De Teams'!G$5:G$25,'De Uitslagen'!$Z25)*INDEX('Shortlist teams'!$AA$7:$AE$26,MATCH($Y25,'Shortlist teams'!$Z$7:$Z$26,1),MATCH($AA25,'Shortlist teams'!$AA$6:$AE$6,1))=0,"",COUNTIF('De Teams'!G$5:G$25,'De Uitslagen'!$Z25)*INDEX('Shortlist teams'!$AA$7:$AE$26,MATCH($Y25,'Shortlist teams'!$Z$7:$Z$26,1),MATCH($AA25,'Shortlist teams'!$AA$6:$AE$6,1))),"")</f>
        <v/>
      </c>
      <c r="AG25" t="str">
        <f>IFERROR(2*IF(COUNTIF('De Teams'!H$5:H$25,'De Uitslagen'!$Z25)*INDEX('Shortlist teams'!$AA$7:$AE$26,MATCH($Y25,'Shortlist teams'!$Z$7:$Z$26,1),MATCH($AA25,'Shortlist teams'!$AA$6:$AE$6,1))=0,"",COUNTIF('De Teams'!H$5:H$25,'De Uitslagen'!$Z25)*INDEX('Shortlist teams'!$AA$7:$AE$26,MATCH($Y25,'Shortlist teams'!$Z$7:$Z$26,1),MATCH($AA25,'Shortlist teams'!$AA$6:$AE$6,1))),"")</f>
        <v/>
      </c>
      <c r="AH25" t="str">
        <f>IFERROR(2*IF(COUNTIF('De Teams'!I$5:I$25,'De Uitslagen'!$Z25)*INDEX('Shortlist teams'!$AA$7:$AE$26,MATCH($Y25,'Shortlist teams'!$Z$7:$Z$26,1),MATCH($AA25,'Shortlist teams'!$AA$6:$AE$6,1))=0,"",COUNTIF('De Teams'!I$5:I$25,'De Uitslagen'!$Z25)*INDEX('Shortlist teams'!$AA$7:$AE$26,MATCH($Y25,'Shortlist teams'!$Z$7:$Z$26,1),MATCH($AA25,'Shortlist teams'!$AA$6:$AE$6,1))),"")</f>
        <v/>
      </c>
      <c r="AI25" t="str">
        <f>IFERROR(2*IF(COUNTIF('De Teams'!K$5:K$25,'De Uitslagen'!$Z25)*INDEX('Shortlist teams'!$AA$7:$AE$26,MATCH($Y25,'Shortlist teams'!$Z$7:$Z$26,1),MATCH($AA25,'Shortlist teams'!$AA$6:$AE$6,1))=0,"",COUNTIF('De Teams'!K$5:K$25,'De Uitslagen'!$Z25)*INDEX('Shortlist teams'!$AA$7:$AE$26,MATCH($Y25,'Shortlist teams'!$Z$7:$Z$26,1),MATCH($AA25,'Shortlist teams'!$AA$6:$AE$6,1))),"")</f>
        <v/>
      </c>
      <c r="AJ25" t="str">
        <f>IFERROR(2*IF(COUNTIF('De Teams'!L$5:L$25,'De Uitslagen'!$Z25)*INDEX('Shortlist teams'!$AA$7:$AE$26,MATCH($Y25,'Shortlist teams'!$Z$7:$Z$26,1),MATCH($AA25,'Shortlist teams'!$AA$6:$AE$6,1))=0,"",COUNTIF('De Teams'!L$5:L$25,'De Uitslagen'!$Z25)*INDEX('Shortlist teams'!$AA$7:$AE$26,MATCH($Y25,'Shortlist teams'!$Z$7:$Z$26,1),MATCH($AA25,'Shortlist teams'!$AA$6:$AE$6,1))),"")</f>
        <v/>
      </c>
      <c r="AK25" t="str">
        <f>IFERROR(2*IF(COUNTIF('De Teams'!M$5:M$25,'De Uitslagen'!$Z25)*INDEX('Shortlist teams'!$AA$7:$AE$26,MATCH($Y25,'Shortlist teams'!$Z$7:$Z$26,1),MATCH($AA25,'Shortlist teams'!$AA$6:$AE$6,1))=0,"",COUNTIF('De Teams'!M$5:M$25,'De Uitslagen'!$Z25)*INDEX('Shortlist teams'!$AA$7:$AE$26,MATCH($Y25,'Shortlist teams'!$Z$7:$Z$26,1),MATCH($AA25,'Shortlist teams'!$AA$6:$AE$6,1))),"")</f>
        <v/>
      </c>
      <c r="AL25" t="str">
        <f>IFERROR(2*IF(COUNTIF('De Teams'!N$5:N$25,'De Uitslagen'!$Z25)*INDEX('Shortlist teams'!$AA$7:$AE$26,MATCH($Y25,'Shortlist teams'!$Z$7:$Z$26,1),MATCH($AA25,'Shortlist teams'!$AA$6:$AE$6,1))=0,"",COUNTIF('De Teams'!N$5:N$25,'De Uitslagen'!$Z25)*INDEX('Shortlist teams'!$AA$7:$AE$26,MATCH($Y25,'Shortlist teams'!$Z$7:$Z$26,1),MATCH($AA25,'Shortlist teams'!$AA$6:$AE$6,1))),"")</f>
        <v/>
      </c>
      <c r="AM25" t="str">
        <f>IFERROR(2*IF(COUNTIF('De Teams'!O$5:O$25,'De Uitslagen'!$Z25)*INDEX('Shortlist teams'!$AA$7:$AE$26,MATCH($Y25,'Shortlist teams'!$Z$7:$Z$26,1),MATCH($AA25,'Shortlist teams'!$AA$6:$AE$6,1))=0,"",COUNTIF('De Teams'!O$5:O$25,'De Uitslagen'!$Z25)*INDEX('Shortlist teams'!$AA$7:$AE$26,MATCH($Y25,'Shortlist teams'!$Z$7:$Z$26,1),MATCH($AA25,'Shortlist teams'!$AA$6:$AE$6,1))),"")</f>
        <v/>
      </c>
      <c r="AN25" t="str">
        <f>IFERROR(2*IF(COUNTIF('De Teams'!P$5:P$25,'De Uitslagen'!$Z25)*INDEX('Shortlist teams'!$AA$7:$AE$26,MATCH($Y25,'Shortlist teams'!$Z$7:$Z$26,1),MATCH($AA25,'Shortlist teams'!$AA$6:$AE$6,1))=0,"",COUNTIF('De Teams'!P$5:P$25,'De Uitslagen'!$Z25)*INDEX('Shortlist teams'!$AA$7:$AE$26,MATCH($Y25,'Shortlist teams'!$Z$7:$Z$26,1),MATCH($AA25,'Shortlist teams'!$AA$6:$AE$6,1))),"")</f>
        <v/>
      </c>
      <c r="AO25" s="56"/>
    </row>
    <row r="26" spans="1:41" ht="14.4" x14ac:dyDescent="0.3">
      <c r="A26" s="1">
        <v>19</v>
      </c>
      <c r="B26" s="8" t="s">
        <v>173</v>
      </c>
      <c r="C26" s="87">
        <f>IFERROR(VLOOKUP('De Uitslagen'!B26,'Shortlist teams'!B:C,2,FALSE),"")</f>
        <v>4</v>
      </c>
      <c r="D26" t="str">
        <f>IFERROR(IF(COUNTIF('De Teams'!B$5:B$25,'De Uitslagen'!$B26)*INDEX('Shortlist teams'!$AA$7:$AE$26,MATCH($A26,'Shortlist teams'!$Z$7:$Z$26,1),MATCH($C26,'Shortlist teams'!$AA$6:$AE$6,1))=0,"",COUNTIF('De Teams'!B$5:B$25,'De Uitslagen'!$B26)*INDEX('Shortlist teams'!$AA$7:$AE$26,MATCH($A26,'Shortlist teams'!$Z$7:$Z$26,1),MATCH($C26,'Shortlist teams'!$AA$6:$AE$6,1))),"")</f>
        <v/>
      </c>
      <c r="E26" t="str">
        <f>IFERROR(IF(COUNTIF('De Teams'!C$5:C$25,'De Uitslagen'!$B26)*INDEX('Shortlist teams'!$AA$7:$AE$26,MATCH($A26,'Shortlist teams'!$Z$7:$Z$26,1),MATCH($C26,'Shortlist teams'!$AA$6:$AE$6,1))=0,"",COUNTIF('De Teams'!C$5:C$25,'De Uitslagen'!$B26)*INDEX('Shortlist teams'!$AA$7:$AE$26,MATCH($A26,'Shortlist teams'!$Z$7:$Z$26,1),MATCH($C26,'Shortlist teams'!$AA$6:$AE$6,1))),"")</f>
        <v/>
      </c>
      <c r="F26" t="str">
        <f>IFERROR(IF(COUNTIF('De Teams'!D$5:D$25,'De Uitslagen'!$B26)*INDEX('Shortlist teams'!$AA$7:$AE$26,MATCH($A26,'Shortlist teams'!$Z$7:$Z$26,1),MATCH($C26,'Shortlist teams'!$AA$6:$AE$6,1))=0,"",COUNTIF('De Teams'!D$5:D$25,'De Uitslagen'!$B26)*INDEX('Shortlist teams'!$AA$7:$AE$26,MATCH($A26,'Shortlist teams'!$Z$7:$Z$26,1),MATCH($C26,'Shortlist teams'!$AA$6:$AE$6,1))),"")</f>
        <v/>
      </c>
      <c r="G26" t="str">
        <f>IFERROR(IF(COUNTIF('De Teams'!E$5:E$25,'De Uitslagen'!$B26)*INDEX('Shortlist teams'!$AA$7:$AE$26,MATCH($A26,'Shortlist teams'!$Z$7:$Z$26,1),MATCH($C26,'Shortlist teams'!$AA$6:$AE$6,1))=0,"",COUNTIF('De Teams'!E$5:E$25,'De Uitslagen'!$B26)*INDEX('Shortlist teams'!$AA$7:$AE$26,MATCH($A26,'Shortlist teams'!$Z$7:$Z$26,1),MATCH($C26,'Shortlist teams'!$AA$6:$AE$6,1))),"")</f>
        <v/>
      </c>
      <c r="H26" t="str">
        <f>IFERROR(IF(COUNTIF('De Teams'!F$5:F$25,'De Uitslagen'!$B26)*INDEX('Shortlist teams'!$AA$7:$AE$26,MATCH($A26,'Shortlist teams'!$Z$7:$Z$26,1),MATCH($C26,'Shortlist teams'!$AA$6:$AE$6,1))=0,"",COUNTIF('De Teams'!F$5:F$25,'De Uitslagen'!$B26)*INDEX('Shortlist teams'!$AA$7:$AE$26,MATCH($A26,'Shortlist teams'!$Z$7:$Z$26,1),MATCH($C26,'Shortlist teams'!$AA$6:$AE$6,1))),"")</f>
        <v/>
      </c>
      <c r="I26" t="str">
        <f>IFERROR(IF(COUNTIF('De Teams'!G$5:G$25,'De Uitslagen'!$B26)*INDEX('Shortlist teams'!$AA$7:$AE$26,MATCH($A26,'Shortlist teams'!$Z$7:$Z$26,1),MATCH($C26,'Shortlist teams'!$AA$6:$AE$6,1))=0,"",COUNTIF('De Teams'!G$5:G$25,'De Uitslagen'!$B26)*INDEX('Shortlist teams'!$AA$7:$AE$26,MATCH($A26,'Shortlist teams'!$Z$7:$Z$26,1),MATCH($C26,'Shortlist teams'!$AA$6:$AE$6,1))),"")</f>
        <v/>
      </c>
      <c r="J26" t="str">
        <f>IFERROR(IF(COUNTIF('De Teams'!H$5:H$25,'De Uitslagen'!$B26)*INDEX('Shortlist teams'!$AA$7:$AE$26,MATCH($A26,'Shortlist teams'!$Z$7:$Z$26,1),MATCH($C26,'Shortlist teams'!$AA$6:$AE$6,1))=0,"",COUNTIF('De Teams'!H$5:H$25,'De Uitslagen'!$B26)*INDEX('Shortlist teams'!$AA$7:$AE$26,MATCH($A26,'Shortlist teams'!$Z$7:$Z$26,1),MATCH($C26,'Shortlist teams'!$AA$6:$AE$6,1))),"")</f>
        <v/>
      </c>
      <c r="K26" t="str">
        <f>IFERROR(IF(COUNTIF('De Teams'!I$5:I$25,'De Uitslagen'!$B26)*INDEX('Shortlist teams'!$AA$7:$AE$26,MATCH($A26,'Shortlist teams'!$Z$7:$Z$26,1),MATCH($C26,'Shortlist teams'!$AA$6:$AE$6,1))=0,"",COUNTIF('De Teams'!I$5:I$25,'De Uitslagen'!$B26)*INDEX('Shortlist teams'!$AA$7:$AE$26,MATCH($A26,'Shortlist teams'!$Z$7:$Z$26,1),MATCH($C26,'Shortlist teams'!$AA$6:$AE$6,1))),"")</f>
        <v/>
      </c>
      <c r="L26" t="str">
        <f>IFERROR(IF(COUNTIF('De Teams'!J$5:J$25,'De Uitslagen'!$B26)*INDEX('Shortlist teams'!$AA$7:$AE$26,MATCH($A26,'Shortlist teams'!$Z$7:$Z$26,1),MATCH($C26,'Shortlist teams'!$AA$6:$AE$6,1))=0,"",COUNTIF('De Teams'!J$5:J$25,'De Uitslagen'!$B26)*INDEX('Shortlist teams'!$AA$7:$AE$26,MATCH($A26,'Shortlist teams'!$Z$7:$Z$26,1),MATCH($C26,'Shortlist teams'!$AA$6:$AE$6,1))),"")</f>
        <v/>
      </c>
      <c r="M26" t="str">
        <f>IFERROR(IF(COUNTIF('De Teams'!K$5:K$25,'De Uitslagen'!$B26)*INDEX('Shortlist teams'!$AA$7:$AE$26,MATCH($A26,'Shortlist teams'!$Z$7:$Z$26,1),MATCH($C26,'Shortlist teams'!$AA$6:$AE$6,1))=0,"",COUNTIF('De Teams'!K$5:K$25,'De Uitslagen'!$B26)*INDEX('Shortlist teams'!$AA$7:$AE$26,MATCH($A26,'Shortlist teams'!$Z$7:$Z$26,1),MATCH($C26,'Shortlist teams'!$AA$6:$AE$6,1))),"")</f>
        <v/>
      </c>
      <c r="N26" t="str">
        <f>IFERROR(IF(COUNTIF('De Teams'!L$5:L$25,'De Uitslagen'!$B26)*INDEX('Shortlist teams'!$AA$7:$AE$26,MATCH($A26,'Shortlist teams'!$Z$7:$Z$26,1),MATCH($C26,'Shortlist teams'!$AA$6:$AE$6,1))=0,"",COUNTIF('De Teams'!L$5:L$25,'De Uitslagen'!$B26)*INDEX('Shortlist teams'!$AA$7:$AE$26,MATCH($A26,'Shortlist teams'!$Z$7:$Z$26,1),MATCH($C26,'Shortlist teams'!$AA$6:$AE$6,1))),"")</f>
        <v/>
      </c>
      <c r="O26" t="str">
        <f>IFERROR(IF(COUNTIF('De Teams'!M$5:M$25,'De Uitslagen'!$B26)*INDEX('Shortlist teams'!$AA$7:$AE$26,MATCH($A26,'Shortlist teams'!$Z$7:$Z$26,1),MATCH($C26,'Shortlist teams'!$AA$6:$AE$6,1))=0,"",COUNTIF('De Teams'!M$5:M$25,'De Uitslagen'!$B26)*INDEX('Shortlist teams'!$AA$7:$AE$26,MATCH($A26,'Shortlist teams'!$Z$7:$Z$26,1),MATCH($C26,'Shortlist teams'!$AA$6:$AE$6,1))),"")</f>
        <v/>
      </c>
      <c r="P26" t="str">
        <f>IFERROR(IF(COUNTIF('De Teams'!N$5:N$25,'De Uitslagen'!$B26)*INDEX('Shortlist teams'!$AA$7:$AE$26,MATCH($A26,'Shortlist teams'!$Z$7:$Z$26,1),MATCH($C26,'Shortlist teams'!$AA$6:$AE$6,1))=0,"",COUNTIF('De Teams'!N$5:N$25,'De Uitslagen'!$B26)*INDEX('Shortlist teams'!$AA$7:$AE$26,MATCH($A26,'Shortlist teams'!$Z$7:$Z$26,1),MATCH($C26,'Shortlist teams'!$AA$6:$AE$6,1))),"")</f>
        <v/>
      </c>
      <c r="Q26" t="str">
        <f>IFERROR(IF(COUNTIF('De Teams'!O$5:O$25,'De Uitslagen'!$B26)*INDEX('Shortlist teams'!$AA$7:$AE$26,MATCH($A26,'Shortlist teams'!$Z$7:$Z$26,1),MATCH($C26,'Shortlist teams'!$AA$6:$AE$6,1))=0,"",COUNTIF('De Teams'!O$5:O$25,'De Uitslagen'!$B26)*INDEX('Shortlist teams'!$AA$7:$AE$26,MATCH($A26,'Shortlist teams'!$Z$7:$Z$26,1),MATCH($C26,'Shortlist teams'!$AA$6:$AE$6,1))),"")</f>
        <v/>
      </c>
      <c r="R26" t="str">
        <f>IFERROR(IF(COUNTIF('De Teams'!P$5:P$25,'De Uitslagen'!$B26)*INDEX('Shortlist teams'!$AA$7:$AE$26,MATCH($A26,'Shortlist teams'!$Z$7:$Z$26,1),MATCH($C26,'Shortlist teams'!$AA$6:$AE$6,1))=0,"",COUNTIF('De Teams'!P$5:P$25,'De Uitslagen'!$B26)*INDEX('Shortlist teams'!$AA$7:$AE$26,MATCH($A26,'Shortlist teams'!$Z$7:$Z$26,1),MATCH($C26,'Shortlist teams'!$AA$6:$AE$6,1))),"")</f>
        <v/>
      </c>
      <c r="S26" t="str">
        <f>IFERROR(IF(COUNTIF('De Teams'!Q$5:Q$25,'De Uitslagen'!$B26)*INDEX('Shortlist teams'!$AA$7:$AE$26,MATCH($A26,'Shortlist teams'!$Z$7:$Z$26,1),MATCH($C26,'Shortlist teams'!$AA$6:$AE$6,1))=0,"",COUNTIF('De Teams'!Q$5:Q$25,'De Uitslagen'!$B26)*INDEX('Shortlist teams'!$AA$7:$AE$26,MATCH($A26,'Shortlist teams'!$Z$7:$Z$26,1),MATCH($C26,'Shortlist teams'!$AA$6:$AE$6,1))),"")</f>
        <v/>
      </c>
      <c r="T26" s="3"/>
      <c r="X26" s="56"/>
      <c r="Y26" s="1">
        <v>19</v>
      </c>
      <c r="Z26" s="9"/>
      <c r="AA26" s="5" t="str">
        <f>IFERROR(VLOOKUP('De Uitslagen'!Z26,'Shortlist teams'!B:C,2,FALSE),"")</f>
        <v/>
      </c>
      <c r="AB26" t="str">
        <f>IFERROR(2*IF(COUNTIF('De Teams'!B$5:B$25,'De Uitslagen'!$Z26)*INDEX('Shortlist teams'!$AA$7:$AE$26,MATCH($Y26,'Shortlist teams'!$Z$7:$Z$26,1),MATCH($AA26,'Shortlist teams'!$AA$6:$AE$6,1))=0,"",COUNTIF('De Teams'!B$5:B$25,'De Uitslagen'!$Z26)*INDEX('Shortlist teams'!$AA$7:$AE$26,MATCH($Y26,'Shortlist teams'!$Z$7:$Z$26,1),MATCH($AA26,'Shortlist teams'!$AA$6:$AE$6,1))),"")</f>
        <v/>
      </c>
      <c r="AC26" t="str">
        <f>IFERROR(2*IF(COUNTIF('De Teams'!D$5:D$25,'De Uitslagen'!$Z26)*INDEX('Shortlist teams'!$AA$7:$AE$26,MATCH($Y26,'Shortlist teams'!$Z$7:$Z$26,1),MATCH($AA26,'Shortlist teams'!$AA$6:$AE$6,1))=0,"",COUNTIF('De Teams'!D$5:D$25,'De Uitslagen'!$Z26)*INDEX('Shortlist teams'!$AA$7:$AE$26,MATCH($Y26,'Shortlist teams'!$Z$7:$Z$26,1),MATCH($AA26,'Shortlist teams'!$AA$6:$AE$6,1))),"")</f>
        <v/>
      </c>
      <c r="AD26" t="str">
        <f>IFERROR(2*IF(COUNTIF('De Teams'!E$5:E$25,'De Uitslagen'!$Z26)*INDEX('Shortlist teams'!$AA$7:$AE$26,MATCH($Y26,'Shortlist teams'!$Z$7:$Z$26,1),MATCH($AA26,'Shortlist teams'!$AA$6:$AE$6,1))=0,"",COUNTIF('De Teams'!E$5:E$25,'De Uitslagen'!$Z26)*INDEX('Shortlist teams'!$AA$7:$AE$26,MATCH($Y26,'Shortlist teams'!$Z$7:$Z$26,1),MATCH($AA26,'Shortlist teams'!$AA$6:$AE$6,1))),"")</f>
        <v/>
      </c>
      <c r="AE26" t="str">
        <f>IFERROR(2*IF(COUNTIF('De Teams'!F$5:F$25,'De Uitslagen'!$Z26)*INDEX('Shortlist teams'!$AA$7:$AE$26,MATCH($Y26,'Shortlist teams'!$Z$7:$Z$26,1),MATCH($AA26,'Shortlist teams'!$AA$6:$AE$6,1))=0,"",COUNTIF('De Teams'!F$5:F$25,'De Uitslagen'!$Z26)*INDEX('Shortlist teams'!$AA$7:$AE$26,MATCH($Y26,'Shortlist teams'!$Z$7:$Z$26,1),MATCH($AA26,'Shortlist teams'!$AA$6:$AE$6,1))),"")</f>
        <v/>
      </c>
      <c r="AF26" t="str">
        <f>IFERROR(2*IF(COUNTIF('De Teams'!G$5:G$25,'De Uitslagen'!$Z26)*INDEX('Shortlist teams'!$AA$7:$AE$26,MATCH($Y26,'Shortlist teams'!$Z$7:$Z$26,1),MATCH($AA26,'Shortlist teams'!$AA$6:$AE$6,1))=0,"",COUNTIF('De Teams'!G$5:G$25,'De Uitslagen'!$Z26)*INDEX('Shortlist teams'!$AA$7:$AE$26,MATCH($Y26,'Shortlist teams'!$Z$7:$Z$26,1),MATCH($AA26,'Shortlist teams'!$AA$6:$AE$6,1))),"")</f>
        <v/>
      </c>
      <c r="AG26" t="str">
        <f>IFERROR(2*IF(COUNTIF('De Teams'!H$5:H$25,'De Uitslagen'!$Z26)*INDEX('Shortlist teams'!$AA$7:$AE$26,MATCH($Y26,'Shortlist teams'!$Z$7:$Z$26,1),MATCH($AA26,'Shortlist teams'!$AA$6:$AE$6,1))=0,"",COUNTIF('De Teams'!H$5:H$25,'De Uitslagen'!$Z26)*INDEX('Shortlist teams'!$AA$7:$AE$26,MATCH($Y26,'Shortlist teams'!$Z$7:$Z$26,1),MATCH($AA26,'Shortlist teams'!$AA$6:$AE$6,1))),"")</f>
        <v/>
      </c>
      <c r="AH26" t="str">
        <f>IFERROR(2*IF(COUNTIF('De Teams'!I$5:I$25,'De Uitslagen'!$Z26)*INDEX('Shortlist teams'!$AA$7:$AE$26,MATCH($Y26,'Shortlist teams'!$Z$7:$Z$26,1),MATCH($AA26,'Shortlist teams'!$AA$6:$AE$6,1))=0,"",COUNTIF('De Teams'!I$5:I$25,'De Uitslagen'!$Z26)*INDEX('Shortlist teams'!$AA$7:$AE$26,MATCH($Y26,'Shortlist teams'!$Z$7:$Z$26,1),MATCH($AA26,'Shortlist teams'!$AA$6:$AE$6,1))),"")</f>
        <v/>
      </c>
      <c r="AI26" t="str">
        <f>IFERROR(2*IF(COUNTIF('De Teams'!K$5:K$25,'De Uitslagen'!$Z26)*INDEX('Shortlist teams'!$AA$7:$AE$26,MATCH($Y26,'Shortlist teams'!$Z$7:$Z$26,1),MATCH($AA26,'Shortlist teams'!$AA$6:$AE$6,1))=0,"",COUNTIF('De Teams'!K$5:K$25,'De Uitslagen'!$Z26)*INDEX('Shortlist teams'!$AA$7:$AE$26,MATCH($Y26,'Shortlist teams'!$Z$7:$Z$26,1),MATCH($AA26,'Shortlist teams'!$AA$6:$AE$6,1))),"")</f>
        <v/>
      </c>
      <c r="AJ26" t="str">
        <f>IFERROR(2*IF(COUNTIF('De Teams'!L$5:L$25,'De Uitslagen'!$Z26)*INDEX('Shortlist teams'!$AA$7:$AE$26,MATCH($Y26,'Shortlist teams'!$Z$7:$Z$26,1),MATCH($AA26,'Shortlist teams'!$AA$6:$AE$6,1))=0,"",COUNTIF('De Teams'!L$5:L$25,'De Uitslagen'!$Z26)*INDEX('Shortlist teams'!$AA$7:$AE$26,MATCH($Y26,'Shortlist teams'!$Z$7:$Z$26,1),MATCH($AA26,'Shortlist teams'!$AA$6:$AE$6,1))),"")</f>
        <v/>
      </c>
      <c r="AK26" t="str">
        <f>IFERROR(2*IF(COUNTIF('De Teams'!M$5:M$25,'De Uitslagen'!$Z26)*INDEX('Shortlist teams'!$AA$7:$AE$26,MATCH($Y26,'Shortlist teams'!$Z$7:$Z$26,1),MATCH($AA26,'Shortlist teams'!$AA$6:$AE$6,1))=0,"",COUNTIF('De Teams'!M$5:M$25,'De Uitslagen'!$Z26)*INDEX('Shortlist teams'!$AA$7:$AE$26,MATCH($Y26,'Shortlist teams'!$Z$7:$Z$26,1),MATCH($AA26,'Shortlist teams'!$AA$6:$AE$6,1))),"")</f>
        <v/>
      </c>
      <c r="AL26" t="str">
        <f>IFERROR(2*IF(COUNTIF('De Teams'!N$5:N$25,'De Uitslagen'!$Z26)*INDEX('Shortlist teams'!$AA$7:$AE$26,MATCH($Y26,'Shortlist teams'!$Z$7:$Z$26,1),MATCH($AA26,'Shortlist teams'!$AA$6:$AE$6,1))=0,"",COUNTIF('De Teams'!N$5:N$25,'De Uitslagen'!$Z26)*INDEX('Shortlist teams'!$AA$7:$AE$26,MATCH($Y26,'Shortlist teams'!$Z$7:$Z$26,1),MATCH($AA26,'Shortlist teams'!$AA$6:$AE$6,1))),"")</f>
        <v/>
      </c>
      <c r="AM26" t="str">
        <f>IFERROR(2*IF(COUNTIF('De Teams'!O$5:O$25,'De Uitslagen'!$Z26)*INDEX('Shortlist teams'!$AA$7:$AE$26,MATCH($Y26,'Shortlist teams'!$Z$7:$Z$26,1),MATCH($AA26,'Shortlist teams'!$AA$6:$AE$6,1))=0,"",COUNTIF('De Teams'!O$5:O$25,'De Uitslagen'!$Z26)*INDEX('Shortlist teams'!$AA$7:$AE$26,MATCH($Y26,'Shortlist teams'!$Z$7:$Z$26,1),MATCH($AA26,'Shortlist teams'!$AA$6:$AE$6,1))),"")</f>
        <v/>
      </c>
      <c r="AN26" t="str">
        <f>IFERROR(2*IF(COUNTIF('De Teams'!P$5:P$25,'De Uitslagen'!$Z26)*INDEX('Shortlist teams'!$AA$7:$AE$26,MATCH($Y26,'Shortlist teams'!$Z$7:$Z$26,1),MATCH($AA26,'Shortlist teams'!$AA$6:$AE$6,1))=0,"",COUNTIF('De Teams'!P$5:P$25,'De Uitslagen'!$Z26)*INDEX('Shortlist teams'!$AA$7:$AE$26,MATCH($Y26,'Shortlist teams'!$Z$7:$Z$26,1),MATCH($AA26,'Shortlist teams'!$AA$6:$AE$6,1))),"")</f>
        <v/>
      </c>
      <c r="AO26" s="56"/>
    </row>
    <row r="27" spans="1:41" ht="14.4" x14ac:dyDescent="0.3">
      <c r="A27" s="1">
        <v>20</v>
      </c>
      <c r="B27" s="9" t="s">
        <v>300</v>
      </c>
      <c r="C27" s="87">
        <f>IFERROR(VLOOKUP('De Uitslagen'!B27,'Shortlist teams'!B:C,2,FALSE),"")</f>
        <v>4</v>
      </c>
      <c r="D27" t="str">
        <f>IFERROR(IF(COUNTIF('De Teams'!B$5:B$25,'De Uitslagen'!$B27)*INDEX('Shortlist teams'!$AA$7:$AE$26,MATCH($A27,'Shortlist teams'!$Z$7:$Z$26,1),MATCH($C27,'Shortlist teams'!$AA$6:$AE$6,1))=0,"",COUNTIF('De Teams'!B$5:B$25,'De Uitslagen'!$B27)*INDEX('Shortlist teams'!$AA$7:$AE$26,MATCH($A27,'Shortlist teams'!$Z$7:$Z$26,1),MATCH($C27,'Shortlist teams'!$AA$6:$AE$6,1))),"")</f>
        <v/>
      </c>
      <c r="E27" t="str">
        <f>IFERROR(IF(COUNTIF('De Teams'!C$5:C$25,'De Uitslagen'!$B27)*INDEX('Shortlist teams'!$AA$7:$AE$26,MATCH($A27,'Shortlist teams'!$Z$7:$Z$26,1),MATCH($C27,'Shortlist teams'!$AA$6:$AE$6,1))=0,"",COUNTIF('De Teams'!C$5:C$25,'De Uitslagen'!$B27)*INDEX('Shortlist teams'!$AA$7:$AE$26,MATCH($A27,'Shortlist teams'!$Z$7:$Z$26,1),MATCH($C27,'Shortlist teams'!$AA$6:$AE$6,1))),"")</f>
        <v/>
      </c>
      <c r="F27" t="str">
        <f>IFERROR(IF(COUNTIF('De Teams'!D$5:D$25,'De Uitslagen'!$B27)*INDEX('Shortlist teams'!$AA$7:$AE$26,MATCH($A27,'Shortlist teams'!$Z$7:$Z$26,1),MATCH($C27,'Shortlist teams'!$AA$6:$AE$6,1))=0,"",COUNTIF('De Teams'!D$5:D$25,'De Uitslagen'!$B27)*INDEX('Shortlist teams'!$AA$7:$AE$26,MATCH($A27,'Shortlist teams'!$Z$7:$Z$26,1),MATCH($C27,'Shortlist teams'!$AA$6:$AE$6,1))),"")</f>
        <v/>
      </c>
      <c r="G27">
        <f>IFERROR(IF(COUNTIF('De Teams'!E$5:E$25,'De Uitslagen'!$B27)*INDEX('Shortlist teams'!$AA$7:$AE$26,MATCH($A27,'Shortlist teams'!$Z$7:$Z$26,1),MATCH($C27,'Shortlist teams'!$AA$6:$AE$6,1))=0,"",COUNTIF('De Teams'!E$5:E$25,'De Uitslagen'!$B27)*INDEX('Shortlist teams'!$AA$7:$AE$26,MATCH($A27,'Shortlist teams'!$Z$7:$Z$26,1),MATCH($C27,'Shortlist teams'!$AA$6:$AE$6,1))),"")</f>
        <v>2</v>
      </c>
      <c r="H27">
        <f>IFERROR(IF(COUNTIF('De Teams'!F$5:F$25,'De Uitslagen'!$B27)*INDEX('Shortlist teams'!$AA$7:$AE$26,MATCH($A27,'Shortlist teams'!$Z$7:$Z$26,1),MATCH($C27,'Shortlist teams'!$AA$6:$AE$6,1))=0,"",COUNTIF('De Teams'!F$5:F$25,'De Uitslagen'!$B27)*INDEX('Shortlist teams'!$AA$7:$AE$26,MATCH($A27,'Shortlist teams'!$Z$7:$Z$26,1),MATCH($C27,'Shortlist teams'!$AA$6:$AE$6,1))),"")</f>
        <v>2</v>
      </c>
      <c r="I27" t="str">
        <f>IFERROR(IF(COUNTIF('De Teams'!G$5:G$25,'De Uitslagen'!$B27)*INDEX('Shortlist teams'!$AA$7:$AE$26,MATCH($A27,'Shortlist teams'!$Z$7:$Z$26,1),MATCH($C27,'Shortlist teams'!$AA$6:$AE$6,1))=0,"",COUNTIF('De Teams'!G$5:G$25,'De Uitslagen'!$B27)*INDEX('Shortlist teams'!$AA$7:$AE$26,MATCH($A27,'Shortlist teams'!$Z$7:$Z$26,1),MATCH($C27,'Shortlist teams'!$AA$6:$AE$6,1))),"")</f>
        <v/>
      </c>
      <c r="J27" t="str">
        <f>IFERROR(IF(COUNTIF('De Teams'!H$5:H$25,'De Uitslagen'!$B27)*INDEX('Shortlist teams'!$AA$7:$AE$26,MATCH($A27,'Shortlist teams'!$Z$7:$Z$26,1),MATCH($C27,'Shortlist teams'!$AA$6:$AE$6,1))=0,"",COUNTIF('De Teams'!H$5:H$25,'De Uitslagen'!$B27)*INDEX('Shortlist teams'!$AA$7:$AE$26,MATCH($A27,'Shortlist teams'!$Z$7:$Z$26,1),MATCH($C27,'Shortlist teams'!$AA$6:$AE$6,1))),"")</f>
        <v/>
      </c>
      <c r="K27" t="str">
        <f>IFERROR(IF(COUNTIF('De Teams'!I$5:I$25,'De Uitslagen'!$B27)*INDEX('Shortlist teams'!$AA$7:$AE$26,MATCH($A27,'Shortlist teams'!$Z$7:$Z$26,1),MATCH($C27,'Shortlist teams'!$AA$6:$AE$6,1))=0,"",COUNTIF('De Teams'!I$5:I$25,'De Uitslagen'!$B27)*INDEX('Shortlist teams'!$AA$7:$AE$26,MATCH($A27,'Shortlist teams'!$Z$7:$Z$26,1),MATCH($C27,'Shortlist teams'!$AA$6:$AE$6,1))),"")</f>
        <v/>
      </c>
      <c r="L27" t="str">
        <f>IFERROR(IF(COUNTIF('De Teams'!J$5:J$25,'De Uitslagen'!$B27)*INDEX('Shortlist teams'!$AA$7:$AE$26,MATCH($A27,'Shortlist teams'!$Z$7:$Z$26,1),MATCH($C27,'Shortlist teams'!$AA$6:$AE$6,1))=0,"",COUNTIF('De Teams'!J$5:J$25,'De Uitslagen'!$B27)*INDEX('Shortlist teams'!$AA$7:$AE$26,MATCH($A27,'Shortlist teams'!$Z$7:$Z$26,1),MATCH($C27,'Shortlist teams'!$AA$6:$AE$6,1))),"")</f>
        <v/>
      </c>
      <c r="M27" t="str">
        <f>IFERROR(IF(COUNTIF('De Teams'!K$5:K$25,'De Uitslagen'!$B27)*INDEX('Shortlist teams'!$AA$7:$AE$26,MATCH($A27,'Shortlist teams'!$Z$7:$Z$26,1),MATCH($C27,'Shortlist teams'!$AA$6:$AE$6,1))=0,"",COUNTIF('De Teams'!K$5:K$25,'De Uitslagen'!$B27)*INDEX('Shortlist teams'!$AA$7:$AE$26,MATCH($A27,'Shortlist teams'!$Z$7:$Z$26,1),MATCH($C27,'Shortlist teams'!$AA$6:$AE$6,1))),"")</f>
        <v/>
      </c>
      <c r="N27" t="str">
        <f>IFERROR(IF(COUNTIF('De Teams'!L$5:L$25,'De Uitslagen'!$B27)*INDEX('Shortlist teams'!$AA$7:$AE$26,MATCH($A27,'Shortlist teams'!$Z$7:$Z$26,1),MATCH($C27,'Shortlist teams'!$AA$6:$AE$6,1))=0,"",COUNTIF('De Teams'!L$5:L$25,'De Uitslagen'!$B27)*INDEX('Shortlist teams'!$AA$7:$AE$26,MATCH($A27,'Shortlist teams'!$Z$7:$Z$26,1),MATCH($C27,'Shortlist teams'!$AA$6:$AE$6,1))),"")</f>
        <v/>
      </c>
      <c r="O27" t="str">
        <f>IFERROR(IF(COUNTIF('De Teams'!M$5:M$25,'De Uitslagen'!$B27)*INDEX('Shortlist teams'!$AA$7:$AE$26,MATCH($A27,'Shortlist teams'!$Z$7:$Z$26,1),MATCH($C27,'Shortlist teams'!$AA$6:$AE$6,1))=0,"",COUNTIF('De Teams'!M$5:M$25,'De Uitslagen'!$B27)*INDEX('Shortlist teams'!$AA$7:$AE$26,MATCH($A27,'Shortlist teams'!$Z$7:$Z$26,1),MATCH($C27,'Shortlist teams'!$AA$6:$AE$6,1))),"")</f>
        <v/>
      </c>
      <c r="P27" t="str">
        <f>IFERROR(IF(COUNTIF('De Teams'!N$5:N$25,'De Uitslagen'!$B27)*INDEX('Shortlist teams'!$AA$7:$AE$26,MATCH($A27,'Shortlist teams'!$Z$7:$Z$26,1),MATCH($C27,'Shortlist teams'!$AA$6:$AE$6,1))=0,"",COUNTIF('De Teams'!N$5:N$25,'De Uitslagen'!$B27)*INDEX('Shortlist teams'!$AA$7:$AE$26,MATCH($A27,'Shortlist teams'!$Z$7:$Z$26,1),MATCH($C27,'Shortlist teams'!$AA$6:$AE$6,1))),"")</f>
        <v/>
      </c>
      <c r="Q27" t="str">
        <f>IFERROR(IF(COUNTIF('De Teams'!O$5:O$25,'De Uitslagen'!$B27)*INDEX('Shortlist teams'!$AA$7:$AE$26,MATCH($A27,'Shortlist teams'!$Z$7:$Z$26,1),MATCH($C27,'Shortlist teams'!$AA$6:$AE$6,1))=0,"",COUNTIF('De Teams'!O$5:O$25,'De Uitslagen'!$B27)*INDEX('Shortlist teams'!$AA$7:$AE$26,MATCH($A27,'Shortlist teams'!$Z$7:$Z$26,1),MATCH($C27,'Shortlist teams'!$AA$6:$AE$6,1))),"")</f>
        <v/>
      </c>
      <c r="R27" t="str">
        <f>IFERROR(IF(COUNTIF('De Teams'!P$5:P$25,'De Uitslagen'!$B27)*INDEX('Shortlist teams'!$AA$7:$AE$26,MATCH($A27,'Shortlist teams'!$Z$7:$Z$26,1),MATCH($C27,'Shortlist teams'!$AA$6:$AE$6,1))=0,"",COUNTIF('De Teams'!P$5:P$25,'De Uitslagen'!$B27)*INDEX('Shortlist teams'!$AA$7:$AE$26,MATCH($A27,'Shortlist teams'!$Z$7:$Z$26,1),MATCH($C27,'Shortlist teams'!$AA$6:$AE$6,1))),"")</f>
        <v/>
      </c>
      <c r="S27" t="str">
        <f>IFERROR(IF(COUNTIF('De Teams'!Q$5:Q$25,'De Uitslagen'!$B27)*INDEX('Shortlist teams'!$AA$7:$AE$26,MATCH($A27,'Shortlist teams'!$Z$7:$Z$26,1),MATCH($C27,'Shortlist teams'!$AA$6:$AE$6,1))=0,"",COUNTIF('De Teams'!Q$5:Q$25,'De Uitslagen'!$B27)*INDEX('Shortlist teams'!$AA$7:$AE$26,MATCH($A27,'Shortlist teams'!$Z$7:$Z$26,1),MATCH($C27,'Shortlist teams'!$AA$6:$AE$6,1))),"")</f>
        <v/>
      </c>
      <c r="T27" s="3"/>
      <c r="X27" s="56"/>
      <c r="Y27" s="1">
        <v>20</v>
      </c>
      <c r="Z27" s="9"/>
      <c r="AA27" s="5" t="str">
        <f>IFERROR(VLOOKUP('De Uitslagen'!Z27,'Shortlist teams'!B:C,2,FALSE),"")</f>
        <v/>
      </c>
      <c r="AB27" t="str">
        <f>IFERROR(2*IF(COUNTIF('De Teams'!B$5:B$25,'De Uitslagen'!$Z27)*INDEX('Shortlist teams'!$AA$7:$AE$26,MATCH($Y27,'Shortlist teams'!$Z$7:$Z$26,1),MATCH($AA27,'Shortlist teams'!$AA$6:$AE$6,1))=0,"",COUNTIF('De Teams'!B$5:B$25,'De Uitslagen'!$Z27)*INDEX('Shortlist teams'!$AA$7:$AE$26,MATCH($Y27,'Shortlist teams'!$Z$7:$Z$26,1),MATCH($AA27,'Shortlist teams'!$AA$6:$AE$6,1))),"")</f>
        <v/>
      </c>
      <c r="AC27" t="str">
        <f>IFERROR(2*IF(COUNTIF('De Teams'!D$5:D$25,'De Uitslagen'!$Z27)*INDEX('Shortlist teams'!$AA$7:$AE$26,MATCH($Y27,'Shortlist teams'!$Z$7:$Z$26,1),MATCH($AA27,'Shortlist teams'!$AA$6:$AE$6,1))=0,"",COUNTIF('De Teams'!D$5:D$25,'De Uitslagen'!$Z27)*INDEX('Shortlist teams'!$AA$7:$AE$26,MATCH($Y27,'Shortlist teams'!$Z$7:$Z$26,1),MATCH($AA27,'Shortlist teams'!$AA$6:$AE$6,1))),"")</f>
        <v/>
      </c>
      <c r="AD27" t="str">
        <f>IFERROR(2*IF(COUNTIF('De Teams'!E$5:E$25,'De Uitslagen'!$Z27)*INDEX('Shortlist teams'!$AA$7:$AE$26,MATCH($Y27,'Shortlist teams'!$Z$7:$Z$26,1),MATCH($AA27,'Shortlist teams'!$AA$6:$AE$6,1))=0,"",COUNTIF('De Teams'!E$5:E$25,'De Uitslagen'!$Z27)*INDEX('Shortlist teams'!$AA$7:$AE$26,MATCH($Y27,'Shortlist teams'!$Z$7:$Z$26,1),MATCH($AA27,'Shortlist teams'!$AA$6:$AE$6,1))),"")</f>
        <v/>
      </c>
      <c r="AE27" t="str">
        <f>IFERROR(2*IF(COUNTIF('De Teams'!F$5:F$25,'De Uitslagen'!$Z27)*INDEX('Shortlist teams'!$AA$7:$AE$26,MATCH($Y27,'Shortlist teams'!$Z$7:$Z$26,1),MATCH($AA27,'Shortlist teams'!$AA$6:$AE$6,1))=0,"",COUNTIF('De Teams'!F$5:F$25,'De Uitslagen'!$Z27)*INDEX('Shortlist teams'!$AA$7:$AE$26,MATCH($Y27,'Shortlist teams'!$Z$7:$Z$26,1),MATCH($AA27,'Shortlist teams'!$AA$6:$AE$6,1))),"")</f>
        <v/>
      </c>
      <c r="AF27" t="str">
        <f>IFERROR(2*IF(COUNTIF('De Teams'!G$5:G$25,'De Uitslagen'!$Z27)*INDEX('Shortlist teams'!$AA$7:$AE$26,MATCH($Y27,'Shortlist teams'!$Z$7:$Z$26,1),MATCH($AA27,'Shortlist teams'!$AA$6:$AE$6,1))=0,"",COUNTIF('De Teams'!G$5:G$25,'De Uitslagen'!$Z27)*INDEX('Shortlist teams'!$AA$7:$AE$26,MATCH($Y27,'Shortlist teams'!$Z$7:$Z$26,1),MATCH($AA27,'Shortlist teams'!$AA$6:$AE$6,1))),"")</f>
        <v/>
      </c>
      <c r="AG27" t="str">
        <f>IFERROR(2*IF(COUNTIF('De Teams'!H$5:H$25,'De Uitslagen'!$Z27)*INDEX('Shortlist teams'!$AA$7:$AE$26,MATCH($Y27,'Shortlist teams'!$Z$7:$Z$26,1),MATCH($AA27,'Shortlist teams'!$AA$6:$AE$6,1))=0,"",COUNTIF('De Teams'!H$5:H$25,'De Uitslagen'!$Z27)*INDEX('Shortlist teams'!$AA$7:$AE$26,MATCH($Y27,'Shortlist teams'!$Z$7:$Z$26,1),MATCH($AA27,'Shortlist teams'!$AA$6:$AE$6,1))),"")</f>
        <v/>
      </c>
      <c r="AH27" t="str">
        <f>IFERROR(2*IF(COUNTIF('De Teams'!I$5:I$25,'De Uitslagen'!$Z27)*INDEX('Shortlist teams'!$AA$7:$AE$26,MATCH($Y27,'Shortlist teams'!$Z$7:$Z$26,1),MATCH($AA27,'Shortlist teams'!$AA$6:$AE$6,1))=0,"",COUNTIF('De Teams'!I$5:I$25,'De Uitslagen'!$Z27)*INDEX('Shortlist teams'!$AA$7:$AE$26,MATCH($Y27,'Shortlist teams'!$Z$7:$Z$26,1),MATCH($AA27,'Shortlist teams'!$AA$6:$AE$6,1))),"")</f>
        <v/>
      </c>
      <c r="AI27" t="str">
        <f>IFERROR(2*IF(COUNTIF('De Teams'!K$5:K$25,'De Uitslagen'!$Z27)*INDEX('Shortlist teams'!$AA$7:$AE$26,MATCH($Y27,'Shortlist teams'!$Z$7:$Z$26,1),MATCH($AA27,'Shortlist teams'!$AA$6:$AE$6,1))=0,"",COUNTIF('De Teams'!K$5:K$25,'De Uitslagen'!$Z27)*INDEX('Shortlist teams'!$AA$7:$AE$26,MATCH($Y27,'Shortlist teams'!$Z$7:$Z$26,1),MATCH($AA27,'Shortlist teams'!$AA$6:$AE$6,1))),"")</f>
        <v/>
      </c>
      <c r="AJ27" t="str">
        <f>IFERROR(2*IF(COUNTIF('De Teams'!L$5:L$25,'De Uitslagen'!$Z27)*INDEX('Shortlist teams'!$AA$7:$AE$26,MATCH($Y27,'Shortlist teams'!$Z$7:$Z$26,1),MATCH($AA27,'Shortlist teams'!$AA$6:$AE$6,1))=0,"",COUNTIF('De Teams'!L$5:L$25,'De Uitslagen'!$Z27)*INDEX('Shortlist teams'!$AA$7:$AE$26,MATCH($Y27,'Shortlist teams'!$Z$7:$Z$26,1),MATCH($AA27,'Shortlist teams'!$AA$6:$AE$6,1))),"")</f>
        <v/>
      </c>
      <c r="AK27" t="str">
        <f>IFERROR(2*IF(COUNTIF('De Teams'!M$5:M$25,'De Uitslagen'!$Z27)*INDEX('Shortlist teams'!$AA$7:$AE$26,MATCH($Y27,'Shortlist teams'!$Z$7:$Z$26,1),MATCH($AA27,'Shortlist teams'!$AA$6:$AE$6,1))=0,"",COUNTIF('De Teams'!M$5:M$25,'De Uitslagen'!$Z27)*INDEX('Shortlist teams'!$AA$7:$AE$26,MATCH($Y27,'Shortlist teams'!$Z$7:$Z$26,1),MATCH($AA27,'Shortlist teams'!$AA$6:$AE$6,1))),"")</f>
        <v/>
      </c>
      <c r="AL27" t="str">
        <f>IFERROR(2*IF(COUNTIF('De Teams'!N$5:N$25,'De Uitslagen'!$Z27)*INDEX('Shortlist teams'!$AA$7:$AE$26,MATCH($Y27,'Shortlist teams'!$Z$7:$Z$26,1),MATCH($AA27,'Shortlist teams'!$AA$6:$AE$6,1))=0,"",COUNTIF('De Teams'!N$5:N$25,'De Uitslagen'!$Z27)*INDEX('Shortlist teams'!$AA$7:$AE$26,MATCH($Y27,'Shortlist teams'!$Z$7:$Z$26,1),MATCH($AA27,'Shortlist teams'!$AA$6:$AE$6,1))),"")</f>
        <v/>
      </c>
      <c r="AM27" t="str">
        <f>IFERROR(2*IF(COUNTIF('De Teams'!O$5:O$25,'De Uitslagen'!$Z27)*INDEX('Shortlist teams'!$AA$7:$AE$26,MATCH($Y27,'Shortlist teams'!$Z$7:$Z$26,1),MATCH($AA27,'Shortlist teams'!$AA$6:$AE$6,1))=0,"",COUNTIF('De Teams'!O$5:O$25,'De Uitslagen'!$Z27)*INDEX('Shortlist teams'!$AA$7:$AE$26,MATCH($Y27,'Shortlist teams'!$Z$7:$Z$26,1),MATCH($AA27,'Shortlist teams'!$AA$6:$AE$6,1))),"")</f>
        <v/>
      </c>
      <c r="AN27" t="str">
        <f>IFERROR(2*IF(COUNTIF('De Teams'!P$5:P$25,'De Uitslagen'!$Z27)*INDEX('Shortlist teams'!$AA$7:$AE$26,MATCH($Y27,'Shortlist teams'!$Z$7:$Z$26,1),MATCH($AA27,'Shortlist teams'!$AA$6:$AE$6,1))=0,"",COUNTIF('De Teams'!P$5:P$25,'De Uitslagen'!$Z27)*INDEX('Shortlist teams'!$AA$7:$AE$26,MATCH($Y27,'Shortlist teams'!$Z$7:$Z$26,1),MATCH($AA27,'Shortlist teams'!$AA$6:$AE$6,1))),"")</f>
        <v/>
      </c>
      <c r="AO27" s="56"/>
    </row>
    <row r="28" spans="1:41" x14ac:dyDescent="0.25">
      <c r="A28" s="59"/>
      <c r="B28" s="55"/>
      <c r="C28" s="8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1" x14ac:dyDescent="0.25">
      <c r="D29" s="1">
        <f t="shared" ref="D29:R29" si="0">SUM(D8:D28)</f>
        <v>126</v>
      </c>
      <c r="E29" s="1">
        <f t="shared" si="0"/>
        <v>128</v>
      </c>
      <c r="F29" s="1">
        <f t="shared" si="0"/>
        <v>89</v>
      </c>
      <c r="G29" s="1">
        <f t="shared" si="0"/>
        <v>125</v>
      </c>
      <c r="H29" s="1">
        <f t="shared" si="0"/>
        <v>111</v>
      </c>
      <c r="I29" s="1">
        <f t="shared" si="0"/>
        <v>85</v>
      </c>
      <c r="J29" s="1">
        <f t="shared" si="0"/>
        <v>125</v>
      </c>
      <c r="K29" s="1">
        <f t="shared" si="0"/>
        <v>87</v>
      </c>
      <c r="L29" s="1">
        <f t="shared" si="0"/>
        <v>128</v>
      </c>
      <c r="M29" s="1">
        <f t="shared" si="0"/>
        <v>114</v>
      </c>
      <c r="N29" s="1">
        <f t="shared" si="0"/>
        <v>97</v>
      </c>
      <c r="O29" s="1">
        <f t="shared" si="0"/>
        <v>137</v>
      </c>
      <c r="P29" s="1">
        <f t="shared" si="0"/>
        <v>122</v>
      </c>
      <c r="Q29" s="1">
        <f t="shared" si="0"/>
        <v>116</v>
      </c>
      <c r="R29" s="1">
        <f t="shared" si="0"/>
        <v>126</v>
      </c>
      <c r="S29" s="1">
        <f t="shared" ref="S29" si="1">SUM(S8:S28)</f>
        <v>105</v>
      </c>
      <c r="T29" s="3"/>
      <c r="X29" s="56"/>
      <c r="Z29" s="26"/>
      <c r="AA29" s="26"/>
      <c r="AB29" s="1">
        <f t="shared" ref="AB29:AM29" si="2">SUM(AB8:AB28)</f>
        <v>0</v>
      </c>
      <c r="AC29" s="1">
        <f t="shared" si="2"/>
        <v>0</v>
      </c>
      <c r="AD29" s="1">
        <f t="shared" si="2"/>
        <v>0</v>
      </c>
      <c r="AE29" s="1">
        <f t="shared" si="2"/>
        <v>0</v>
      </c>
      <c r="AF29" s="1">
        <f t="shared" si="2"/>
        <v>0</v>
      </c>
      <c r="AG29" s="1">
        <f t="shared" si="2"/>
        <v>0</v>
      </c>
      <c r="AH29" s="1">
        <f t="shared" si="2"/>
        <v>0</v>
      </c>
      <c r="AI29" s="1">
        <f t="shared" si="2"/>
        <v>0</v>
      </c>
      <c r="AJ29" s="1">
        <f t="shared" si="2"/>
        <v>0</v>
      </c>
      <c r="AK29" s="1">
        <f t="shared" si="2"/>
        <v>0</v>
      </c>
      <c r="AL29" s="1">
        <f t="shared" si="2"/>
        <v>0</v>
      </c>
      <c r="AM29" s="1">
        <f t="shared" si="2"/>
        <v>0</v>
      </c>
      <c r="AN29" s="1">
        <f t="shared" ref="AN29" si="3">SUM(AN8:AN28)</f>
        <v>0</v>
      </c>
      <c r="AO29" s="56"/>
    </row>
    <row r="30" spans="1:41" x14ac:dyDescent="0.25">
      <c r="A30" s="3"/>
      <c r="B30" s="3"/>
      <c r="C30" s="8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5.6" x14ac:dyDescent="0.3">
      <c r="A31" s="57" t="s">
        <v>137</v>
      </c>
      <c r="T31" s="3"/>
      <c r="X31" s="56"/>
      <c r="Y31" s="57" t="s">
        <v>85</v>
      </c>
      <c r="AO31" s="56"/>
    </row>
    <row r="32" spans="1:41" x14ac:dyDescent="0.25">
      <c r="A32" s="3"/>
      <c r="B32" s="55"/>
      <c r="C32" s="8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5.6" x14ac:dyDescent="0.3">
      <c r="D33" s="130" t="s">
        <v>26</v>
      </c>
      <c r="E33" s="130" t="s">
        <v>306</v>
      </c>
      <c r="F33" s="130" t="s">
        <v>131</v>
      </c>
      <c r="G33" s="94" t="s">
        <v>133</v>
      </c>
      <c r="H33" s="129" t="s">
        <v>130</v>
      </c>
      <c r="I33" s="130" t="s">
        <v>28</v>
      </c>
      <c r="J33" s="130" t="s">
        <v>29</v>
      </c>
      <c r="K33" s="130" t="s">
        <v>312</v>
      </c>
      <c r="L33" s="130" t="s">
        <v>30</v>
      </c>
      <c r="M33" s="130" t="s">
        <v>136</v>
      </c>
      <c r="N33" s="130" t="s">
        <v>31</v>
      </c>
      <c r="O33" s="130" t="s">
        <v>134</v>
      </c>
      <c r="P33" s="130" t="s">
        <v>135</v>
      </c>
      <c r="Q33" s="130" t="s">
        <v>132</v>
      </c>
      <c r="R33" s="130" t="s">
        <v>129</v>
      </c>
      <c r="S33" s="130" t="s">
        <v>318</v>
      </c>
      <c r="T33" s="3"/>
      <c r="X33" s="56"/>
      <c r="Y33"/>
      <c r="Z33"/>
      <c r="AA33" t="s">
        <v>91</v>
      </c>
      <c r="AB33" s="130" t="s">
        <v>26</v>
      </c>
      <c r="AC33" s="130" t="s">
        <v>129</v>
      </c>
      <c r="AD33" s="94" t="s">
        <v>28</v>
      </c>
      <c r="AE33" s="129" t="s">
        <v>133</v>
      </c>
      <c r="AF33" s="130" t="s">
        <v>131</v>
      </c>
      <c r="AG33" s="130" t="s">
        <v>132</v>
      </c>
      <c r="AH33" s="130" t="s">
        <v>29</v>
      </c>
      <c r="AI33" s="130" t="s">
        <v>130</v>
      </c>
      <c r="AJ33" s="130" t="s">
        <v>31</v>
      </c>
      <c r="AK33" s="130" t="s">
        <v>30</v>
      </c>
      <c r="AL33" s="130" t="s">
        <v>136</v>
      </c>
      <c r="AM33" s="130" t="s">
        <v>135</v>
      </c>
      <c r="AN33" s="130" t="s">
        <v>134</v>
      </c>
      <c r="AO33" s="56"/>
    </row>
    <row r="34" spans="1:41" ht="14.4" x14ac:dyDescent="0.3">
      <c r="A34" s="58">
        <v>1</v>
      </c>
      <c r="B34" s="7" t="s">
        <v>3</v>
      </c>
      <c r="C34" s="87" t="str">
        <f>IFERROR(VLOOKUP('De Uitslagen'!B34,'Shortlist teams'!B:C,2,FALSE),"")</f>
        <v>HC</v>
      </c>
      <c r="D34">
        <f>IFERROR(IF(COUNTIF('De Teams'!B$5:B$25,'De Uitslagen'!$B34)*INDEX('Shortlist teams'!$AA$7:$AE$26,MATCH($A34,'Shortlist teams'!$Z$7:$Z$26,1),MATCH($C34,'Shortlist teams'!$AA$6:$AE$6,1))=0,"",COUNTIF('De Teams'!B$5:B$25,'De Uitslagen'!$B34)*INDEX('Shortlist teams'!$AA$7:$AE$26,MATCH($A34,'Shortlist teams'!$Z$7:$Z$26,1),MATCH($C34,'Shortlist teams'!$AA$6:$AE$6,1))),"")</f>
        <v>20</v>
      </c>
      <c r="E34">
        <f>IFERROR(IF(COUNTIF('De Teams'!C$5:C$25,'De Uitslagen'!$B34)*INDEX('Shortlist teams'!$AA$7:$AE$26,MATCH($A34,'Shortlist teams'!$Z$7:$Z$26,1),MATCH($C34,'Shortlist teams'!$AA$6:$AE$6,1))=0,"",COUNTIF('De Teams'!C$5:C$25,'De Uitslagen'!$B34)*INDEX('Shortlist teams'!$AA$7:$AE$26,MATCH($A34,'Shortlist teams'!$Z$7:$Z$26,1),MATCH($C34,'Shortlist teams'!$AA$6:$AE$6,1))),"")</f>
        <v>20</v>
      </c>
      <c r="F34" t="str">
        <f>IFERROR(IF(COUNTIF('De Teams'!D$5:D$25,'De Uitslagen'!$B34)*INDEX('Shortlist teams'!$AA$7:$AE$26,MATCH($A34,'Shortlist teams'!$Z$7:$Z$26,1),MATCH($C34,'Shortlist teams'!$AA$6:$AE$6,1))=0,"",COUNTIF('De Teams'!D$5:D$25,'De Uitslagen'!$B34)*INDEX('Shortlist teams'!$AA$7:$AE$26,MATCH($A34,'Shortlist teams'!$Z$7:$Z$26,1),MATCH($C34,'Shortlist teams'!$AA$6:$AE$6,1))),"")</f>
        <v/>
      </c>
      <c r="G34">
        <f>IFERROR(IF(COUNTIF('De Teams'!E$5:E$25,'De Uitslagen'!$B34)*INDEX('Shortlist teams'!$AA$7:$AE$26,MATCH($A34,'Shortlist teams'!$Z$7:$Z$26,1),MATCH($C34,'Shortlist teams'!$AA$6:$AE$6,1))=0,"",COUNTIF('De Teams'!E$5:E$25,'De Uitslagen'!$B34)*INDEX('Shortlist teams'!$AA$7:$AE$26,MATCH($A34,'Shortlist teams'!$Z$7:$Z$26,1),MATCH($C34,'Shortlist teams'!$AA$6:$AE$6,1))),"")</f>
        <v>20</v>
      </c>
      <c r="H34">
        <f>IFERROR(IF(COUNTIF('De Teams'!F$5:F$25,'De Uitslagen'!$B34)*INDEX('Shortlist teams'!$AA$7:$AE$26,MATCH($A34,'Shortlist teams'!$Z$7:$Z$26,1),MATCH($C34,'Shortlist teams'!$AA$6:$AE$6,1))=0,"",COUNTIF('De Teams'!F$5:F$25,'De Uitslagen'!$B34)*INDEX('Shortlist teams'!$AA$7:$AE$26,MATCH($A34,'Shortlist teams'!$Z$7:$Z$26,1),MATCH($C34,'Shortlist teams'!$AA$6:$AE$6,1))),"")</f>
        <v>20</v>
      </c>
      <c r="I34">
        <f>IFERROR(IF(COUNTIF('De Teams'!G$5:G$25,'De Uitslagen'!$B34)*INDEX('Shortlist teams'!$AA$7:$AE$26,MATCH($A34,'Shortlist teams'!$Z$7:$Z$26,1),MATCH($C34,'Shortlist teams'!$AA$6:$AE$6,1))=0,"",COUNTIF('De Teams'!G$5:G$25,'De Uitslagen'!$B34)*INDEX('Shortlist teams'!$AA$7:$AE$26,MATCH($A34,'Shortlist teams'!$Z$7:$Z$26,1),MATCH($C34,'Shortlist teams'!$AA$6:$AE$6,1))),"")</f>
        <v>20</v>
      </c>
      <c r="J34">
        <f>IFERROR(IF(COUNTIF('De Teams'!H$5:H$25,'De Uitslagen'!$B34)*INDEX('Shortlist teams'!$AA$7:$AE$26,MATCH($A34,'Shortlist teams'!$Z$7:$Z$26,1),MATCH($C34,'Shortlist teams'!$AA$6:$AE$6,1))=0,"",COUNTIF('De Teams'!H$5:H$25,'De Uitslagen'!$B34)*INDEX('Shortlist teams'!$AA$7:$AE$26,MATCH($A34,'Shortlist teams'!$Z$7:$Z$26,1),MATCH($C34,'Shortlist teams'!$AA$6:$AE$6,1))),"")</f>
        <v>20</v>
      </c>
      <c r="K34">
        <f>IFERROR(IF(COUNTIF('De Teams'!I$5:I$25,'De Uitslagen'!$B34)*INDEX('Shortlist teams'!$AA$7:$AE$26,MATCH($A34,'Shortlist teams'!$Z$7:$Z$26,1),MATCH($C34,'Shortlist teams'!$AA$6:$AE$6,1))=0,"",COUNTIF('De Teams'!I$5:I$25,'De Uitslagen'!$B34)*INDEX('Shortlist teams'!$AA$7:$AE$26,MATCH($A34,'Shortlist teams'!$Z$7:$Z$26,1),MATCH($C34,'Shortlist teams'!$AA$6:$AE$6,1))),"")</f>
        <v>20</v>
      </c>
      <c r="L34">
        <f>IFERROR(IF(COUNTIF('De Teams'!J$5:J$25,'De Uitslagen'!$B34)*INDEX('Shortlist teams'!$AA$7:$AE$26,MATCH($A34,'Shortlist teams'!$Z$7:$Z$26,1),MATCH($C34,'Shortlist teams'!$AA$6:$AE$6,1))=0,"",COUNTIF('De Teams'!J$5:J$25,'De Uitslagen'!$B34)*INDEX('Shortlist teams'!$AA$7:$AE$26,MATCH($A34,'Shortlist teams'!$Z$7:$Z$26,1),MATCH($C34,'Shortlist teams'!$AA$6:$AE$6,1))),"")</f>
        <v>20</v>
      </c>
      <c r="M34">
        <f>IFERROR(IF(COUNTIF('De Teams'!K$5:K$25,'De Uitslagen'!$B34)*INDEX('Shortlist teams'!$AA$7:$AE$26,MATCH($A34,'Shortlist teams'!$Z$7:$Z$26,1),MATCH($C34,'Shortlist teams'!$AA$6:$AE$6,1))=0,"",COUNTIF('De Teams'!K$5:K$25,'De Uitslagen'!$B34)*INDEX('Shortlist teams'!$AA$7:$AE$26,MATCH($A34,'Shortlist teams'!$Z$7:$Z$26,1),MATCH($C34,'Shortlist teams'!$AA$6:$AE$6,1))),"")</f>
        <v>20</v>
      </c>
      <c r="N34">
        <f>IFERROR(IF(COUNTIF('De Teams'!L$5:L$25,'De Uitslagen'!$B34)*INDEX('Shortlist teams'!$AA$7:$AE$26,MATCH($A34,'Shortlist teams'!$Z$7:$Z$26,1),MATCH($C34,'Shortlist teams'!$AA$6:$AE$6,1))=0,"",COUNTIF('De Teams'!L$5:L$25,'De Uitslagen'!$B34)*INDEX('Shortlist teams'!$AA$7:$AE$26,MATCH($A34,'Shortlist teams'!$Z$7:$Z$26,1),MATCH($C34,'Shortlist teams'!$AA$6:$AE$6,1))),"")</f>
        <v>20</v>
      </c>
      <c r="O34">
        <f>IFERROR(IF(COUNTIF('De Teams'!M$5:M$25,'De Uitslagen'!$B34)*INDEX('Shortlist teams'!$AA$7:$AE$26,MATCH($A34,'Shortlist teams'!$Z$7:$Z$26,1),MATCH($C34,'Shortlist teams'!$AA$6:$AE$6,1))=0,"",COUNTIF('De Teams'!M$5:M$25,'De Uitslagen'!$B34)*INDEX('Shortlist teams'!$AA$7:$AE$26,MATCH($A34,'Shortlist teams'!$Z$7:$Z$26,1),MATCH($C34,'Shortlist teams'!$AA$6:$AE$6,1))),"")</f>
        <v>20</v>
      </c>
      <c r="P34">
        <f>IFERROR(IF(COUNTIF('De Teams'!N$5:N$25,'De Uitslagen'!$B34)*INDEX('Shortlist teams'!$AA$7:$AE$26,MATCH($A34,'Shortlist teams'!$Z$7:$Z$26,1),MATCH($C34,'Shortlist teams'!$AA$6:$AE$6,1))=0,"",COUNTIF('De Teams'!N$5:N$25,'De Uitslagen'!$B34)*INDEX('Shortlist teams'!$AA$7:$AE$26,MATCH($A34,'Shortlist teams'!$Z$7:$Z$26,1),MATCH($C34,'Shortlist teams'!$AA$6:$AE$6,1))),"")</f>
        <v>20</v>
      </c>
      <c r="Q34">
        <f>IFERROR(IF(COUNTIF('De Teams'!O$5:O$25,'De Uitslagen'!$B34)*INDEX('Shortlist teams'!$AA$7:$AE$26,MATCH($A34,'Shortlist teams'!$Z$7:$Z$26,1),MATCH($C34,'Shortlist teams'!$AA$6:$AE$6,1))=0,"",COUNTIF('De Teams'!O$5:O$25,'De Uitslagen'!$B34)*INDEX('Shortlist teams'!$AA$7:$AE$26,MATCH($A34,'Shortlist teams'!$Z$7:$Z$26,1),MATCH($C34,'Shortlist teams'!$AA$6:$AE$6,1))),"")</f>
        <v>20</v>
      </c>
      <c r="R34">
        <f>IFERROR(IF(COUNTIF('De Teams'!P$5:P$25,'De Uitslagen'!$B34)*INDEX('Shortlist teams'!$AA$7:$AE$26,MATCH($A34,'Shortlist teams'!$Z$7:$Z$26,1),MATCH($C34,'Shortlist teams'!$AA$6:$AE$6,1))=0,"",COUNTIF('De Teams'!P$5:P$25,'De Uitslagen'!$B34)*INDEX('Shortlist teams'!$AA$7:$AE$26,MATCH($A34,'Shortlist teams'!$Z$7:$Z$26,1),MATCH($C34,'Shortlist teams'!$AA$6:$AE$6,1))),"")</f>
        <v>20</v>
      </c>
      <c r="S34">
        <f>IFERROR(IF(COUNTIF('De Teams'!Q$5:Q$25,'De Uitslagen'!$B34)*INDEX('Shortlist teams'!$AA$7:$AE$26,MATCH($A34,'Shortlist teams'!$Z$7:$Z$26,1),MATCH($C34,'Shortlist teams'!$AA$6:$AE$6,1))=0,"",COUNTIF('De Teams'!Q$5:Q$25,'De Uitslagen'!$B34)*INDEX('Shortlist teams'!$AA$7:$AE$26,MATCH($A34,'Shortlist teams'!$Z$7:$Z$26,1),MATCH($C34,'Shortlist teams'!$AA$6:$AE$6,1))),"")</f>
        <v>20</v>
      </c>
      <c r="T34" s="3"/>
      <c r="W34" s="58"/>
      <c r="X34" s="56"/>
      <c r="Y34" s="10" t="s">
        <v>33</v>
      </c>
      <c r="Z34" t="s">
        <v>305</v>
      </c>
      <c r="AA34"/>
      <c r="AB34" t="str">
        <f>IF('De Teams'!B27='De Uitslagen'!$Z34,25+IF('De Uitslagen'!$AA34="Y",25,0),"")</f>
        <v/>
      </c>
      <c r="AC34" t="str">
        <f>IF('De Teams'!C27='De Uitslagen'!$Z34,25+IF('De Uitslagen'!$AA34="Y",25,0),"")</f>
        <v/>
      </c>
      <c r="AD34" t="str">
        <f>IF('De Teams'!D27='De Uitslagen'!$Z34,25+IF('De Uitslagen'!$AA34="Y",25,0),"")</f>
        <v/>
      </c>
      <c r="AE34" t="str">
        <f>IF('De Teams'!E27='De Uitslagen'!$Z34,25+IF('De Uitslagen'!$AA34="Y",25,0),"")</f>
        <v/>
      </c>
      <c r="AF34" t="str">
        <f>IF('De Teams'!F27='De Uitslagen'!$Z34,25+IF('De Uitslagen'!$AA34="Y",25,0),"")</f>
        <v/>
      </c>
      <c r="AG34" t="str">
        <f>IF('De Teams'!G27='De Uitslagen'!$Z34,25+IF('De Uitslagen'!$AA34="Y",25,0),"")</f>
        <v/>
      </c>
      <c r="AH34" t="str">
        <f>IF('De Teams'!H27='De Uitslagen'!$Z34,25+IF('De Uitslagen'!$AA34="Y",25,0),"")</f>
        <v/>
      </c>
      <c r="AI34" t="str">
        <f>IF('De Teams'!I27='De Uitslagen'!$Z34,25+IF('De Uitslagen'!$AA34="Y",25,0),"")</f>
        <v/>
      </c>
      <c r="AJ34" t="str">
        <f>IF('De Teams'!J27='De Uitslagen'!$Z34,25+IF('De Uitslagen'!$AA34="Y",25,0),"")</f>
        <v/>
      </c>
      <c r="AK34" t="str">
        <f>IF('De Teams'!K27='De Uitslagen'!$Z34,25+IF('De Uitslagen'!$AA34="Y",25,0),"")</f>
        <v/>
      </c>
      <c r="AL34" t="str">
        <f>IF('De Teams'!L27='De Uitslagen'!$Z34,25+IF('De Uitslagen'!$AA34="Y",25,0),"")</f>
        <v/>
      </c>
      <c r="AM34" t="str">
        <f>IF('De Teams'!M27='De Uitslagen'!$Z34,25+IF('De Uitslagen'!$AA34="Y",25,0),"")</f>
        <v/>
      </c>
      <c r="AN34" t="str">
        <f>IF('De Teams'!N27='De Uitslagen'!$Z34,25+IF('De Uitslagen'!$AA34="Y",25,0),"")</f>
        <v/>
      </c>
      <c r="AO34" s="56"/>
    </row>
    <row r="35" spans="1:41" ht="14.4" x14ac:dyDescent="0.3">
      <c r="A35" s="1">
        <v>2</v>
      </c>
      <c r="B35" s="8" t="s">
        <v>9</v>
      </c>
      <c r="C35" s="87" t="str">
        <f>IFERROR(VLOOKUP('De Uitslagen'!B35,'Shortlist teams'!B:C,2,FALSE),"")</f>
        <v>HC</v>
      </c>
      <c r="D35">
        <f>IFERROR(IF(COUNTIF('De Teams'!B$5:B$25,'De Uitslagen'!$B35)*INDEX('Shortlist teams'!$AA$7:$AE$26,MATCH($A35,'Shortlist teams'!$Z$7:$Z$26,1),MATCH($C35,'Shortlist teams'!$AA$6:$AE$6,1))=0,"",COUNTIF('De Teams'!B$5:B$25,'De Uitslagen'!$B35)*INDEX('Shortlist teams'!$AA$7:$AE$26,MATCH($A35,'Shortlist teams'!$Z$7:$Z$26,1),MATCH($C35,'Shortlist teams'!$AA$6:$AE$6,1))),"")</f>
        <v>17</v>
      </c>
      <c r="E35">
        <f>IFERROR(IF(COUNTIF('De Teams'!C$5:C$25,'De Uitslagen'!$B35)*INDEX('Shortlist teams'!$AA$7:$AE$26,MATCH($A35,'Shortlist teams'!$Z$7:$Z$26,1),MATCH($C35,'Shortlist teams'!$AA$6:$AE$6,1))=0,"",COUNTIF('De Teams'!C$5:C$25,'De Uitslagen'!$B35)*INDEX('Shortlist teams'!$AA$7:$AE$26,MATCH($A35,'Shortlist teams'!$Z$7:$Z$26,1),MATCH($C35,'Shortlist teams'!$AA$6:$AE$6,1))),"")</f>
        <v>17</v>
      </c>
      <c r="F35" t="str">
        <f>IFERROR(IF(COUNTIF('De Teams'!D$5:D$25,'De Uitslagen'!$B35)*INDEX('Shortlist teams'!$AA$7:$AE$26,MATCH($A35,'Shortlist teams'!$Z$7:$Z$26,1),MATCH($C35,'Shortlist teams'!$AA$6:$AE$6,1))=0,"",COUNTIF('De Teams'!D$5:D$25,'De Uitslagen'!$B35)*INDEX('Shortlist teams'!$AA$7:$AE$26,MATCH($A35,'Shortlist teams'!$Z$7:$Z$26,1),MATCH($C35,'Shortlist teams'!$AA$6:$AE$6,1))),"")</f>
        <v/>
      </c>
      <c r="G35">
        <f>IFERROR(IF(COUNTIF('De Teams'!E$5:E$25,'De Uitslagen'!$B35)*INDEX('Shortlist teams'!$AA$7:$AE$26,MATCH($A35,'Shortlist teams'!$Z$7:$Z$26,1),MATCH($C35,'Shortlist teams'!$AA$6:$AE$6,1))=0,"",COUNTIF('De Teams'!E$5:E$25,'De Uitslagen'!$B35)*INDEX('Shortlist teams'!$AA$7:$AE$26,MATCH($A35,'Shortlist teams'!$Z$7:$Z$26,1),MATCH($C35,'Shortlist teams'!$AA$6:$AE$6,1))),"")</f>
        <v>17</v>
      </c>
      <c r="H35">
        <f>IFERROR(IF(COUNTIF('De Teams'!F$5:F$25,'De Uitslagen'!$B35)*INDEX('Shortlist teams'!$AA$7:$AE$26,MATCH($A35,'Shortlist teams'!$Z$7:$Z$26,1),MATCH($C35,'Shortlist teams'!$AA$6:$AE$6,1))=0,"",COUNTIF('De Teams'!F$5:F$25,'De Uitslagen'!$B35)*INDEX('Shortlist teams'!$AA$7:$AE$26,MATCH($A35,'Shortlist teams'!$Z$7:$Z$26,1),MATCH($C35,'Shortlist teams'!$AA$6:$AE$6,1))),"")</f>
        <v>17</v>
      </c>
      <c r="I35">
        <f>IFERROR(IF(COUNTIF('De Teams'!G$5:G$25,'De Uitslagen'!$B35)*INDEX('Shortlist teams'!$AA$7:$AE$26,MATCH($A35,'Shortlist teams'!$Z$7:$Z$26,1),MATCH($C35,'Shortlist teams'!$AA$6:$AE$6,1))=0,"",COUNTIF('De Teams'!G$5:G$25,'De Uitslagen'!$B35)*INDEX('Shortlist teams'!$AA$7:$AE$26,MATCH($A35,'Shortlist teams'!$Z$7:$Z$26,1),MATCH($C35,'Shortlist teams'!$AA$6:$AE$6,1))),"")</f>
        <v>17</v>
      </c>
      <c r="J35">
        <f>IFERROR(IF(COUNTIF('De Teams'!H$5:H$25,'De Uitslagen'!$B35)*INDEX('Shortlist teams'!$AA$7:$AE$26,MATCH($A35,'Shortlist teams'!$Z$7:$Z$26,1),MATCH($C35,'Shortlist teams'!$AA$6:$AE$6,1))=0,"",COUNTIF('De Teams'!H$5:H$25,'De Uitslagen'!$B35)*INDEX('Shortlist teams'!$AA$7:$AE$26,MATCH($A35,'Shortlist teams'!$Z$7:$Z$26,1),MATCH($C35,'Shortlist teams'!$AA$6:$AE$6,1))),"")</f>
        <v>17</v>
      </c>
      <c r="K35">
        <f>IFERROR(IF(COUNTIF('De Teams'!I$5:I$25,'De Uitslagen'!$B35)*INDEX('Shortlist teams'!$AA$7:$AE$26,MATCH($A35,'Shortlist teams'!$Z$7:$Z$26,1),MATCH($C35,'Shortlist teams'!$AA$6:$AE$6,1))=0,"",COUNTIF('De Teams'!I$5:I$25,'De Uitslagen'!$B35)*INDEX('Shortlist teams'!$AA$7:$AE$26,MATCH($A35,'Shortlist teams'!$Z$7:$Z$26,1),MATCH($C35,'Shortlist teams'!$AA$6:$AE$6,1))),"")</f>
        <v>17</v>
      </c>
      <c r="L35">
        <f>IFERROR(IF(COUNTIF('De Teams'!J$5:J$25,'De Uitslagen'!$B35)*INDEX('Shortlist teams'!$AA$7:$AE$26,MATCH($A35,'Shortlist teams'!$Z$7:$Z$26,1),MATCH($C35,'Shortlist teams'!$AA$6:$AE$6,1))=0,"",COUNTIF('De Teams'!J$5:J$25,'De Uitslagen'!$B35)*INDEX('Shortlist teams'!$AA$7:$AE$26,MATCH($A35,'Shortlist teams'!$Z$7:$Z$26,1),MATCH($C35,'Shortlist teams'!$AA$6:$AE$6,1))),"")</f>
        <v>17</v>
      </c>
      <c r="M35">
        <f>IFERROR(IF(COUNTIF('De Teams'!K$5:K$25,'De Uitslagen'!$B35)*INDEX('Shortlist teams'!$AA$7:$AE$26,MATCH($A35,'Shortlist teams'!$Z$7:$Z$26,1),MATCH($C35,'Shortlist teams'!$AA$6:$AE$6,1))=0,"",COUNTIF('De Teams'!K$5:K$25,'De Uitslagen'!$B35)*INDEX('Shortlist teams'!$AA$7:$AE$26,MATCH($A35,'Shortlist teams'!$Z$7:$Z$26,1),MATCH($C35,'Shortlist teams'!$AA$6:$AE$6,1))),"")</f>
        <v>17</v>
      </c>
      <c r="N35">
        <f>IFERROR(IF(COUNTIF('De Teams'!L$5:L$25,'De Uitslagen'!$B35)*INDEX('Shortlist teams'!$AA$7:$AE$26,MATCH($A35,'Shortlist teams'!$Z$7:$Z$26,1),MATCH($C35,'Shortlist teams'!$AA$6:$AE$6,1))=0,"",COUNTIF('De Teams'!L$5:L$25,'De Uitslagen'!$B35)*INDEX('Shortlist teams'!$AA$7:$AE$26,MATCH($A35,'Shortlist teams'!$Z$7:$Z$26,1),MATCH($C35,'Shortlist teams'!$AA$6:$AE$6,1))),"")</f>
        <v>17</v>
      </c>
      <c r="O35">
        <f>IFERROR(IF(COUNTIF('De Teams'!M$5:M$25,'De Uitslagen'!$B35)*INDEX('Shortlist teams'!$AA$7:$AE$26,MATCH($A35,'Shortlist teams'!$Z$7:$Z$26,1),MATCH($C35,'Shortlist teams'!$AA$6:$AE$6,1))=0,"",COUNTIF('De Teams'!M$5:M$25,'De Uitslagen'!$B35)*INDEX('Shortlist teams'!$AA$7:$AE$26,MATCH($A35,'Shortlist teams'!$Z$7:$Z$26,1),MATCH($C35,'Shortlist teams'!$AA$6:$AE$6,1))),"")</f>
        <v>17</v>
      </c>
      <c r="P35">
        <f>IFERROR(IF(COUNTIF('De Teams'!N$5:N$25,'De Uitslagen'!$B35)*INDEX('Shortlist teams'!$AA$7:$AE$26,MATCH($A35,'Shortlist teams'!$Z$7:$Z$26,1),MATCH($C35,'Shortlist teams'!$AA$6:$AE$6,1))=0,"",COUNTIF('De Teams'!N$5:N$25,'De Uitslagen'!$B35)*INDEX('Shortlist teams'!$AA$7:$AE$26,MATCH($A35,'Shortlist teams'!$Z$7:$Z$26,1),MATCH($C35,'Shortlist teams'!$AA$6:$AE$6,1))),"")</f>
        <v>17</v>
      </c>
      <c r="Q35">
        <f>IFERROR(IF(COUNTIF('De Teams'!O$5:O$25,'De Uitslagen'!$B35)*INDEX('Shortlist teams'!$AA$7:$AE$26,MATCH($A35,'Shortlist teams'!$Z$7:$Z$26,1),MATCH($C35,'Shortlist teams'!$AA$6:$AE$6,1))=0,"",COUNTIF('De Teams'!O$5:O$25,'De Uitslagen'!$B35)*INDEX('Shortlist teams'!$AA$7:$AE$26,MATCH($A35,'Shortlist teams'!$Z$7:$Z$26,1),MATCH($C35,'Shortlist teams'!$AA$6:$AE$6,1))),"")</f>
        <v>17</v>
      </c>
      <c r="R35">
        <f>IFERROR(IF(COUNTIF('De Teams'!P$5:P$25,'De Uitslagen'!$B35)*INDEX('Shortlist teams'!$AA$7:$AE$26,MATCH($A35,'Shortlist teams'!$Z$7:$Z$26,1),MATCH($C35,'Shortlist teams'!$AA$6:$AE$6,1))=0,"",COUNTIF('De Teams'!P$5:P$25,'De Uitslagen'!$B35)*INDEX('Shortlist teams'!$AA$7:$AE$26,MATCH($A35,'Shortlist teams'!$Z$7:$Z$26,1),MATCH($C35,'Shortlist teams'!$AA$6:$AE$6,1))),"")</f>
        <v>17</v>
      </c>
      <c r="S35" t="str">
        <f>IFERROR(IF(COUNTIF('De Teams'!Q$5:Q$25,'De Uitslagen'!$B35)*INDEX('Shortlist teams'!$AA$7:$AE$26,MATCH($A35,'Shortlist teams'!$Z$7:$Z$26,1),MATCH($C35,'Shortlist teams'!$AA$6:$AE$6,1))=0,"",COUNTIF('De Teams'!Q$5:Q$25,'De Uitslagen'!$B35)*INDEX('Shortlist teams'!$AA$7:$AE$26,MATCH($A35,'Shortlist teams'!$Z$7:$Z$26,1),MATCH($C35,'Shortlist teams'!$AA$6:$AE$6,1))),"")</f>
        <v/>
      </c>
      <c r="T35" s="3"/>
      <c r="X35" s="56"/>
      <c r="Y35" s="11" t="s">
        <v>34</v>
      </c>
      <c r="Z35" t="s">
        <v>305</v>
      </c>
      <c r="AA35"/>
      <c r="AB35" t="str">
        <f>IF('De Teams'!B28='De Uitslagen'!$Z35,25+IF('De Uitslagen'!$AA35="Y",25,0),"")</f>
        <v/>
      </c>
      <c r="AC35" t="str">
        <f>IF('De Teams'!C28='De Uitslagen'!$Z35,25+IF('De Uitslagen'!$AA35="Y",25,0),"")</f>
        <v/>
      </c>
      <c r="AD35" t="str">
        <f>IF('De Teams'!D28='De Uitslagen'!$Z35,25+IF('De Uitslagen'!$AA35="Y",25,0),"")</f>
        <v/>
      </c>
      <c r="AE35" t="str">
        <f>IF('De Teams'!E28='De Uitslagen'!$Z35,25+IF('De Uitslagen'!$AA35="Y",25,0),"")</f>
        <v/>
      </c>
      <c r="AF35" t="str">
        <f>IF('De Teams'!F28='De Uitslagen'!$Z35,25+IF('De Uitslagen'!$AA35="Y",25,0),"")</f>
        <v/>
      </c>
      <c r="AG35" t="str">
        <f>IF('De Teams'!G28='De Uitslagen'!$Z35,25+IF('De Uitslagen'!$AA35="Y",25,0),"")</f>
        <v/>
      </c>
      <c r="AH35" t="str">
        <f>IF('De Teams'!H28='De Uitslagen'!$Z35,25+IF('De Uitslagen'!$AA35="Y",25,0),"")</f>
        <v/>
      </c>
      <c r="AI35" t="str">
        <f>IF('De Teams'!I28='De Uitslagen'!$Z35,25+IF('De Uitslagen'!$AA35="Y",25,0),"")</f>
        <v/>
      </c>
      <c r="AJ35" t="str">
        <f>IF('De Teams'!J28='De Uitslagen'!$Z35,25+IF('De Uitslagen'!$AA35="Y",25,0),"")</f>
        <v/>
      </c>
      <c r="AK35" t="str">
        <f>IF('De Teams'!K28='De Uitslagen'!$Z35,25+IF('De Uitslagen'!$AA35="Y",25,0),"")</f>
        <v/>
      </c>
      <c r="AL35" t="str">
        <f>IF('De Teams'!L28='De Uitslagen'!$Z35,25+IF('De Uitslagen'!$AA35="Y",25,0),"")</f>
        <v/>
      </c>
      <c r="AM35" t="str">
        <f>IF('De Teams'!M28='De Uitslagen'!$Z35,25+IF('De Uitslagen'!$AA35="Y",25,0),"")</f>
        <v/>
      </c>
      <c r="AN35" t="str">
        <f>IF('De Teams'!N28='De Uitslagen'!$Z35,25+IF('De Uitslagen'!$AA35="Y",25,0),"")</f>
        <v/>
      </c>
      <c r="AO35" s="56"/>
    </row>
    <row r="36" spans="1:41" ht="14.4" x14ac:dyDescent="0.3">
      <c r="A36" s="1">
        <v>3</v>
      </c>
      <c r="B36" s="5" t="s">
        <v>194</v>
      </c>
      <c r="C36" s="87">
        <f>IFERROR(VLOOKUP('De Uitslagen'!B36,'Shortlist teams'!B:C,2,FALSE),"")</f>
        <v>2</v>
      </c>
      <c r="D36">
        <f>IFERROR(IF(COUNTIF('De Teams'!B$5:B$25,'De Uitslagen'!$B36)*INDEX('Shortlist teams'!$AA$7:$AE$26,MATCH($A36,'Shortlist teams'!$Z$7:$Z$26,1),MATCH($C36,'Shortlist teams'!$AA$6:$AE$6,1))=0,"",COUNTIF('De Teams'!B$5:B$25,'De Uitslagen'!$B36)*INDEX('Shortlist teams'!$AA$7:$AE$26,MATCH($A36,'Shortlist teams'!$Z$7:$Z$26,1),MATCH($C36,'Shortlist teams'!$AA$6:$AE$6,1))),"")</f>
        <v>22</v>
      </c>
      <c r="E36" t="str">
        <f>IFERROR(IF(COUNTIF('De Teams'!C$5:C$25,'De Uitslagen'!$B36)*INDEX('Shortlist teams'!$AA$7:$AE$26,MATCH($A36,'Shortlist teams'!$Z$7:$Z$26,1),MATCH($C36,'Shortlist teams'!$AA$6:$AE$6,1))=0,"",COUNTIF('De Teams'!C$5:C$25,'De Uitslagen'!$B36)*INDEX('Shortlist teams'!$AA$7:$AE$26,MATCH($A36,'Shortlist teams'!$Z$7:$Z$26,1),MATCH($C36,'Shortlist teams'!$AA$6:$AE$6,1))),"")</f>
        <v/>
      </c>
      <c r="F36">
        <f>IFERROR(IF(COUNTIF('De Teams'!D$5:D$25,'De Uitslagen'!$B36)*INDEX('Shortlist teams'!$AA$7:$AE$26,MATCH($A36,'Shortlist teams'!$Z$7:$Z$26,1),MATCH($C36,'Shortlist teams'!$AA$6:$AE$6,1))=0,"",COUNTIF('De Teams'!D$5:D$25,'De Uitslagen'!$B36)*INDEX('Shortlist teams'!$AA$7:$AE$26,MATCH($A36,'Shortlist teams'!$Z$7:$Z$26,1),MATCH($C36,'Shortlist teams'!$AA$6:$AE$6,1))),"")</f>
        <v>22</v>
      </c>
      <c r="G36">
        <f>IFERROR(IF(COUNTIF('De Teams'!E$5:E$25,'De Uitslagen'!$B36)*INDEX('Shortlist teams'!$AA$7:$AE$26,MATCH($A36,'Shortlist teams'!$Z$7:$Z$26,1),MATCH($C36,'Shortlist teams'!$AA$6:$AE$6,1))=0,"",COUNTIF('De Teams'!E$5:E$25,'De Uitslagen'!$B36)*INDEX('Shortlist teams'!$AA$7:$AE$26,MATCH($A36,'Shortlist teams'!$Z$7:$Z$26,1),MATCH($C36,'Shortlist teams'!$AA$6:$AE$6,1))),"")</f>
        <v>22</v>
      </c>
      <c r="H36" t="str">
        <f>IFERROR(IF(COUNTIF('De Teams'!F$5:F$25,'De Uitslagen'!$B36)*INDEX('Shortlist teams'!$AA$7:$AE$26,MATCH($A36,'Shortlist teams'!$Z$7:$Z$26,1),MATCH($C36,'Shortlist teams'!$AA$6:$AE$6,1))=0,"",COUNTIF('De Teams'!F$5:F$25,'De Uitslagen'!$B36)*INDEX('Shortlist teams'!$AA$7:$AE$26,MATCH($A36,'Shortlist teams'!$Z$7:$Z$26,1),MATCH($C36,'Shortlist teams'!$AA$6:$AE$6,1))),"")</f>
        <v/>
      </c>
      <c r="I36">
        <f>IFERROR(IF(COUNTIF('De Teams'!G$5:G$25,'De Uitslagen'!$B36)*INDEX('Shortlist teams'!$AA$7:$AE$26,MATCH($A36,'Shortlist teams'!$Z$7:$Z$26,1),MATCH($C36,'Shortlist teams'!$AA$6:$AE$6,1))=0,"",COUNTIF('De Teams'!G$5:G$25,'De Uitslagen'!$B36)*INDEX('Shortlist teams'!$AA$7:$AE$26,MATCH($A36,'Shortlist teams'!$Z$7:$Z$26,1),MATCH($C36,'Shortlist teams'!$AA$6:$AE$6,1))),"")</f>
        <v>22</v>
      </c>
      <c r="J36">
        <f>IFERROR(IF(COUNTIF('De Teams'!H$5:H$25,'De Uitslagen'!$B36)*INDEX('Shortlist teams'!$AA$7:$AE$26,MATCH($A36,'Shortlist teams'!$Z$7:$Z$26,1),MATCH($C36,'Shortlist teams'!$AA$6:$AE$6,1))=0,"",COUNTIF('De Teams'!H$5:H$25,'De Uitslagen'!$B36)*INDEX('Shortlist teams'!$AA$7:$AE$26,MATCH($A36,'Shortlist teams'!$Z$7:$Z$26,1),MATCH($C36,'Shortlist teams'!$AA$6:$AE$6,1))),"")</f>
        <v>22</v>
      </c>
      <c r="K36">
        <f>IFERROR(IF(COUNTIF('De Teams'!I$5:I$25,'De Uitslagen'!$B36)*INDEX('Shortlist teams'!$AA$7:$AE$26,MATCH($A36,'Shortlist teams'!$Z$7:$Z$26,1),MATCH($C36,'Shortlist teams'!$AA$6:$AE$6,1))=0,"",COUNTIF('De Teams'!I$5:I$25,'De Uitslagen'!$B36)*INDEX('Shortlist teams'!$AA$7:$AE$26,MATCH($A36,'Shortlist teams'!$Z$7:$Z$26,1),MATCH($C36,'Shortlist teams'!$AA$6:$AE$6,1))),"")</f>
        <v>22</v>
      </c>
      <c r="L36" t="str">
        <f>IFERROR(IF(COUNTIF('De Teams'!J$5:J$25,'De Uitslagen'!$B36)*INDEX('Shortlist teams'!$AA$7:$AE$26,MATCH($A36,'Shortlist teams'!$Z$7:$Z$26,1),MATCH($C36,'Shortlist teams'!$AA$6:$AE$6,1))=0,"",COUNTIF('De Teams'!J$5:J$25,'De Uitslagen'!$B36)*INDEX('Shortlist teams'!$AA$7:$AE$26,MATCH($A36,'Shortlist teams'!$Z$7:$Z$26,1),MATCH($C36,'Shortlist teams'!$AA$6:$AE$6,1))),"")</f>
        <v/>
      </c>
      <c r="M36">
        <f>IFERROR(IF(COUNTIF('De Teams'!K$5:K$25,'De Uitslagen'!$B36)*INDEX('Shortlist teams'!$AA$7:$AE$26,MATCH($A36,'Shortlist teams'!$Z$7:$Z$26,1),MATCH($C36,'Shortlist teams'!$AA$6:$AE$6,1))=0,"",COUNTIF('De Teams'!K$5:K$25,'De Uitslagen'!$B36)*INDEX('Shortlist teams'!$AA$7:$AE$26,MATCH($A36,'Shortlist teams'!$Z$7:$Z$26,1),MATCH($C36,'Shortlist teams'!$AA$6:$AE$6,1))),"")</f>
        <v>22</v>
      </c>
      <c r="N36">
        <f>IFERROR(IF(COUNTIF('De Teams'!L$5:L$25,'De Uitslagen'!$B36)*INDEX('Shortlist teams'!$AA$7:$AE$26,MATCH($A36,'Shortlist teams'!$Z$7:$Z$26,1),MATCH($C36,'Shortlist teams'!$AA$6:$AE$6,1))=0,"",COUNTIF('De Teams'!L$5:L$25,'De Uitslagen'!$B36)*INDEX('Shortlist teams'!$AA$7:$AE$26,MATCH($A36,'Shortlist teams'!$Z$7:$Z$26,1),MATCH($C36,'Shortlist teams'!$AA$6:$AE$6,1))),"")</f>
        <v>22</v>
      </c>
      <c r="O36">
        <f>IFERROR(IF(COUNTIF('De Teams'!M$5:M$25,'De Uitslagen'!$B36)*INDEX('Shortlist teams'!$AA$7:$AE$26,MATCH($A36,'Shortlist teams'!$Z$7:$Z$26,1),MATCH($C36,'Shortlist teams'!$AA$6:$AE$6,1))=0,"",COUNTIF('De Teams'!M$5:M$25,'De Uitslagen'!$B36)*INDEX('Shortlist teams'!$AA$7:$AE$26,MATCH($A36,'Shortlist teams'!$Z$7:$Z$26,1),MATCH($C36,'Shortlist teams'!$AA$6:$AE$6,1))),"")</f>
        <v>22</v>
      </c>
      <c r="P36">
        <f>IFERROR(IF(COUNTIF('De Teams'!N$5:N$25,'De Uitslagen'!$B36)*INDEX('Shortlist teams'!$AA$7:$AE$26,MATCH($A36,'Shortlist teams'!$Z$7:$Z$26,1),MATCH($C36,'Shortlist teams'!$AA$6:$AE$6,1))=0,"",COUNTIF('De Teams'!N$5:N$25,'De Uitslagen'!$B36)*INDEX('Shortlist teams'!$AA$7:$AE$26,MATCH($A36,'Shortlist teams'!$Z$7:$Z$26,1),MATCH($C36,'Shortlist teams'!$AA$6:$AE$6,1))),"")</f>
        <v>22</v>
      </c>
      <c r="Q36">
        <f>IFERROR(IF(COUNTIF('De Teams'!O$5:O$25,'De Uitslagen'!$B36)*INDEX('Shortlist teams'!$AA$7:$AE$26,MATCH($A36,'Shortlist teams'!$Z$7:$Z$26,1),MATCH($C36,'Shortlist teams'!$AA$6:$AE$6,1))=0,"",COUNTIF('De Teams'!O$5:O$25,'De Uitslagen'!$B36)*INDEX('Shortlist teams'!$AA$7:$AE$26,MATCH($A36,'Shortlist teams'!$Z$7:$Z$26,1),MATCH($C36,'Shortlist teams'!$AA$6:$AE$6,1))),"")</f>
        <v>22</v>
      </c>
      <c r="R36">
        <f>IFERROR(IF(COUNTIF('De Teams'!P$5:P$25,'De Uitslagen'!$B36)*INDEX('Shortlist teams'!$AA$7:$AE$26,MATCH($A36,'Shortlist teams'!$Z$7:$Z$26,1),MATCH($C36,'Shortlist teams'!$AA$6:$AE$6,1))=0,"",COUNTIF('De Teams'!P$5:P$25,'De Uitslagen'!$B36)*INDEX('Shortlist teams'!$AA$7:$AE$26,MATCH($A36,'Shortlist teams'!$Z$7:$Z$26,1),MATCH($C36,'Shortlist teams'!$AA$6:$AE$6,1))),"")</f>
        <v>22</v>
      </c>
      <c r="S36" t="str">
        <f>IFERROR(IF(COUNTIF('De Teams'!Q$5:Q$25,'De Uitslagen'!$B36)*INDEX('Shortlist teams'!$AA$7:$AE$26,MATCH($A36,'Shortlist teams'!$Z$7:$Z$26,1),MATCH($C36,'Shortlist teams'!$AA$6:$AE$6,1))=0,"",COUNTIF('De Teams'!Q$5:Q$25,'De Uitslagen'!$B36)*INDEX('Shortlist teams'!$AA$7:$AE$26,MATCH($A36,'Shortlist teams'!$Z$7:$Z$26,1),MATCH($C36,'Shortlist teams'!$AA$6:$AE$6,1))),"")</f>
        <v/>
      </c>
      <c r="T36" s="3"/>
      <c r="X36" s="56"/>
      <c r="Y36" s="12" t="s">
        <v>35</v>
      </c>
      <c r="Z36" t="s">
        <v>305</v>
      </c>
      <c r="AA36"/>
      <c r="AB36" t="str">
        <f>IF('De Teams'!B29='De Uitslagen'!$Z36,25+IF('De Uitslagen'!$AA36="Y",25,0),"")</f>
        <v/>
      </c>
      <c r="AC36" t="str">
        <f>IF('De Teams'!C29='De Uitslagen'!$Z36,25+IF('De Uitslagen'!$AA36="Y",25,0),"")</f>
        <v/>
      </c>
      <c r="AD36" t="str">
        <f>IF('De Teams'!D29='De Uitslagen'!$Z36,25+IF('De Uitslagen'!$AA36="Y",25,0),"")</f>
        <v/>
      </c>
      <c r="AE36" t="str">
        <f>IF('De Teams'!E29='De Uitslagen'!$Z36,25+IF('De Uitslagen'!$AA36="Y",25,0),"")</f>
        <v/>
      </c>
      <c r="AF36" t="str">
        <f>IF('De Teams'!F29='De Uitslagen'!$Z36,25+IF('De Uitslagen'!$AA36="Y",25,0),"")</f>
        <v/>
      </c>
      <c r="AG36" t="str">
        <f>IF('De Teams'!G29='De Uitslagen'!$Z36,25+IF('De Uitslagen'!$AA36="Y",25,0),"")</f>
        <v/>
      </c>
      <c r="AH36" t="str">
        <f>IF('De Teams'!H29='De Uitslagen'!$Z36,25+IF('De Uitslagen'!$AA36="Y",25,0),"")</f>
        <v/>
      </c>
      <c r="AI36" t="str">
        <f>IF('De Teams'!I29='De Uitslagen'!$Z36,25+IF('De Uitslagen'!$AA36="Y",25,0),"")</f>
        <v/>
      </c>
      <c r="AJ36" t="str">
        <f>IF('De Teams'!J29='De Uitslagen'!$Z36,25+IF('De Uitslagen'!$AA36="Y",25,0),"")</f>
        <v/>
      </c>
      <c r="AK36" t="str">
        <f>IF('De Teams'!K29='De Uitslagen'!$Z36,25+IF('De Uitslagen'!$AA36="Y",25,0),"")</f>
        <v/>
      </c>
      <c r="AL36" t="str">
        <f>IF('De Teams'!L29='De Uitslagen'!$Z36,25+IF('De Uitslagen'!$AA36="Y",25,0),"")</f>
        <v/>
      </c>
      <c r="AM36" t="str">
        <f>IF('De Teams'!M29='De Uitslagen'!$Z36,25+IF('De Uitslagen'!$AA36="Y",25,0),"")</f>
        <v/>
      </c>
      <c r="AN36" t="str">
        <f>IF('De Teams'!N29='De Uitslagen'!$Z36,25+IF('De Uitslagen'!$AA36="Y",25,0),"")</f>
        <v/>
      </c>
      <c r="AO36" s="56"/>
    </row>
    <row r="37" spans="1:41" ht="12.75" customHeight="1" x14ac:dyDescent="0.3">
      <c r="A37" s="1">
        <v>4</v>
      </c>
      <c r="B37" s="142" t="s">
        <v>187</v>
      </c>
      <c r="C37" s="87" t="str">
        <f>IFERROR(VLOOKUP('De Uitslagen'!B37,'Shortlist teams'!B:C,2,FALSE),"")</f>
        <v>HC</v>
      </c>
      <c r="D37" t="str">
        <f>IFERROR(IF(COUNTIF('De Teams'!B$5:B$25,'De Uitslagen'!$B37)*INDEX('Shortlist teams'!$AA$7:$AE$26,MATCH($A37,'Shortlist teams'!$Z$7:$Z$26,1),MATCH($C37,'Shortlist teams'!$AA$6:$AE$6,1))=0,"",COUNTIF('De Teams'!B$5:B$25,'De Uitslagen'!$B37)*INDEX('Shortlist teams'!$AA$7:$AE$26,MATCH($A37,'Shortlist teams'!$Z$7:$Z$26,1),MATCH($C37,'Shortlist teams'!$AA$6:$AE$6,1))),"")</f>
        <v/>
      </c>
      <c r="E37">
        <f>IFERROR(IF(COUNTIF('De Teams'!C$5:C$25,'De Uitslagen'!$B37)*INDEX('Shortlist teams'!$AA$7:$AE$26,MATCH($A37,'Shortlist teams'!$Z$7:$Z$26,1),MATCH($C37,'Shortlist teams'!$AA$6:$AE$6,1))=0,"",COUNTIF('De Teams'!C$5:C$25,'De Uitslagen'!$B37)*INDEX('Shortlist teams'!$AA$7:$AE$26,MATCH($A37,'Shortlist teams'!$Z$7:$Z$26,1),MATCH($C37,'Shortlist teams'!$AA$6:$AE$6,1))),"")</f>
        <v>13</v>
      </c>
      <c r="F37" t="str">
        <f>IFERROR(IF(COUNTIF('De Teams'!D$5:D$25,'De Uitslagen'!$B37)*INDEX('Shortlist teams'!$AA$7:$AE$26,MATCH($A37,'Shortlist teams'!$Z$7:$Z$26,1),MATCH($C37,'Shortlist teams'!$AA$6:$AE$6,1))=0,"",COUNTIF('De Teams'!D$5:D$25,'De Uitslagen'!$B37)*INDEX('Shortlist teams'!$AA$7:$AE$26,MATCH($A37,'Shortlist teams'!$Z$7:$Z$26,1),MATCH($C37,'Shortlist teams'!$AA$6:$AE$6,1))),"")</f>
        <v/>
      </c>
      <c r="G37">
        <f>IFERROR(IF(COUNTIF('De Teams'!E$5:E$25,'De Uitslagen'!$B37)*INDEX('Shortlist teams'!$AA$7:$AE$26,MATCH($A37,'Shortlist teams'!$Z$7:$Z$26,1),MATCH($C37,'Shortlist teams'!$AA$6:$AE$6,1))=0,"",COUNTIF('De Teams'!E$5:E$25,'De Uitslagen'!$B37)*INDEX('Shortlist teams'!$AA$7:$AE$26,MATCH($A37,'Shortlist teams'!$Z$7:$Z$26,1),MATCH($C37,'Shortlist teams'!$AA$6:$AE$6,1))),"")</f>
        <v>13</v>
      </c>
      <c r="H37">
        <f>IFERROR(IF(COUNTIF('De Teams'!F$5:F$25,'De Uitslagen'!$B37)*INDEX('Shortlist teams'!$AA$7:$AE$26,MATCH($A37,'Shortlist teams'!$Z$7:$Z$26,1),MATCH($C37,'Shortlist teams'!$AA$6:$AE$6,1))=0,"",COUNTIF('De Teams'!F$5:F$25,'De Uitslagen'!$B37)*INDEX('Shortlist teams'!$AA$7:$AE$26,MATCH($A37,'Shortlist teams'!$Z$7:$Z$26,1),MATCH($C37,'Shortlist teams'!$AA$6:$AE$6,1))),"")</f>
        <v>13</v>
      </c>
      <c r="I37">
        <f>IFERROR(IF(COUNTIF('De Teams'!G$5:G$25,'De Uitslagen'!$B37)*INDEX('Shortlist teams'!$AA$7:$AE$26,MATCH($A37,'Shortlist teams'!$Z$7:$Z$26,1),MATCH($C37,'Shortlist teams'!$AA$6:$AE$6,1))=0,"",COUNTIF('De Teams'!G$5:G$25,'De Uitslagen'!$B37)*INDEX('Shortlist teams'!$AA$7:$AE$26,MATCH($A37,'Shortlist teams'!$Z$7:$Z$26,1),MATCH($C37,'Shortlist teams'!$AA$6:$AE$6,1))),"")</f>
        <v>13</v>
      </c>
      <c r="J37">
        <f>IFERROR(IF(COUNTIF('De Teams'!H$5:H$25,'De Uitslagen'!$B37)*INDEX('Shortlist teams'!$AA$7:$AE$26,MATCH($A37,'Shortlist teams'!$Z$7:$Z$26,1),MATCH($C37,'Shortlist teams'!$AA$6:$AE$6,1))=0,"",COUNTIF('De Teams'!H$5:H$25,'De Uitslagen'!$B37)*INDEX('Shortlist teams'!$AA$7:$AE$26,MATCH($A37,'Shortlist teams'!$Z$7:$Z$26,1),MATCH($C37,'Shortlist teams'!$AA$6:$AE$6,1))),"")</f>
        <v>13</v>
      </c>
      <c r="K37" t="str">
        <f>IFERROR(IF(COUNTIF('De Teams'!I$5:I$25,'De Uitslagen'!$B37)*INDEX('Shortlist teams'!$AA$7:$AE$26,MATCH($A37,'Shortlist teams'!$Z$7:$Z$26,1),MATCH($C37,'Shortlist teams'!$AA$6:$AE$6,1))=0,"",COUNTIF('De Teams'!I$5:I$25,'De Uitslagen'!$B37)*INDEX('Shortlist teams'!$AA$7:$AE$26,MATCH($A37,'Shortlist teams'!$Z$7:$Z$26,1),MATCH($C37,'Shortlist teams'!$AA$6:$AE$6,1))),"")</f>
        <v/>
      </c>
      <c r="L37">
        <f>IFERROR(IF(COUNTIF('De Teams'!J$5:J$25,'De Uitslagen'!$B37)*INDEX('Shortlist teams'!$AA$7:$AE$26,MATCH($A37,'Shortlist teams'!$Z$7:$Z$26,1),MATCH($C37,'Shortlist teams'!$AA$6:$AE$6,1))=0,"",COUNTIF('De Teams'!J$5:J$25,'De Uitslagen'!$B37)*INDEX('Shortlist teams'!$AA$7:$AE$26,MATCH($A37,'Shortlist teams'!$Z$7:$Z$26,1),MATCH($C37,'Shortlist teams'!$AA$6:$AE$6,1))),"")</f>
        <v>13</v>
      </c>
      <c r="M37" t="str">
        <f>IFERROR(IF(COUNTIF('De Teams'!K$5:K$25,'De Uitslagen'!$B37)*INDEX('Shortlist teams'!$AA$7:$AE$26,MATCH($A37,'Shortlist teams'!$Z$7:$Z$26,1),MATCH($C37,'Shortlist teams'!$AA$6:$AE$6,1))=0,"",COUNTIF('De Teams'!K$5:K$25,'De Uitslagen'!$B37)*INDEX('Shortlist teams'!$AA$7:$AE$26,MATCH($A37,'Shortlist teams'!$Z$7:$Z$26,1),MATCH($C37,'Shortlist teams'!$AA$6:$AE$6,1))),"")</f>
        <v/>
      </c>
      <c r="N37">
        <f>IFERROR(IF(COUNTIF('De Teams'!L$5:L$25,'De Uitslagen'!$B37)*INDEX('Shortlist teams'!$AA$7:$AE$26,MATCH($A37,'Shortlist teams'!$Z$7:$Z$26,1),MATCH($C37,'Shortlist teams'!$AA$6:$AE$6,1))=0,"",COUNTIF('De Teams'!L$5:L$25,'De Uitslagen'!$B37)*INDEX('Shortlist teams'!$AA$7:$AE$26,MATCH($A37,'Shortlist teams'!$Z$7:$Z$26,1),MATCH($C37,'Shortlist teams'!$AA$6:$AE$6,1))),"")</f>
        <v>13</v>
      </c>
      <c r="O37">
        <f>IFERROR(IF(COUNTIF('De Teams'!M$5:M$25,'De Uitslagen'!$B37)*INDEX('Shortlist teams'!$AA$7:$AE$26,MATCH($A37,'Shortlist teams'!$Z$7:$Z$26,1),MATCH($C37,'Shortlist teams'!$AA$6:$AE$6,1))=0,"",COUNTIF('De Teams'!M$5:M$25,'De Uitslagen'!$B37)*INDEX('Shortlist teams'!$AA$7:$AE$26,MATCH($A37,'Shortlist teams'!$Z$7:$Z$26,1),MATCH($C37,'Shortlist teams'!$AA$6:$AE$6,1))),"")</f>
        <v>13</v>
      </c>
      <c r="P37">
        <f>IFERROR(IF(COUNTIF('De Teams'!N$5:N$25,'De Uitslagen'!$B37)*INDEX('Shortlist teams'!$AA$7:$AE$26,MATCH($A37,'Shortlist teams'!$Z$7:$Z$26,1),MATCH($C37,'Shortlist teams'!$AA$6:$AE$6,1))=0,"",COUNTIF('De Teams'!N$5:N$25,'De Uitslagen'!$B37)*INDEX('Shortlist teams'!$AA$7:$AE$26,MATCH($A37,'Shortlist teams'!$Z$7:$Z$26,1),MATCH($C37,'Shortlist teams'!$AA$6:$AE$6,1))),"")</f>
        <v>13</v>
      </c>
      <c r="Q37" t="str">
        <f>IFERROR(IF(COUNTIF('De Teams'!O$5:O$25,'De Uitslagen'!$B37)*INDEX('Shortlist teams'!$AA$7:$AE$26,MATCH($A37,'Shortlist teams'!$Z$7:$Z$26,1),MATCH($C37,'Shortlist teams'!$AA$6:$AE$6,1))=0,"",COUNTIF('De Teams'!O$5:O$25,'De Uitslagen'!$B37)*INDEX('Shortlist teams'!$AA$7:$AE$26,MATCH($A37,'Shortlist teams'!$Z$7:$Z$26,1),MATCH($C37,'Shortlist teams'!$AA$6:$AE$6,1))),"")</f>
        <v/>
      </c>
      <c r="R37">
        <f>IFERROR(IF(COUNTIF('De Teams'!P$5:P$25,'De Uitslagen'!$B37)*INDEX('Shortlist teams'!$AA$7:$AE$26,MATCH($A37,'Shortlist teams'!$Z$7:$Z$26,1),MATCH($C37,'Shortlist teams'!$AA$6:$AE$6,1))=0,"",COUNTIF('De Teams'!P$5:P$25,'De Uitslagen'!$B37)*INDEX('Shortlist teams'!$AA$7:$AE$26,MATCH($A37,'Shortlist teams'!$Z$7:$Z$26,1),MATCH($C37,'Shortlist teams'!$AA$6:$AE$6,1))),"")</f>
        <v>13</v>
      </c>
      <c r="S37" t="str">
        <f>IFERROR(IF(COUNTIF('De Teams'!Q$5:Q$25,'De Uitslagen'!$B37)*INDEX('Shortlist teams'!$AA$7:$AE$26,MATCH($A37,'Shortlist teams'!$Z$7:$Z$26,1),MATCH($C37,'Shortlist teams'!$AA$6:$AE$6,1))=0,"",COUNTIF('De Teams'!Q$5:Q$25,'De Uitslagen'!$B37)*INDEX('Shortlist teams'!$AA$7:$AE$26,MATCH($A37,'Shortlist teams'!$Z$7:$Z$26,1),MATCH($C37,'Shortlist teams'!$AA$6:$AE$6,1))),"")</f>
        <v/>
      </c>
      <c r="T37" s="3"/>
      <c r="W37" s="57"/>
      <c r="X37" s="56"/>
      <c r="Y37" s="13" t="s">
        <v>13</v>
      </c>
      <c r="Z37" t="s">
        <v>305</v>
      </c>
      <c r="AA37"/>
      <c r="AB37" t="str">
        <f>IF('De Teams'!B30='De Uitslagen'!$Z37,25+IF('De Uitslagen'!$AA37="Y",25,0),"")</f>
        <v/>
      </c>
      <c r="AC37" t="str">
        <f>IF('De Teams'!C30='De Uitslagen'!$Z37,25+IF('De Uitslagen'!$AA37="Y",25,0),"")</f>
        <v/>
      </c>
      <c r="AD37" t="str">
        <f>IF('De Teams'!D30='De Uitslagen'!$Z37,25+IF('De Uitslagen'!$AA37="Y",25,0),"")</f>
        <v/>
      </c>
      <c r="AE37" t="str">
        <f>IF('De Teams'!E30='De Uitslagen'!$Z37,25+IF('De Uitslagen'!$AA37="Y",25,0),"")</f>
        <v/>
      </c>
      <c r="AF37" t="str">
        <f>IF('De Teams'!F30='De Uitslagen'!$Z37,25+IF('De Uitslagen'!$AA37="Y",25,0),"")</f>
        <v/>
      </c>
      <c r="AG37" t="str">
        <f>IF('De Teams'!G30='De Uitslagen'!$Z37,25+IF('De Uitslagen'!$AA37="Y",25,0),"")</f>
        <v/>
      </c>
      <c r="AH37" t="str">
        <f>IF('De Teams'!H30='De Uitslagen'!$Z37,25+IF('De Uitslagen'!$AA37="Y",25,0),"")</f>
        <v/>
      </c>
      <c r="AI37" t="str">
        <f>IF('De Teams'!I30='De Uitslagen'!$Z37,25+IF('De Uitslagen'!$AA37="Y",25,0),"")</f>
        <v/>
      </c>
      <c r="AJ37" t="str">
        <f>IF('De Teams'!J30='De Uitslagen'!$Z37,25+IF('De Uitslagen'!$AA37="Y",25,0),"")</f>
        <v/>
      </c>
      <c r="AK37" t="str">
        <f>IF('De Teams'!K30='De Uitslagen'!$Z37,25+IF('De Uitslagen'!$AA37="Y",25,0),"")</f>
        <v/>
      </c>
      <c r="AL37" t="str">
        <f>IF('De Teams'!L30='De Uitslagen'!$Z37,25+IF('De Uitslagen'!$AA37="Y",25,0),"")</f>
        <v/>
      </c>
      <c r="AM37" t="str">
        <f>IF('De Teams'!M30='De Uitslagen'!$Z37,25+IF('De Uitslagen'!$AA37="Y",25,0),"")</f>
        <v/>
      </c>
      <c r="AN37" t="str">
        <f>IF('De Teams'!N30='De Uitslagen'!$Z37,25+IF('De Uitslagen'!$AA37="Y",25,0),"")</f>
        <v/>
      </c>
      <c r="AO37" s="56"/>
    </row>
    <row r="38" spans="1:41" ht="14.4" x14ac:dyDescent="0.3">
      <c r="A38" s="1">
        <v>5</v>
      </c>
      <c r="B38" s="6" t="s">
        <v>109</v>
      </c>
      <c r="C38" s="87">
        <f>IFERROR(VLOOKUP('De Uitslagen'!B38,'Shortlist teams'!B:C,2,FALSE),"")</f>
        <v>1</v>
      </c>
      <c r="D38" t="str">
        <f>IFERROR(IF(COUNTIF('De Teams'!B$5:B$25,'De Uitslagen'!$B38)*INDEX('Shortlist teams'!$AA$7:$AE$26,MATCH($A38,'Shortlist teams'!$Z$7:$Z$26,1),MATCH($C38,'Shortlist teams'!$AA$6:$AE$6,1))=0,"",COUNTIF('De Teams'!B$5:B$25,'De Uitslagen'!$B38)*INDEX('Shortlist teams'!$AA$7:$AE$26,MATCH($A38,'Shortlist teams'!$Z$7:$Z$26,1),MATCH($C38,'Shortlist teams'!$AA$6:$AE$6,1))),"")</f>
        <v/>
      </c>
      <c r="E38">
        <f>IFERROR(IF(COUNTIF('De Teams'!C$5:C$25,'De Uitslagen'!$B38)*INDEX('Shortlist teams'!$AA$7:$AE$26,MATCH($A38,'Shortlist teams'!$Z$7:$Z$26,1),MATCH($C38,'Shortlist teams'!$AA$6:$AE$6,1))=0,"",COUNTIF('De Teams'!C$5:C$25,'De Uitslagen'!$B38)*INDEX('Shortlist teams'!$AA$7:$AE$26,MATCH($A38,'Shortlist teams'!$Z$7:$Z$26,1),MATCH($C38,'Shortlist teams'!$AA$6:$AE$6,1))),"")</f>
        <v>14</v>
      </c>
      <c r="F38">
        <f>IFERROR(IF(COUNTIF('De Teams'!D$5:D$25,'De Uitslagen'!$B38)*INDEX('Shortlist teams'!$AA$7:$AE$26,MATCH($A38,'Shortlist teams'!$Z$7:$Z$26,1),MATCH($C38,'Shortlist teams'!$AA$6:$AE$6,1))=0,"",COUNTIF('De Teams'!D$5:D$25,'De Uitslagen'!$B38)*INDEX('Shortlist teams'!$AA$7:$AE$26,MATCH($A38,'Shortlist teams'!$Z$7:$Z$26,1),MATCH($C38,'Shortlist teams'!$AA$6:$AE$6,1))),"")</f>
        <v>14</v>
      </c>
      <c r="G38" t="str">
        <f>IFERROR(IF(COUNTIF('De Teams'!E$5:E$25,'De Uitslagen'!$B38)*INDEX('Shortlist teams'!$AA$7:$AE$26,MATCH($A38,'Shortlist teams'!$Z$7:$Z$26,1),MATCH($C38,'Shortlist teams'!$AA$6:$AE$6,1))=0,"",COUNTIF('De Teams'!E$5:E$25,'De Uitslagen'!$B38)*INDEX('Shortlist teams'!$AA$7:$AE$26,MATCH($A38,'Shortlist teams'!$Z$7:$Z$26,1),MATCH($C38,'Shortlist teams'!$AA$6:$AE$6,1))),"")</f>
        <v/>
      </c>
      <c r="H38">
        <f>IFERROR(IF(COUNTIF('De Teams'!F$5:F$25,'De Uitslagen'!$B38)*INDEX('Shortlist teams'!$AA$7:$AE$26,MATCH($A38,'Shortlist teams'!$Z$7:$Z$26,1),MATCH($C38,'Shortlist teams'!$AA$6:$AE$6,1))=0,"",COUNTIF('De Teams'!F$5:F$25,'De Uitslagen'!$B38)*INDEX('Shortlist teams'!$AA$7:$AE$26,MATCH($A38,'Shortlist teams'!$Z$7:$Z$26,1),MATCH($C38,'Shortlist teams'!$AA$6:$AE$6,1))),"")</f>
        <v>14</v>
      </c>
      <c r="I38">
        <f>IFERROR(IF(COUNTIF('De Teams'!G$5:G$25,'De Uitslagen'!$B38)*INDEX('Shortlist teams'!$AA$7:$AE$26,MATCH($A38,'Shortlist teams'!$Z$7:$Z$26,1),MATCH($C38,'Shortlist teams'!$AA$6:$AE$6,1))=0,"",COUNTIF('De Teams'!G$5:G$25,'De Uitslagen'!$B38)*INDEX('Shortlist teams'!$AA$7:$AE$26,MATCH($A38,'Shortlist teams'!$Z$7:$Z$26,1),MATCH($C38,'Shortlist teams'!$AA$6:$AE$6,1))),"")</f>
        <v>14</v>
      </c>
      <c r="J38" t="str">
        <f>IFERROR(IF(COUNTIF('De Teams'!H$5:H$25,'De Uitslagen'!$B38)*INDEX('Shortlist teams'!$AA$7:$AE$26,MATCH($A38,'Shortlist teams'!$Z$7:$Z$26,1),MATCH($C38,'Shortlist teams'!$AA$6:$AE$6,1))=0,"",COUNTIF('De Teams'!H$5:H$25,'De Uitslagen'!$B38)*INDEX('Shortlist teams'!$AA$7:$AE$26,MATCH($A38,'Shortlist teams'!$Z$7:$Z$26,1),MATCH($C38,'Shortlist teams'!$AA$6:$AE$6,1))),"")</f>
        <v/>
      </c>
      <c r="K38" t="str">
        <f>IFERROR(IF(COUNTIF('De Teams'!I$5:I$25,'De Uitslagen'!$B38)*INDEX('Shortlist teams'!$AA$7:$AE$26,MATCH($A38,'Shortlist teams'!$Z$7:$Z$26,1),MATCH($C38,'Shortlist teams'!$AA$6:$AE$6,1))=0,"",COUNTIF('De Teams'!I$5:I$25,'De Uitslagen'!$B38)*INDEX('Shortlist teams'!$AA$7:$AE$26,MATCH($A38,'Shortlist teams'!$Z$7:$Z$26,1),MATCH($C38,'Shortlist teams'!$AA$6:$AE$6,1))),"")</f>
        <v/>
      </c>
      <c r="L38" t="str">
        <f>IFERROR(IF(COUNTIF('De Teams'!J$5:J$25,'De Uitslagen'!$B38)*INDEX('Shortlist teams'!$AA$7:$AE$26,MATCH($A38,'Shortlist teams'!$Z$7:$Z$26,1),MATCH($C38,'Shortlist teams'!$AA$6:$AE$6,1))=0,"",COUNTIF('De Teams'!J$5:J$25,'De Uitslagen'!$B38)*INDEX('Shortlist teams'!$AA$7:$AE$26,MATCH($A38,'Shortlist teams'!$Z$7:$Z$26,1),MATCH($C38,'Shortlist teams'!$AA$6:$AE$6,1))),"")</f>
        <v/>
      </c>
      <c r="M38">
        <f>IFERROR(IF(COUNTIF('De Teams'!K$5:K$25,'De Uitslagen'!$B38)*INDEX('Shortlist teams'!$AA$7:$AE$26,MATCH($A38,'Shortlist teams'!$Z$7:$Z$26,1),MATCH($C38,'Shortlist teams'!$AA$6:$AE$6,1))=0,"",COUNTIF('De Teams'!K$5:K$25,'De Uitslagen'!$B38)*INDEX('Shortlist teams'!$AA$7:$AE$26,MATCH($A38,'Shortlist teams'!$Z$7:$Z$26,1),MATCH($C38,'Shortlist teams'!$AA$6:$AE$6,1))),"")</f>
        <v>14</v>
      </c>
      <c r="N38" t="str">
        <f>IFERROR(IF(COUNTIF('De Teams'!L$5:L$25,'De Uitslagen'!$B38)*INDEX('Shortlist teams'!$AA$7:$AE$26,MATCH($A38,'Shortlist teams'!$Z$7:$Z$26,1),MATCH($C38,'Shortlist teams'!$AA$6:$AE$6,1))=0,"",COUNTIF('De Teams'!L$5:L$25,'De Uitslagen'!$B38)*INDEX('Shortlist teams'!$AA$7:$AE$26,MATCH($A38,'Shortlist teams'!$Z$7:$Z$26,1),MATCH($C38,'Shortlist teams'!$AA$6:$AE$6,1))),"")</f>
        <v/>
      </c>
      <c r="O38">
        <f>IFERROR(IF(COUNTIF('De Teams'!M$5:M$25,'De Uitslagen'!$B38)*INDEX('Shortlist teams'!$AA$7:$AE$26,MATCH($A38,'Shortlist teams'!$Z$7:$Z$26,1),MATCH($C38,'Shortlist teams'!$AA$6:$AE$6,1))=0,"",COUNTIF('De Teams'!M$5:M$25,'De Uitslagen'!$B38)*INDEX('Shortlist teams'!$AA$7:$AE$26,MATCH($A38,'Shortlist teams'!$Z$7:$Z$26,1),MATCH($C38,'Shortlist teams'!$AA$6:$AE$6,1))),"")</f>
        <v>14</v>
      </c>
      <c r="P38" t="str">
        <f>IFERROR(IF(COUNTIF('De Teams'!N$5:N$25,'De Uitslagen'!$B38)*INDEX('Shortlist teams'!$AA$7:$AE$26,MATCH($A38,'Shortlist teams'!$Z$7:$Z$26,1),MATCH($C38,'Shortlist teams'!$AA$6:$AE$6,1))=0,"",COUNTIF('De Teams'!N$5:N$25,'De Uitslagen'!$B38)*INDEX('Shortlist teams'!$AA$7:$AE$26,MATCH($A38,'Shortlist teams'!$Z$7:$Z$26,1),MATCH($C38,'Shortlist teams'!$AA$6:$AE$6,1))),"")</f>
        <v/>
      </c>
      <c r="Q38" t="str">
        <f>IFERROR(IF(COUNTIF('De Teams'!O$5:O$25,'De Uitslagen'!$B38)*INDEX('Shortlist teams'!$AA$7:$AE$26,MATCH($A38,'Shortlist teams'!$Z$7:$Z$26,1),MATCH($C38,'Shortlist teams'!$AA$6:$AE$6,1))=0,"",COUNTIF('De Teams'!O$5:O$25,'De Uitslagen'!$B38)*INDEX('Shortlist teams'!$AA$7:$AE$26,MATCH($A38,'Shortlist teams'!$Z$7:$Z$26,1),MATCH($C38,'Shortlist teams'!$AA$6:$AE$6,1))),"")</f>
        <v/>
      </c>
      <c r="R38" t="str">
        <f>IFERROR(IF(COUNTIF('De Teams'!P$5:P$25,'De Uitslagen'!$B38)*INDEX('Shortlist teams'!$AA$7:$AE$26,MATCH($A38,'Shortlist teams'!$Z$7:$Z$26,1),MATCH($C38,'Shortlist teams'!$AA$6:$AE$6,1))=0,"",COUNTIF('De Teams'!P$5:P$25,'De Uitslagen'!$B38)*INDEX('Shortlist teams'!$AA$7:$AE$26,MATCH($A38,'Shortlist teams'!$Z$7:$Z$26,1),MATCH($C38,'Shortlist teams'!$AA$6:$AE$6,1))),"")</f>
        <v/>
      </c>
      <c r="S38" t="str">
        <f>IFERROR(IF(COUNTIF('De Teams'!Q$5:Q$25,'De Uitslagen'!$B38)*INDEX('Shortlist teams'!$AA$7:$AE$26,MATCH($A38,'Shortlist teams'!$Z$7:$Z$26,1),MATCH($C38,'Shortlist teams'!$AA$6:$AE$6,1))=0,"",COUNTIF('De Teams'!Q$5:Q$25,'De Uitslagen'!$B38)*INDEX('Shortlist teams'!$AA$7:$AE$26,MATCH($A38,'Shortlist teams'!$Z$7:$Z$26,1),MATCH($C38,'Shortlist teams'!$AA$6:$AE$6,1))),"")</f>
        <v/>
      </c>
      <c r="T38" s="3"/>
      <c r="X38" s="56"/>
      <c r="Y38" s="14" t="s">
        <v>114</v>
      </c>
      <c r="Z38" t="s">
        <v>305</v>
      </c>
      <c r="AA38"/>
      <c r="AB38" t="str">
        <f>IF('De Teams'!B31='De Uitslagen'!$Z38,25+IF('De Uitslagen'!$AA38="Y",25,0),"")</f>
        <v/>
      </c>
      <c r="AC38" t="str">
        <f>IF('De Teams'!C31='De Uitslagen'!$Z38,25+IF('De Uitslagen'!$AA38="Y",25,0),"")</f>
        <v/>
      </c>
      <c r="AD38" t="str">
        <f>IF('De Teams'!D31='De Uitslagen'!$Z38,25+IF('De Uitslagen'!$AA38="Y",25,0),"")</f>
        <v/>
      </c>
      <c r="AE38" t="str">
        <f>IF('De Teams'!E31='De Uitslagen'!$Z38,25+IF('De Uitslagen'!$AA38="Y",25,0),"")</f>
        <v/>
      </c>
      <c r="AF38" t="str">
        <f>IF('De Teams'!F31='De Uitslagen'!$Z38,25+IF('De Uitslagen'!$AA38="Y",25,0),"")</f>
        <v/>
      </c>
      <c r="AG38" t="str">
        <f>IF('De Teams'!G31='De Uitslagen'!$Z38,25+IF('De Uitslagen'!$AA38="Y",25,0),"")</f>
        <v/>
      </c>
      <c r="AH38" t="str">
        <f>IF('De Teams'!H31='De Uitslagen'!$Z38,25+IF('De Uitslagen'!$AA38="Y",25,0),"")</f>
        <v/>
      </c>
      <c r="AI38" t="str">
        <f>IF('De Teams'!I31='De Uitslagen'!$Z38,25+IF('De Uitslagen'!$AA38="Y",25,0),"")</f>
        <v/>
      </c>
      <c r="AJ38" t="str">
        <f>IF('De Teams'!J31='De Uitslagen'!$Z38,25+IF('De Uitslagen'!$AA38="Y",25,0),"")</f>
        <v/>
      </c>
      <c r="AK38" t="str">
        <f>IF('De Teams'!K31='De Uitslagen'!$Z38,25+IF('De Uitslagen'!$AA38="Y",25,0),"")</f>
        <v/>
      </c>
      <c r="AL38" t="str">
        <f>IF('De Teams'!L31='De Uitslagen'!$Z38,25+IF('De Uitslagen'!$AA38="Y",25,0),"")</f>
        <v/>
      </c>
      <c r="AM38" t="str">
        <f>IF('De Teams'!M31='De Uitslagen'!$Z38,25+IF('De Uitslagen'!$AA38="Y",25,0),"")</f>
        <v/>
      </c>
      <c r="AN38" t="str">
        <f>IF('De Teams'!N31='De Uitslagen'!$Z38,25+IF('De Uitslagen'!$AA38="Y",25,0),"")</f>
        <v/>
      </c>
      <c r="AO38" s="56"/>
    </row>
    <row r="39" spans="1:41" ht="14.4" x14ac:dyDescent="0.3">
      <c r="A39" s="1">
        <v>6</v>
      </c>
      <c r="B39" s="5" t="s">
        <v>163</v>
      </c>
      <c r="C39" s="87">
        <f>IFERROR(VLOOKUP('De Uitslagen'!B39,'Shortlist teams'!B:C,2,FALSE),"")</f>
        <v>3</v>
      </c>
      <c r="D39" t="str">
        <f>IFERROR(IF(COUNTIF('De Teams'!B$5:B$25,'De Uitslagen'!$B39)*INDEX('Shortlist teams'!$AA$7:$AE$26,MATCH($A39,'Shortlist teams'!$Z$7:$Z$26,1),MATCH($C39,'Shortlist teams'!$AA$6:$AE$6,1))=0,"",COUNTIF('De Teams'!B$5:B$25,'De Uitslagen'!$B39)*INDEX('Shortlist teams'!$AA$7:$AE$26,MATCH($A39,'Shortlist teams'!$Z$7:$Z$26,1),MATCH($C39,'Shortlist teams'!$AA$6:$AE$6,1))),"")</f>
        <v/>
      </c>
      <c r="E39" t="str">
        <f>IFERROR(IF(COUNTIF('De Teams'!C$5:C$25,'De Uitslagen'!$B39)*INDEX('Shortlist teams'!$AA$7:$AE$26,MATCH($A39,'Shortlist teams'!$Z$7:$Z$26,1),MATCH($C39,'Shortlist teams'!$AA$6:$AE$6,1))=0,"",COUNTIF('De Teams'!C$5:C$25,'De Uitslagen'!$B39)*INDEX('Shortlist teams'!$AA$7:$AE$26,MATCH($A39,'Shortlist teams'!$Z$7:$Z$26,1),MATCH($C39,'Shortlist teams'!$AA$6:$AE$6,1))),"")</f>
        <v/>
      </c>
      <c r="F39" t="str">
        <f>IFERROR(IF(COUNTIF('De Teams'!D$5:D$25,'De Uitslagen'!$B39)*INDEX('Shortlist teams'!$AA$7:$AE$26,MATCH($A39,'Shortlist teams'!$Z$7:$Z$26,1),MATCH($C39,'Shortlist teams'!$AA$6:$AE$6,1))=0,"",COUNTIF('De Teams'!D$5:D$25,'De Uitslagen'!$B39)*INDEX('Shortlist teams'!$AA$7:$AE$26,MATCH($A39,'Shortlist teams'!$Z$7:$Z$26,1),MATCH($C39,'Shortlist teams'!$AA$6:$AE$6,1))),"")</f>
        <v/>
      </c>
      <c r="G39" t="str">
        <f>IFERROR(IF(COUNTIF('De Teams'!E$5:E$25,'De Uitslagen'!$B39)*INDEX('Shortlist teams'!$AA$7:$AE$26,MATCH($A39,'Shortlist teams'!$Z$7:$Z$26,1),MATCH($C39,'Shortlist teams'!$AA$6:$AE$6,1))=0,"",COUNTIF('De Teams'!E$5:E$25,'De Uitslagen'!$B39)*INDEX('Shortlist teams'!$AA$7:$AE$26,MATCH($A39,'Shortlist teams'!$Z$7:$Z$26,1),MATCH($C39,'Shortlist teams'!$AA$6:$AE$6,1))),"")</f>
        <v/>
      </c>
      <c r="H39" t="str">
        <f>IFERROR(IF(COUNTIF('De Teams'!F$5:F$25,'De Uitslagen'!$B39)*INDEX('Shortlist teams'!$AA$7:$AE$26,MATCH($A39,'Shortlist teams'!$Z$7:$Z$26,1),MATCH($C39,'Shortlist teams'!$AA$6:$AE$6,1))=0,"",COUNTIF('De Teams'!F$5:F$25,'De Uitslagen'!$B39)*INDEX('Shortlist teams'!$AA$7:$AE$26,MATCH($A39,'Shortlist teams'!$Z$7:$Z$26,1),MATCH($C39,'Shortlist teams'!$AA$6:$AE$6,1))),"")</f>
        <v/>
      </c>
      <c r="I39" t="str">
        <f>IFERROR(IF(COUNTIF('De Teams'!G$5:G$25,'De Uitslagen'!$B39)*INDEX('Shortlist teams'!$AA$7:$AE$26,MATCH($A39,'Shortlist teams'!$Z$7:$Z$26,1),MATCH($C39,'Shortlist teams'!$AA$6:$AE$6,1))=0,"",COUNTIF('De Teams'!G$5:G$25,'De Uitslagen'!$B39)*INDEX('Shortlist teams'!$AA$7:$AE$26,MATCH($A39,'Shortlist teams'!$Z$7:$Z$26,1),MATCH($C39,'Shortlist teams'!$AA$6:$AE$6,1))),"")</f>
        <v/>
      </c>
      <c r="J39" t="str">
        <f>IFERROR(IF(COUNTIF('De Teams'!H$5:H$25,'De Uitslagen'!$B39)*INDEX('Shortlist teams'!$AA$7:$AE$26,MATCH($A39,'Shortlist teams'!$Z$7:$Z$26,1),MATCH($C39,'Shortlist teams'!$AA$6:$AE$6,1))=0,"",COUNTIF('De Teams'!H$5:H$25,'De Uitslagen'!$B39)*INDEX('Shortlist teams'!$AA$7:$AE$26,MATCH($A39,'Shortlist teams'!$Z$7:$Z$26,1),MATCH($C39,'Shortlist teams'!$AA$6:$AE$6,1))),"")</f>
        <v/>
      </c>
      <c r="K39" t="str">
        <f>IFERROR(IF(COUNTIF('De Teams'!I$5:I$25,'De Uitslagen'!$B39)*INDEX('Shortlist teams'!$AA$7:$AE$26,MATCH($A39,'Shortlist teams'!$Z$7:$Z$26,1),MATCH($C39,'Shortlist teams'!$AA$6:$AE$6,1))=0,"",COUNTIF('De Teams'!I$5:I$25,'De Uitslagen'!$B39)*INDEX('Shortlist teams'!$AA$7:$AE$26,MATCH($A39,'Shortlist teams'!$Z$7:$Z$26,1),MATCH($C39,'Shortlist teams'!$AA$6:$AE$6,1))),"")</f>
        <v/>
      </c>
      <c r="L39" t="str">
        <f>IFERROR(IF(COUNTIF('De Teams'!J$5:J$25,'De Uitslagen'!$B39)*INDEX('Shortlist teams'!$AA$7:$AE$26,MATCH($A39,'Shortlist teams'!$Z$7:$Z$26,1),MATCH($C39,'Shortlist teams'!$AA$6:$AE$6,1))=0,"",COUNTIF('De Teams'!J$5:J$25,'De Uitslagen'!$B39)*INDEX('Shortlist teams'!$AA$7:$AE$26,MATCH($A39,'Shortlist teams'!$Z$7:$Z$26,1),MATCH($C39,'Shortlist teams'!$AA$6:$AE$6,1))),"")</f>
        <v/>
      </c>
      <c r="M39" t="str">
        <f>IFERROR(IF(COUNTIF('De Teams'!K$5:K$25,'De Uitslagen'!$B39)*INDEX('Shortlist teams'!$AA$7:$AE$26,MATCH($A39,'Shortlist teams'!$Z$7:$Z$26,1),MATCH($C39,'Shortlist teams'!$AA$6:$AE$6,1))=0,"",COUNTIF('De Teams'!K$5:K$25,'De Uitslagen'!$B39)*INDEX('Shortlist teams'!$AA$7:$AE$26,MATCH($A39,'Shortlist teams'!$Z$7:$Z$26,1),MATCH($C39,'Shortlist teams'!$AA$6:$AE$6,1))),"")</f>
        <v/>
      </c>
      <c r="N39" t="str">
        <f>IFERROR(IF(COUNTIF('De Teams'!L$5:L$25,'De Uitslagen'!$B39)*INDEX('Shortlist teams'!$AA$7:$AE$26,MATCH($A39,'Shortlist teams'!$Z$7:$Z$26,1),MATCH($C39,'Shortlist teams'!$AA$6:$AE$6,1))=0,"",COUNTIF('De Teams'!L$5:L$25,'De Uitslagen'!$B39)*INDEX('Shortlist teams'!$AA$7:$AE$26,MATCH($A39,'Shortlist teams'!$Z$7:$Z$26,1),MATCH($C39,'Shortlist teams'!$AA$6:$AE$6,1))),"")</f>
        <v/>
      </c>
      <c r="O39" t="str">
        <f>IFERROR(IF(COUNTIF('De Teams'!M$5:M$25,'De Uitslagen'!$B39)*INDEX('Shortlist teams'!$AA$7:$AE$26,MATCH($A39,'Shortlist teams'!$Z$7:$Z$26,1),MATCH($C39,'Shortlist teams'!$AA$6:$AE$6,1))=0,"",COUNTIF('De Teams'!M$5:M$25,'De Uitslagen'!$B39)*INDEX('Shortlist teams'!$AA$7:$AE$26,MATCH($A39,'Shortlist teams'!$Z$7:$Z$26,1),MATCH($C39,'Shortlist teams'!$AA$6:$AE$6,1))),"")</f>
        <v/>
      </c>
      <c r="P39">
        <f>IFERROR(IF(COUNTIF('De Teams'!N$5:N$25,'De Uitslagen'!$B39)*INDEX('Shortlist teams'!$AA$7:$AE$26,MATCH($A39,'Shortlist teams'!$Z$7:$Z$26,1),MATCH($C39,'Shortlist teams'!$AA$6:$AE$6,1))=0,"",COUNTIF('De Teams'!N$5:N$25,'De Uitslagen'!$B39)*INDEX('Shortlist teams'!$AA$7:$AE$26,MATCH($A39,'Shortlist teams'!$Z$7:$Z$26,1),MATCH($C39,'Shortlist teams'!$AA$6:$AE$6,1))),"")</f>
        <v>20</v>
      </c>
      <c r="Q39" t="str">
        <f>IFERROR(IF(COUNTIF('De Teams'!O$5:O$25,'De Uitslagen'!$B39)*INDEX('Shortlist teams'!$AA$7:$AE$26,MATCH($A39,'Shortlist teams'!$Z$7:$Z$26,1),MATCH($C39,'Shortlist teams'!$AA$6:$AE$6,1))=0,"",COUNTIF('De Teams'!O$5:O$25,'De Uitslagen'!$B39)*INDEX('Shortlist teams'!$AA$7:$AE$26,MATCH($A39,'Shortlist teams'!$Z$7:$Z$26,1),MATCH($C39,'Shortlist teams'!$AA$6:$AE$6,1))),"")</f>
        <v/>
      </c>
      <c r="R39" t="str">
        <f>IFERROR(IF(COUNTIF('De Teams'!P$5:P$25,'De Uitslagen'!$B39)*INDEX('Shortlist teams'!$AA$7:$AE$26,MATCH($A39,'Shortlist teams'!$Z$7:$Z$26,1),MATCH($C39,'Shortlist teams'!$AA$6:$AE$6,1))=0,"",COUNTIF('De Teams'!P$5:P$25,'De Uitslagen'!$B39)*INDEX('Shortlist teams'!$AA$7:$AE$26,MATCH($A39,'Shortlist teams'!$Z$7:$Z$26,1),MATCH($C39,'Shortlist teams'!$AA$6:$AE$6,1))),"")</f>
        <v/>
      </c>
      <c r="S39">
        <f>IFERROR(IF(COUNTIF('De Teams'!Q$5:Q$25,'De Uitslagen'!$B39)*INDEX('Shortlist teams'!$AA$7:$AE$26,MATCH($A39,'Shortlist teams'!$Z$7:$Z$26,1),MATCH($C39,'Shortlist teams'!$AA$6:$AE$6,1))=0,"",COUNTIF('De Teams'!Q$5:Q$25,'De Uitslagen'!$B39)*INDEX('Shortlist teams'!$AA$7:$AE$26,MATCH($A39,'Shortlist teams'!$Z$7:$Z$26,1),MATCH($C39,'Shortlist teams'!$AA$6:$AE$6,1))),"")</f>
        <v>20</v>
      </c>
      <c r="T39" s="3"/>
      <c r="X39" s="56"/>
      <c r="Y39" s="15" t="s">
        <v>36</v>
      </c>
      <c r="Z39" t="s">
        <v>305</v>
      </c>
      <c r="AA39"/>
      <c r="AB39" t="str">
        <f>IF('De Teams'!B32='De Uitslagen'!$Z39,25+IF('De Uitslagen'!$AA39="Y",25,0),"")</f>
        <v/>
      </c>
      <c r="AC39" t="str">
        <f>IF('De Teams'!C32='De Uitslagen'!$Z39,25+IF('De Uitslagen'!$AA39="Y",25,0),"")</f>
        <v/>
      </c>
      <c r="AD39" t="str">
        <f>IF('De Teams'!D32='De Uitslagen'!$Z39,25+IF('De Uitslagen'!$AA39="Y",25,0),"")</f>
        <v/>
      </c>
      <c r="AE39" t="str">
        <f>IF('De Teams'!E32='De Uitslagen'!$Z39,25+IF('De Uitslagen'!$AA39="Y",25,0),"")</f>
        <v/>
      </c>
      <c r="AF39" t="str">
        <f>IF('De Teams'!F32='De Uitslagen'!$Z39,25+IF('De Uitslagen'!$AA39="Y",25,0),"")</f>
        <v/>
      </c>
      <c r="AG39" t="str">
        <f>IF('De Teams'!G32='De Uitslagen'!$Z39,25+IF('De Uitslagen'!$AA39="Y",25,0),"")</f>
        <v/>
      </c>
      <c r="AH39" t="str">
        <f>IF('De Teams'!H32='De Uitslagen'!$Z39,25+IF('De Uitslagen'!$AA39="Y",25,0),"")</f>
        <v/>
      </c>
      <c r="AI39" t="str">
        <f>IF('De Teams'!I32='De Uitslagen'!$Z39,25+IF('De Uitslagen'!$AA39="Y",25,0),"")</f>
        <v/>
      </c>
      <c r="AJ39" t="str">
        <f>IF('De Teams'!J32='De Uitslagen'!$Z39,25+IF('De Uitslagen'!$AA39="Y",25,0),"")</f>
        <v/>
      </c>
      <c r="AK39" t="str">
        <f>IF('De Teams'!K32='De Uitslagen'!$Z39,25+IF('De Uitslagen'!$AA39="Y",25,0),"")</f>
        <v/>
      </c>
      <c r="AL39" t="str">
        <f>IF('De Teams'!L32='De Uitslagen'!$Z39,25+IF('De Uitslagen'!$AA39="Y",25,0),"")</f>
        <v/>
      </c>
      <c r="AM39" t="str">
        <f>IF('De Teams'!M32='De Uitslagen'!$Z39,25+IF('De Uitslagen'!$AA39="Y",25,0),"")</f>
        <v/>
      </c>
      <c r="AN39" t="str">
        <f>IF('De Teams'!N32='De Uitslagen'!$Z39,25+IF('De Uitslagen'!$AA39="Y",25,0),"")</f>
        <v/>
      </c>
      <c r="AO39" s="56"/>
    </row>
    <row r="40" spans="1:41" ht="14.4" x14ac:dyDescent="0.3">
      <c r="A40" s="1">
        <v>7</v>
      </c>
      <c r="B40" s="7" t="s">
        <v>160</v>
      </c>
      <c r="C40" s="87">
        <f>IFERROR(VLOOKUP('De Uitslagen'!B40,'Shortlist teams'!B:C,2,FALSE),"")</f>
        <v>1</v>
      </c>
      <c r="D40" t="str">
        <f>IFERROR(IF(COUNTIF('De Teams'!B$5:B$25,'De Uitslagen'!$B40)*INDEX('Shortlist teams'!$AA$7:$AE$26,MATCH($A40,'Shortlist teams'!$Z$7:$Z$26,1),MATCH($C40,'Shortlist teams'!$AA$6:$AE$6,1))=0,"",COUNTIF('De Teams'!B$5:B$25,'De Uitslagen'!$B40)*INDEX('Shortlist teams'!$AA$7:$AE$26,MATCH($A40,'Shortlist teams'!$Z$7:$Z$26,1),MATCH($C40,'Shortlist teams'!$AA$6:$AE$6,1))),"")</f>
        <v/>
      </c>
      <c r="E40">
        <f>IFERROR(IF(COUNTIF('De Teams'!C$5:C$25,'De Uitslagen'!$B40)*INDEX('Shortlist teams'!$AA$7:$AE$26,MATCH($A40,'Shortlist teams'!$Z$7:$Z$26,1),MATCH($C40,'Shortlist teams'!$AA$6:$AE$6,1))=0,"",COUNTIF('De Teams'!C$5:C$25,'De Uitslagen'!$B40)*INDEX('Shortlist teams'!$AA$7:$AE$26,MATCH($A40,'Shortlist teams'!$Z$7:$Z$26,1),MATCH($C40,'Shortlist teams'!$AA$6:$AE$6,1))),"")</f>
        <v>12</v>
      </c>
      <c r="F40" t="str">
        <f>IFERROR(IF(COUNTIF('De Teams'!D$5:D$25,'De Uitslagen'!$B40)*INDEX('Shortlist teams'!$AA$7:$AE$26,MATCH($A40,'Shortlist teams'!$Z$7:$Z$26,1),MATCH($C40,'Shortlist teams'!$AA$6:$AE$6,1))=0,"",COUNTIF('De Teams'!D$5:D$25,'De Uitslagen'!$B40)*INDEX('Shortlist teams'!$AA$7:$AE$26,MATCH($A40,'Shortlist teams'!$Z$7:$Z$26,1),MATCH($C40,'Shortlist teams'!$AA$6:$AE$6,1))),"")</f>
        <v/>
      </c>
      <c r="G40">
        <f>IFERROR(IF(COUNTIF('De Teams'!E$5:E$25,'De Uitslagen'!$B40)*INDEX('Shortlist teams'!$AA$7:$AE$26,MATCH($A40,'Shortlist teams'!$Z$7:$Z$26,1),MATCH($C40,'Shortlist teams'!$AA$6:$AE$6,1))=0,"",COUNTIF('De Teams'!E$5:E$25,'De Uitslagen'!$B40)*INDEX('Shortlist teams'!$AA$7:$AE$26,MATCH($A40,'Shortlist teams'!$Z$7:$Z$26,1),MATCH($C40,'Shortlist teams'!$AA$6:$AE$6,1))),"")</f>
        <v>12</v>
      </c>
      <c r="H40">
        <f>IFERROR(IF(COUNTIF('De Teams'!F$5:F$25,'De Uitslagen'!$B40)*INDEX('Shortlist teams'!$AA$7:$AE$26,MATCH($A40,'Shortlist teams'!$Z$7:$Z$26,1),MATCH($C40,'Shortlist teams'!$AA$6:$AE$6,1))=0,"",COUNTIF('De Teams'!F$5:F$25,'De Uitslagen'!$B40)*INDEX('Shortlist teams'!$AA$7:$AE$26,MATCH($A40,'Shortlist teams'!$Z$7:$Z$26,1),MATCH($C40,'Shortlist teams'!$AA$6:$AE$6,1))),"")</f>
        <v>12</v>
      </c>
      <c r="I40">
        <f>IFERROR(IF(COUNTIF('De Teams'!G$5:G$25,'De Uitslagen'!$B40)*INDEX('Shortlist teams'!$AA$7:$AE$26,MATCH($A40,'Shortlist teams'!$Z$7:$Z$26,1),MATCH($C40,'Shortlist teams'!$AA$6:$AE$6,1))=0,"",COUNTIF('De Teams'!G$5:G$25,'De Uitslagen'!$B40)*INDEX('Shortlist teams'!$AA$7:$AE$26,MATCH($A40,'Shortlist teams'!$Z$7:$Z$26,1),MATCH($C40,'Shortlist teams'!$AA$6:$AE$6,1))),"")</f>
        <v>12</v>
      </c>
      <c r="J40">
        <f>IFERROR(IF(COUNTIF('De Teams'!H$5:H$25,'De Uitslagen'!$B40)*INDEX('Shortlist teams'!$AA$7:$AE$26,MATCH($A40,'Shortlist teams'!$Z$7:$Z$26,1),MATCH($C40,'Shortlist teams'!$AA$6:$AE$6,1))=0,"",COUNTIF('De Teams'!H$5:H$25,'De Uitslagen'!$B40)*INDEX('Shortlist teams'!$AA$7:$AE$26,MATCH($A40,'Shortlist teams'!$Z$7:$Z$26,1),MATCH($C40,'Shortlist teams'!$AA$6:$AE$6,1))),"")</f>
        <v>12</v>
      </c>
      <c r="K40">
        <f>IFERROR(IF(COUNTIF('De Teams'!I$5:I$25,'De Uitslagen'!$B40)*INDEX('Shortlist teams'!$AA$7:$AE$26,MATCH($A40,'Shortlist teams'!$Z$7:$Z$26,1),MATCH($C40,'Shortlist teams'!$AA$6:$AE$6,1))=0,"",COUNTIF('De Teams'!I$5:I$25,'De Uitslagen'!$B40)*INDEX('Shortlist teams'!$AA$7:$AE$26,MATCH($A40,'Shortlist teams'!$Z$7:$Z$26,1),MATCH($C40,'Shortlist teams'!$AA$6:$AE$6,1))),"")</f>
        <v>12</v>
      </c>
      <c r="L40">
        <f>IFERROR(IF(COUNTIF('De Teams'!J$5:J$25,'De Uitslagen'!$B40)*INDEX('Shortlist teams'!$AA$7:$AE$26,MATCH($A40,'Shortlist teams'!$Z$7:$Z$26,1),MATCH($C40,'Shortlist teams'!$AA$6:$AE$6,1))=0,"",COUNTIF('De Teams'!J$5:J$25,'De Uitslagen'!$B40)*INDEX('Shortlist teams'!$AA$7:$AE$26,MATCH($A40,'Shortlist teams'!$Z$7:$Z$26,1),MATCH($C40,'Shortlist teams'!$AA$6:$AE$6,1))),"")</f>
        <v>12</v>
      </c>
      <c r="M40">
        <f>IFERROR(IF(COUNTIF('De Teams'!K$5:K$25,'De Uitslagen'!$B40)*INDEX('Shortlist teams'!$AA$7:$AE$26,MATCH($A40,'Shortlist teams'!$Z$7:$Z$26,1),MATCH($C40,'Shortlist teams'!$AA$6:$AE$6,1))=0,"",COUNTIF('De Teams'!K$5:K$25,'De Uitslagen'!$B40)*INDEX('Shortlist teams'!$AA$7:$AE$26,MATCH($A40,'Shortlist teams'!$Z$7:$Z$26,1),MATCH($C40,'Shortlist teams'!$AA$6:$AE$6,1))),"")</f>
        <v>12</v>
      </c>
      <c r="N40">
        <f>IFERROR(IF(COUNTIF('De Teams'!L$5:L$25,'De Uitslagen'!$B40)*INDEX('Shortlist teams'!$AA$7:$AE$26,MATCH($A40,'Shortlist teams'!$Z$7:$Z$26,1),MATCH($C40,'Shortlist teams'!$AA$6:$AE$6,1))=0,"",COUNTIF('De Teams'!L$5:L$25,'De Uitslagen'!$B40)*INDEX('Shortlist teams'!$AA$7:$AE$26,MATCH($A40,'Shortlist teams'!$Z$7:$Z$26,1),MATCH($C40,'Shortlist teams'!$AA$6:$AE$6,1))),"")</f>
        <v>12</v>
      </c>
      <c r="O40">
        <f>IFERROR(IF(COUNTIF('De Teams'!M$5:M$25,'De Uitslagen'!$B40)*INDEX('Shortlist teams'!$AA$7:$AE$26,MATCH($A40,'Shortlist teams'!$Z$7:$Z$26,1),MATCH($C40,'Shortlist teams'!$AA$6:$AE$6,1))=0,"",COUNTIF('De Teams'!M$5:M$25,'De Uitslagen'!$B40)*INDEX('Shortlist teams'!$AA$7:$AE$26,MATCH($A40,'Shortlist teams'!$Z$7:$Z$26,1),MATCH($C40,'Shortlist teams'!$AA$6:$AE$6,1))),"")</f>
        <v>12</v>
      </c>
      <c r="P40">
        <f>IFERROR(IF(COUNTIF('De Teams'!N$5:N$25,'De Uitslagen'!$B40)*INDEX('Shortlist teams'!$AA$7:$AE$26,MATCH($A40,'Shortlist teams'!$Z$7:$Z$26,1),MATCH($C40,'Shortlist teams'!$AA$6:$AE$6,1))=0,"",COUNTIF('De Teams'!N$5:N$25,'De Uitslagen'!$B40)*INDEX('Shortlist teams'!$AA$7:$AE$26,MATCH($A40,'Shortlist teams'!$Z$7:$Z$26,1),MATCH($C40,'Shortlist teams'!$AA$6:$AE$6,1))),"")</f>
        <v>12</v>
      </c>
      <c r="Q40">
        <f>IFERROR(IF(COUNTIF('De Teams'!O$5:O$25,'De Uitslagen'!$B40)*INDEX('Shortlist teams'!$AA$7:$AE$26,MATCH($A40,'Shortlist teams'!$Z$7:$Z$26,1),MATCH($C40,'Shortlist teams'!$AA$6:$AE$6,1))=0,"",COUNTIF('De Teams'!O$5:O$25,'De Uitslagen'!$B40)*INDEX('Shortlist teams'!$AA$7:$AE$26,MATCH($A40,'Shortlist teams'!$Z$7:$Z$26,1),MATCH($C40,'Shortlist teams'!$AA$6:$AE$6,1))),"")</f>
        <v>12</v>
      </c>
      <c r="R40">
        <f>IFERROR(IF(COUNTIF('De Teams'!P$5:P$25,'De Uitslagen'!$B40)*INDEX('Shortlist teams'!$AA$7:$AE$26,MATCH($A40,'Shortlist teams'!$Z$7:$Z$26,1),MATCH($C40,'Shortlist teams'!$AA$6:$AE$6,1))=0,"",COUNTIF('De Teams'!P$5:P$25,'De Uitslagen'!$B40)*INDEX('Shortlist teams'!$AA$7:$AE$26,MATCH($A40,'Shortlist teams'!$Z$7:$Z$26,1),MATCH($C40,'Shortlist teams'!$AA$6:$AE$6,1))),"")</f>
        <v>12</v>
      </c>
      <c r="S40" t="str">
        <f>IFERROR(IF(COUNTIF('De Teams'!Q$5:Q$25,'De Uitslagen'!$B40)*INDEX('Shortlist teams'!$AA$7:$AE$26,MATCH($A40,'Shortlist teams'!$Z$7:$Z$26,1),MATCH($C40,'Shortlist teams'!$AA$6:$AE$6,1))=0,"",COUNTIF('De Teams'!Q$5:Q$25,'De Uitslagen'!$B40)*INDEX('Shortlist teams'!$AA$7:$AE$26,MATCH($A40,'Shortlist teams'!$Z$7:$Z$26,1),MATCH($C40,'Shortlist teams'!$AA$6:$AE$6,1))),"")</f>
        <v/>
      </c>
      <c r="T40" s="3"/>
      <c r="X40" s="56"/>
      <c r="Y40" s="16" t="s">
        <v>37</v>
      </c>
      <c r="Z40" s="151" t="s">
        <v>305</v>
      </c>
      <c r="AA40"/>
      <c r="AB40" t="str">
        <f>IF('De Teams'!B33='De Uitslagen'!$Z40,25+IF('De Uitslagen'!$AA40="Y",25,0),"")</f>
        <v/>
      </c>
      <c r="AC40" t="str">
        <f>IF('De Teams'!C33='De Uitslagen'!$Z40,25+IF('De Uitslagen'!$AA40="Y",25,0),"")</f>
        <v/>
      </c>
      <c r="AD40" t="str">
        <f>IF('De Teams'!D33='De Uitslagen'!$Z40,25+IF('De Uitslagen'!$AA40="Y",25,0),"")</f>
        <v/>
      </c>
      <c r="AE40" t="str">
        <f>IF('De Teams'!E33='De Uitslagen'!$Z40,25+IF('De Uitslagen'!$AA40="Y",25,0),"")</f>
        <v/>
      </c>
      <c r="AF40" t="str">
        <f>IF('De Teams'!F33='De Uitslagen'!$Z40,25+IF('De Uitslagen'!$AA40="Y",25,0),"")</f>
        <v/>
      </c>
      <c r="AG40" t="str">
        <f>IF('De Teams'!G33='De Uitslagen'!$Z40,25+IF('De Uitslagen'!$AA40="Y",25,0),"")</f>
        <v/>
      </c>
      <c r="AH40" t="str">
        <f>IF('De Teams'!H33='De Uitslagen'!$Z40,25+IF('De Uitslagen'!$AA40="Y",25,0),"")</f>
        <v/>
      </c>
      <c r="AI40" t="str">
        <f>IF('De Teams'!I33='De Uitslagen'!$Z40,25+IF('De Uitslagen'!$AA40="Y",25,0),"")</f>
        <v/>
      </c>
      <c r="AJ40" t="str">
        <f>IF('De Teams'!J33='De Uitslagen'!$Z40,25+IF('De Uitslagen'!$AA40="Y",25,0),"")</f>
        <v/>
      </c>
      <c r="AK40" t="str">
        <f>IF('De Teams'!K33='De Uitslagen'!$Z40,25+IF('De Uitslagen'!$AA40="Y",25,0),"")</f>
        <v/>
      </c>
      <c r="AL40" t="str">
        <f>IF('De Teams'!L33='De Uitslagen'!$Z40,25+IF('De Uitslagen'!$AA40="Y",25,0),"")</f>
        <v/>
      </c>
      <c r="AM40" t="str">
        <f>IF('De Teams'!M33='De Uitslagen'!$Z40,25+IF('De Uitslagen'!$AA40="Y",25,0),"")</f>
        <v/>
      </c>
      <c r="AN40" t="str">
        <f>IF('De Teams'!N33='De Uitslagen'!$Z40,25+IF('De Uitslagen'!$AA40="Y",25,0),"")</f>
        <v/>
      </c>
      <c r="AO40" s="56"/>
    </row>
    <row r="41" spans="1:41" ht="12.75" customHeight="1" x14ac:dyDescent="0.3">
      <c r="A41" s="1">
        <v>8</v>
      </c>
      <c r="B41" s="8" t="s">
        <v>116</v>
      </c>
      <c r="C41" s="87" t="str">
        <f>IFERROR(VLOOKUP('De Uitslagen'!B41,'Shortlist teams'!B:C,2,FALSE),"")</f>
        <v>HC</v>
      </c>
      <c r="D41">
        <f>IFERROR(IF(COUNTIF('De Teams'!B$5:B$25,'De Uitslagen'!$B41)*INDEX('Shortlist teams'!$AA$7:$AE$26,MATCH($A41,'Shortlist teams'!$Z$7:$Z$26,1),MATCH($C41,'Shortlist teams'!$AA$6:$AE$6,1))=0,"",COUNTIF('De Teams'!B$5:B$25,'De Uitslagen'!$B41)*INDEX('Shortlist teams'!$AA$7:$AE$26,MATCH($A41,'Shortlist teams'!$Z$7:$Z$26,1),MATCH($C41,'Shortlist teams'!$AA$6:$AE$6,1))),"")</f>
        <v>9</v>
      </c>
      <c r="E41">
        <f>IFERROR(IF(COUNTIF('De Teams'!C$5:C$25,'De Uitslagen'!$B41)*INDEX('Shortlist teams'!$AA$7:$AE$26,MATCH($A41,'Shortlist teams'!$Z$7:$Z$26,1),MATCH($C41,'Shortlist teams'!$AA$6:$AE$6,1))=0,"",COUNTIF('De Teams'!C$5:C$25,'De Uitslagen'!$B41)*INDEX('Shortlist teams'!$AA$7:$AE$26,MATCH($A41,'Shortlist teams'!$Z$7:$Z$26,1),MATCH($C41,'Shortlist teams'!$AA$6:$AE$6,1))),"")</f>
        <v>9</v>
      </c>
      <c r="F41" t="str">
        <f>IFERROR(IF(COUNTIF('De Teams'!D$5:D$25,'De Uitslagen'!$B41)*INDEX('Shortlist teams'!$AA$7:$AE$26,MATCH($A41,'Shortlist teams'!$Z$7:$Z$26,1),MATCH($C41,'Shortlist teams'!$AA$6:$AE$6,1))=0,"",COUNTIF('De Teams'!D$5:D$25,'De Uitslagen'!$B41)*INDEX('Shortlist teams'!$AA$7:$AE$26,MATCH($A41,'Shortlist teams'!$Z$7:$Z$26,1),MATCH($C41,'Shortlist teams'!$AA$6:$AE$6,1))),"")</f>
        <v/>
      </c>
      <c r="G41" t="str">
        <f>IFERROR(IF(COUNTIF('De Teams'!E$5:E$25,'De Uitslagen'!$B41)*INDEX('Shortlist teams'!$AA$7:$AE$26,MATCH($A41,'Shortlist teams'!$Z$7:$Z$26,1),MATCH($C41,'Shortlist teams'!$AA$6:$AE$6,1))=0,"",COUNTIF('De Teams'!E$5:E$25,'De Uitslagen'!$B41)*INDEX('Shortlist teams'!$AA$7:$AE$26,MATCH($A41,'Shortlist teams'!$Z$7:$Z$26,1),MATCH($C41,'Shortlist teams'!$AA$6:$AE$6,1))),"")</f>
        <v/>
      </c>
      <c r="H41">
        <f>IFERROR(IF(COUNTIF('De Teams'!F$5:F$25,'De Uitslagen'!$B41)*INDEX('Shortlist teams'!$AA$7:$AE$26,MATCH($A41,'Shortlist teams'!$Z$7:$Z$26,1),MATCH($C41,'Shortlist teams'!$AA$6:$AE$6,1))=0,"",COUNTIF('De Teams'!F$5:F$25,'De Uitslagen'!$B41)*INDEX('Shortlist teams'!$AA$7:$AE$26,MATCH($A41,'Shortlist teams'!$Z$7:$Z$26,1),MATCH($C41,'Shortlist teams'!$AA$6:$AE$6,1))),"")</f>
        <v>9</v>
      </c>
      <c r="I41">
        <f>IFERROR(IF(COUNTIF('De Teams'!G$5:G$25,'De Uitslagen'!$B41)*INDEX('Shortlist teams'!$AA$7:$AE$26,MATCH($A41,'Shortlist teams'!$Z$7:$Z$26,1),MATCH($C41,'Shortlist teams'!$AA$6:$AE$6,1))=0,"",COUNTIF('De Teams'!G$5:G$25,'De Uitslagen'!$B41)*INDEX('Shortlist teams'!$AA$7:$AE$26,MATCH($A41,'Shortlist teams'!$Z$7:$Z$26,1),MATCH($C41,'Shortlist teams'!$AA$6:$AE$6,1))),"")</f>
        <v>9</v>
      </c>
      <c r="J41">
        <f>IFERROR(IF(COUNTIF('De Teams'!H$5:H$25,'De Uitslagen'!$B41)*INDEX('Shortlist teams'!$AA$7:$AE$26,MATCH($A41,'Shortlist teams'!$Z$7:$Z$26,1),MATCH($C41,'Shortlist teams'!$AA$6:$AE$6,1))=0,"",COUNTIF('De Teams'!H$5:H$25,'De Uitslagen'!$B41)*INDEX('Shortlist teams'!$AA$7:$AE$26,MATCH($A41,'Shortlist teams'!$Z$7:$Z$26,1),MATCH($C41,'Shortlist teams'!$AA$6:$AE$6,1))),"")</f>
        <v>9</v>
      </c>
      <c r="K41" t="str">
        <f>IFERROR(IF(COUNTIF('De Teams'!I$5:I$25,'De Uitslagen'!$B41)*INDEX('Shortlist teams'!$AA$7:$AE$26,MATCH($A41,'Shortlist teams'!$Z$7:$Z$26,1),MATCH($C41,'Shortlist teams'!$AA$6:$AE$6,1))=0,"",COUNTIF('De Teams'!I$5:I$25,'De Uitslagen'!$B41)*INDEX('Shortlist teams'!$AA$7:$AE$26,MATCH($A41,'Shortlist teams'!$Z$7:$Z$26,1),MATCH($C41,'Shortlist teams'!$AA$6:$AE$6,1))),"")</f>
        <v/>
      </c>
      <c r="L41">
        <f>IFERROR(IF(COUNTIF('De Teams'!J$5:J$25,'De Uitslagen'!$B41)*INDEX('Shortlist teams'!$AA$7:$AE$26,MATCH($A41,'Shortlist teams'!$Z$7:$Z$26,1),MATCH($C41,'Shortlist teams'!$AA$6:$AE$6,1))=0,"",COUNTIF('De Teams'!J$5:J$25,'De Uitslagen'!$B41)*INDEX('Shortlist teams'!$AA$7:$AE$26,MATCH($A41,'Shortlist teams'!$Z$7:$Z$26,1),MATCH($C41,'Shortlist teams'!$AA$6:$AE$6,1))),"")</f>
        <v>9</v>
      </c>
      <c r="M41" t="str">
        <f>IFERROR(IF(COUNTIF('De Teams'!K$5:K$25,'De Uitslagen'!$B41)*INDEX('Shortlist teams'!$AA$7:$AE$26,MATCH($A41,'Shortlist teams'!$Z$7:$Z$26,1),MATCH($C41,'Shortlist teams'!$AA$6:$AE$6,1))=0,"",COUNTIF('De Teams'!K$5:K$25,'De Uitslagen'!$B41)*INDEX('Shortlist teams'!$AA$7:$AE$26,MATCH($A41,'Shortlist teams'!$Z$7:$Z$26,1),MATCH($C41,'Shortlist teams'!$AA$6:$AE$6,1))),"")</f>
        <v/>
      </c>
      <c r="N41">
        <f>IFERROR(IF(COUNTIF('De Teams'!L$5:L$25,'De Uitslagen'!$B41)*INDEX('Shortlist teams'!$AA$7:$AE$26,MATCH($A41,'Shortlist teams'!$Z$7:$Z$26,1),MATCH($C41,'Shortlist teams'!$AA$6:$AE$6,1))=0,"",COUNTIF('De Teams'!L$5:L$25,'De Uitslagen'!$B41)*INDEX('Shortlist teams'!$AA$7:$AE$26,MATCH($A41,'Shortlist teams'!$Z$7:$Z$26,1),MATCH($C41,'Shortlist teams'!$AA$6:$AE$6,1))),"")</f>
        <v>9</v>
      </c>
      <c r="O41">
        <f>IFERROR(IF(COUNTIF('De Teams'!M$5:M$25,'De Uitslagen'!$B41)*INDEX('Shortlist teams'!$AA$7:$AE$26,MATCH($A41,'Shortlist teams'!$Z$7:$Z$26,1),MATCH($C41,'Shortlist teams'!$AA$6:$AE$6,1))=0,"",COUNTIF('De Teams'!M$5:M$25,'De Uitslagen'!$B41)*INDEX('Shortlist teams'!$AA$7:$AE$26,MATCH($A41,'Shortlist teams'!$Z$7:$Z$26,1),MATCH($C41,'Shortlist teams'!$AA$6:$AE$6,1))),"")</f>
        <v>9</v>
      </c>
      <c r="P41" t="str">
        <f>IFERROR(IF(COUNTIF('De Teams'!N$5:N$25,'De Uitslagen'!$B41)*INDEX('Shortlist teams'!$AA$7:$AE$26,MATCH($A41,'Shortlist teams'!$Z$7:$Z$26,1),MATCH($C41,'Shortlist teams'!$AA$6:$AE$6,1))=0,"",COUNTIF('De Teams'!N$5:N$25,'De Uitslagen'!$B41)*INDEX('Shortlist teams'!$AA$7:$AE$26,MATCH($A41,'Shortlist teams'!$Z$7:$Z$26,1),MATCH($C41,'Shortlist teams'!$AA$6:$AE$6,1))),"")</f>
        <v/>
      </c>
      <c r="Q41">
        <f>IFERROR(IF(COUNTIF('De Teams'!O$5:O$25,'De Uitslagen'!$B41)*INDEX('Shortlist teams'!$AA$7:$AE$26,MATCH($A41,'Shortlist teams'!$Z$7:$Z$26,1),MATCH($C41,'Shortlist teams'!$AA$6:$AE$6,1))=0,"",COUNTIF('De Teams'!O$5:O$25,'De Uitslagen'!$B41)*INDEX('Shortlist teams'!$AA$7:$AE$26,MATCH($A41,'Shortlist teams'!$Z$7:$Z$26,1),MATCH($C41,'Shortlist teams'!$AA$6:$AE$6,1))),"")</f>
        <v>9</v>
      </c>
      <c r="R41" t="str">
        <f>IFERROR(IF(COUNTIF('De Teams'!P$5:P$25,'De Uitslagen'!$B41)*INDEX('Shortlist teams'!$AA$7:$AE$26,MATCH($A41,'Shortlist teams'!$Z$7:$Z$26,1),MATCH($C41,'Shortlist teams'!$AA$6:$AE$6,1))=0,"",COUNTIF('De Teams'!P$5:P$25,'De Uitslagen'!$B41)*INDEX('Shortlist teams'!$AA$7:$AE$26,MATCH($A41,'Shortlist teams'!$Z$7:$Z$26,1),MATCH($C41,'Shortlist teams'!$AA$6:$AE$6,1))),"")</f>
        <v/>
      </c>
      <c r="S41">
        <f>IFERROR(IF(COUNTIF('De Teams'!Q$5:Q$25,'De Uitslagen'!$B41)*INDEX('Shortlist teams'!$AA$7:$AE$26,MATCH($A41,'Shortlist teams'!$Z$7:$Z$26,1),MATCH($C41,'Shortlist teams'!$AA$6:$AE$6,1))=0,"",COUNTIF('De Teams'!Q$5:Q$25,'De Uitslagen'!$B41)*INDEX('Shortlist teams'!$AA$7:$AE$26,MATCH($A41,'Shortlist teams'!$Z$7:$Z$26,1),MATCH($C41,'Shortlist teams'!$AA$6:$AE$6,1))),"")</f>
        <v>9</v>
      </c>
      <c r="T41" s="3"/>
      <c r="X41" s="56"/>
      <c r="Y41" s="56"/>
      <c r="Z41" s="56"/>
      <c r="AA41" s="56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56"/>
    </row>
    <row r="42" spans="1:41" ht="14.4" x14ac:dyDescent="0.3">
      <c r="A42" s="1">
        <v>9</v>
      </c>
      <c r="B42" s="6" t="s">
        <v>307</v>
      </c>
      <c r="C42" s="87">
        <f>IFERROR(VLOOKUP('De Uitslagen'!B42,'Shortlist teams'!B:C,2,FALSE),"")</f>
        <v>1</v>
      </c>
      <c r="D42">
        <f>IFERROR(IF(COUNTIF('De Teams'!B$5:B$25,'De Uitslagen'!$B42)*INDEX('Shortlist teams'!$AA$7:$AE$26,MATCH($A42,'Shortlist teams'!$Z$7:$Z$26,1),MATCH($C42,'Shortlist teams'!$AA$6:$AE$6,1))=0,"",COUNTIF('De Teams'!B$5:B$25,'De Uitslagen'!$B42)*INDEX('Shortlist teams'!$AA$7:$AE$26,MATCH($A42,'Shortlist teams'!$Z$7:$Z$26,1),MATCH($C42,'Shortlist teams'!$AA$6:$AE$6,1))),"")</f>
        <v>10</v>
      </c>
      <c r="E42">
        <f>IFERROR(IF(COUNTIF('De Teams'!C$5:C$25,'De Uitslagen'!$B42)*INDEX('Shortlist teams'!$AA$7:$AE$26,MATCH($A42,'Shortlist teams'!$Z$7:$Z$26,1),MATCH($C42,'Shortlist teams'!$AA$6:$AE$6,1))=0,"",COUNTIF('De Teams'!C$5:C$25,'De Uitslagen'!$B42)*INDEX('Shortlist teams'!$AA$7:$AE$26,MATCH($A42,'Shortlist teams'!$Z$7:$Z$26,1),MATCH($C42,'Shortlist teams'!$AA$6:$AE$6,1))),"")</f>
        <v>10</v>
      </c>
      <c r="F42">
        <f>IFERROR(IF(COUNTIF('De Teams'!D$5:D$25,'De Uitslagen'!$B42)*INDEX('Shortlist teams'!$AA$7:$AE$26,MATCH($A42,'Shortlist teams'!$Z$7:$Z$26,1),MATCH($C42,'Shortlist teams'!$AA$6:$AE$6,1))=0,"",COUNTIF('De Teams'!D$5:D$25,'De Uitslagen'!$B42)*INDEX('Shortlist teams'!$AA$7:$AE$26,MATCH($A42,'Shortlist teams'!$Z$7:$Z$26,1),MATCH($C42,'Shortlist teams'!$AA$6:$AE$6,1))),"")</f>
        <v>10</v>
      </c>
      <c r="G42">
        <f>IFERROR(IF(COUNTIF('De Teams'!E$5:E$25,'De Uitslagen'!$B42)*INDEX('Shortlist teams'!$AA$7:$AE$26,MATCH($A42,'Shortlist teams'!$Z$7:$Z$26,1),MATCH($C42,'Shortlist teams'!$AA$6:$AE$6,1))=0,"",COUNTIF('De Teams'!E$5:E$25,'De Uitslagen'!$B42)*INDEX('Shortlist teams'!$AA$7:$AE$26,MATCH($A42,'Shortlist teams'!$Z$7:$Z$26,1),MATCH($C42,'Shortlist teams'!$AA$6:$AE$6,1))),"")</f>
        <v>10</v>
      </c>
      <c r="H42">
        <f>IFERROR(IF(COUNTIF('De Teams'!F$5:F$25,'De Uitslagen'!$B42)*INDEX('Shortlist teams'!$AA$7:$AE$26,MATCH($A42,'Shortlist teams'!$Z$7:$Z$26,1),MATCH($C42,'Shortlist teams'!$AA$6:$AE$6,1))=0,"",COUNTIF('De Teams'!F$5:F$25,'De Uitslagen'!$B42)*INDEX('Shortlist teams'!$AA$7:$AE$26,MATCH($A42,'Shortlist teams'!$Z$7:$Z$26,1),MATCH($C42,'Shortlist teams'!$AA$6:$AE$6,1))),"")</f>
        <v>10</v>
      </c>
      <c r="I42" t="str">
        <f>IFERROR(IF(COUNTIF('De Teams'!G$5:G$25,'De Uitslagen'!$B42)*INDEX('Shortlist teams'!$AA$7:$AE$26,MATCH($A42,'Shortlist teams'!$Z$7:$Z$26,1),MATCH($C42,'Shortlist teams'!$AA$6:$AE$6,1))=0,"",COUNTIF('De Teams'!G$5:G$25,'De Uitslagen'!$B42)*INDEX('Shortlist teams'!$AA$7:$AE$26,MATCH($A42,'Shortlist teams'!$Z$7:$Z$26,1),MATCH($C42,'Shortlist teams'!$AA$6:$AE$6,1))),"")</f>
        <v/>
      </c>
      <c r="J42">
        <f>IFERROR(IF(COUNTIF('De Teams'!H$5:H$25,'De Uitslagen'!$B42)*INDEX('Shortlist teams'!$AA$7:$AE$26,MATCH($A42,'Shortlist teams'!$Z$7:$Z$26,1),MATCH($C42,'Shortlist teams'!$AA$6:$AE$6,1))=0,"",COUNTIF('De Teams'!H$5:H$25,'De Uitslagen'!$B42)*INDEX('Shortlist teams'!$AA$7:$AE$26,MATCH($A42,'Shortlist teams'!$Z$7:$Z$26,1),MATCH($C42,'Shortlist teams'!$AA$6:$AE$6,1))),"")</f>
        <v>10</v>
      </c>
      <c r="K42">
        <f>IFERROR(IF(COUNTIF('De Teams'!I$5:I$25,'De Uitslagen'!$B42)*INDEX('Shortlist teams'!$AA$7:$AE$26,MATCH($A42,'Shortlist teams'!$Z$7:$Z$26,1),MATCH($C42,'Shortlist teams'!$AA$6:$AE$6,1))=0,"",COUNTIF('De Teams'!I$5:I$25,'De Uitslagen'!$B42)*INDEX('Shortlist teams'!$AA$7:$AE$26,MATCH($A42,'Shortlist teams'!$Z$7:$Z$26,1),MATCH($C42,'Shortlist teams'!$AA$6:$AE$6,1))),"")</f>
        <v>10</v>
      </c>
      <c r="L42">
        <f>IFERROR(IF(COUNTIF('De Teams'!J$5:J$25,'De Uitslagen'!$B42)*INDEX('Shortlist teams'!$AA$7:$AE$26,MATCH($A42,'Shortlist teams'!$Z$7:$Z$26,1),MATCH($C42,'Shortlist teams'!$AA$6:$AE$6,1))=0,"",COUNTIF('De Teams'!J$5:J$25,'De Uitslagen'!$B42)*INDEX('Shortlist teams'!$AA$7:$AE$26,MATCH($A42,'Shortlist teams'!$Z$7:$Z$26,1),MATCH($C42,'Shortlist teams'!$AA$6:$AE$6,1))),"")</f>
        <v>10</v>
      </c>
      <c r="M42">
        <f>IFERROR(IF(COUNTIF('De Teams'!K$5:K$25,'De Uitslagen'!$B42)*INDEX('Shortlist teams'!$AA$7:$AE$26,MATCH($A42,'Shortlist teams'!$Z$7:$Z$26,1),MATCH($C42,'Shortlist teams'!$AA$6:$AE$6,1))=0,"",COUNTIF('De Teams'!K$5:K$25,'De Uitslagen'!$B42)*INDEX('Shortlist teams'!$AA$7:$AE$26,MATCH($A42,'Shortlist teams'!$Z$7:$Z$26,1),MATCH($C42,'Shortlist teams'!$AA$6:$AE$6,1))),"")</f>
        <v>10</v>
      </c>
      <c r="N42" t="str">
        <f>IFERROR(IF(COUNTIF('De Teams'!L$5:L$25,'De Uitslagen'!$B42)*INDEX('Shortlist teams'!$AA$7:$AE$26,MATCH($A42,'Shortlist teams'!$Z$7:$Z$26,1),MATCH($C42,'Shortlist teams'!$AA$6:$AE$6,1))=0,"",COUNTIF('De Teams'!L$5:L$25,'De Uitslagen'!$B42)*INDEX('Shortlist teams'!$AA$7:$AE$26,MATCH($A42,'Shortlist teams'!$Z$7:$Z$26,1),MATCH($C42,'Shortlist teams'!$AA$6:$AE$6,1))),"")</f>
        <v/>
      </c>
      <c r="O42">
        <f>IFERROR(IF(COUNTIF('De Teams'!M$5:M$25,'De Uitslagen'!$B42)*INDEX('Shortlist teams'!$AA$7:$AE$26,MATCH($A42,'Shortlist teams'!$Z$7:$Z$26,1),MATCH($C42,'Shortlist teams'!$AA$6:$AE$6,1))=0,"",COUNTIF('De Teams'!M$5:M$25,'De Uitslagen'!$B42)*INDEX('Shortlist teams'!$AA$7:$AE$26,MATCH($A42,'Shortlist teams'!$Z$7:$Z$26,1),MATCH($C42,'Shortlist teams'!$AA$6:$AE$6,1))),"")</f>
        <v>10</v>
      </c>
      <c r="P42">
        <f>IFERROR(IF(COUNTIF('De Teams'!N$5:N$25,'De Uitslagen'!$B42)*INDEX('Shortlist teams'!$AA$7:$AE$26,MATCH($A42,'Shortlist teams'!$Z$7:$Z$26,1),MATCH($C42,'Shortlist teams'!$AA$6:$AE$6,1))=0,"",COUNTIF('De Teams'!N$5:N$25,'De Uitslagen'!$B42)*INDEX('Shortlist teams'!$AA$7:$AE$26,MATCH($A42,'Shortlist teams'!$Z$7:$Z$26,1),MATCH($C42,'Shortlist teams'!$AA$6:$AE$6,1))),"")</f>
        <v>10</v>
      </c>
      <c r="Q42">
        <f>IFERROR(IF(COUNTIF('De Teams'!O$5:O$25,'De Uitslagen'!$B42)*INDEX('Shortlist teams'!$AA$7:$AE$26,MATCH($A42,'Shortlist teams'!$Z$7:$Z$26,1),MATCH($C42,'Shortlist teams'!$AA$6:$AE$6,1))=0,"",COUNTIF('De Teams'!O$5:O$25,'De Uitslagen'!$B42)*INDEX('Shortlist teams'!$AA$7:$AE$26,MATCH($A42,'Shortlist teams'!$Z$7:$Z$26,1),MATCH($C42,'Shortlist teams'!$AA$6:$AE$6,1))),"")</f>
        <v>10</v>
      </c>
      <c r="R42">
        <f>IFERROR(IF(COUNTIF('De Teams'!P$5:P$25,'De Uitslagen'!$B42)*INDEX('Shortlist teams'!$AA$7:$AE$26,MATCH($A42,'Shortlist teams'!$Z$7:$Z$26,1),MATCH($C42,'Shortlist teams'!$AA$6:$AE$6,1))=0,"",COUNTIF('De Teams'!P$5:P$25,'De Uitslagen'!$B42)*INDEX('Shortlist teams'!$AA$7:$AE$26,MATCH($A42,'Shortlist teams'!$Z$7:$Z$26,1),MATCH($C42,'Shortlist teams'!$AA$6:$AE$6,1))),"")</f>
        <v>10</v>
      </c>
      <c r="S42">
        <f>IFERROR(IF(COUNTIF('De Teams'!Q$5:Q$25,'De Uitslagen'!$B42)*INDEX('Shortlist teams'!$AA$7:$AE$26,MATCH($A42,'Shortlist teams'!$Z$7:$Z$26,1),MATCH($C42,'Shortlist teams'!$AA$6:$AE$6,1))=0,"",COUNTIF('De Teams'!Q$5:Q$25,'De Uitslagen'!$B42)*INDEX('Shortlist teams'!$AA$7:$AE$26,MATCH($A42,'Shortlist teams'!$Z$7:$Z$26,1),MATCH($C42,'Shortlist teams'!$AA$6:$AE$6,1))),"")</f>
        <v>10</v>
      </c>
      <c r="T42" s="3"/>
      <c r="W42" s="30"/>
      <c r="X42" s="56"/>
      <c r="Z42" s="26"/>
      <c r="AA42" s="26"/>
      <c r="AB42" s="88">
        <f t="shared" ref="AB42:AM42" si="4">SUM(AB34:AB41)</f>
        <v>0</v>
      </c>
      <c r="AC42" s="88">
        <f t="shared" si="4"/>
        <v>0</v>
      </c>
      <c r="AD42" s="88">
        <f t="shared" si="4"/>
        <v>0</v>
      </c>
      <c r="AE42" s="88">
        <f t="shared" si="4"/>
        <v>0</v>
      </c>
      <c r="AF42" s="88">
        <f t="shared" si="4"/>
        <v>0</v>
      </c>
      <c r="AG42" s="88">
        <f t="shared" si="4"/>
        <v>0</v>
      </c>
      <c r="AH42" s="88">
        <f t="shared" si="4"/>
        <v>0</v>
      </c>
      <c r="AI42" s="88">
        <f t="shared" si="4"/>
        <v>0</v>
      </c>
      <c r="AJ42" s="88">
        <f t="shared" si="4"/>
        <v>0</v>
      </c>
      <c r="AK42" s="88">
        <f t="shared" si="4"/>
        <v>0</v>
      </c>
      <c r="AL42" s="88">
        <f t="shared" si="4"/>
        <v>0</v>
      </c>
      <c r="AM42" s="88">
        <f t="shared" si="4"/>
        <v>0</v>
      </c>
      <c r="AN42" s="88">
        <f t="shared" ref="AN42" si="5">SUM(AN34:AN41)</f>
        <v>0</v>
      </c>
      <c r="AO42" s="56"/>
    </row>
    <row r="43" spans="1:41" ht="14.4" x14ac:dyDescent="0.3">
      <c r="A43" s="1">
        <v>10</v>
      </c>
      <c r="B43" s="8" t="s">
        <v>188</v>
      </c>
      <c r="C43" s="87">
        <f>IFERROR(VLOOKUP('De Uitslagen'!B43,'Shortlist teams'!B:C,2,FALSE),"")</f>
        <v>1</v>
      </c>
      <c r="D43">
        <f>IFERROR(IF(COUNTIF('De Teams'!B$5:B$25,'De Uitslagen'!$B43)*INDEX('Shortlist teams'!$AA$7:$AE$26,MATCH($A43,'Shortlist teams'!$Z$7:$Z$26,1),MATCH($C43,'Shortlist teams'!$AA$6:$AE$6,1))=0,"",COUNTIF('De Teams'!B$5:B$25,'De Uitslagen'!$B43)*INDEX('Shortlist teams'!$AA$7:$AE$26,MATCH($A43,'Shortlist teams'!$Z$7:$Z$26,1),MATCH($C43,'Shortlist teams'!$AA$6:$AE$6,1))),"")</f>
        <v>9</v>
      </c>
      <c r="E43">
        <f>IFERROR(IF(COUNTIF('De Teams'!C$5:C$25,'De Uitslagen'!$B43)*INDEX('Shortlist teams'!$AA$7:$AE$26,MATCH($A43,'Shortlist teams'!$Z$7:$Z$26,1),MATCH($C43,'Shortlist teams'!$AA$6:$AE$6,1))=0,"",COUNTIF('De Teams'!C$5:C$25,'De Uitslagen'!$B43)*INDEX('Shortlist teams'!$AA$7:$AE$26,MATCH($A43,'Shortlist teams'!$Z$7:$Z$26,1),MATCH($C43,'Shortlist teams'!$AA$6:$AE$6,1))),"")</f>
        <v>9</v>
      </c>
      <c r="F43">
        <f>IFERROR(IF(COUNTIF('De Teams'!D$5:D$25,'De Uitslagen'!$B43)*INDEX('Shortlist teams'!$AA$7:$AE$26,MATCH($A43,'Shortlist teams'!$Z$7:$Z$26,1),MATCH($C43,'Shortlist teams'!$AA$6:$AE$6,1))=0,"",COUNTIF('De Teams'!D$5:D$25,'De Uitslagen'!$B43)*INDEX('Shortlist teams'!$AA$7:$AE$26,MATCH($A43,'Shortlist teams'!$Z$7:$Z$26,1),MATCH($C43,'Shortlist teams'!$AA$6:$AE$6,1))),"")</f>
        <v>9</v>
      </c>
      <c r="G43" t="str">
        <f>IFERROR(IF(COUNTIF('De Teams'!E$5:E$25,'De Uitslagen'!$B43)*INDEX('Shortlist teams'!$AA$7:$AE$26,MATCH($A43,'Shortlist teams'!$Z$7:$Z$26,1),MATCH($C43,'Shortlist teams'!$AA$6:$AE$6,1))=0,"",COUNTIF('De Teams'!E$5:E$25,'De Uitslagen'!$B43)*INDEX('Shortlist teams'!$AA$7:$AE$26,MATCH($A43,'Shortlist teams'!$Z$7:$Z$26,1),MATCH($C43,'Shortlist teams'!$AA$6:$AE$6,1))),"")</f>
        <v/>
      </c>
      <c r="H43" t="str">
        <f>IFERROR(IF(COUNTIF('De Teams'!F$5:F$25,'De Uitslagen'!$B43)*INDEX('Shortlist teams'!$AA$7:$AE$26,MATCH($A43,'Shortlist teams'!$Z$7:$Z$26,1),MATCH($C43,'Shortlist teams'!$AA$6:$AE$6,1))=0,"",COUNTIF('De Teams'!F$5:F$25,'De Uitslagen'!$B43)*INDEX('Shortlist teams'!$AA$7:$AE$26,MATCH($A43,'Shortlist teams'!$Z$7:$Z$26,1),MATCH($C43,'Shortlist teams'!$AA$6:$AE$6,1))),"")</f>
        <v/>
      </c>
      <c r="I43">
        <f>IFERROR(IF(COUNTIF('De Teams'!G$5:G$25,'De Uitslagen'!$B43)*INDEX('Shortlist teams'!$AA$7:$AE$26,MATCH($A43,'Shortlist teams'!$Z$7:$Z$26,1),MATCH($C43,'Shortlist teams'!$AA$6:$AE$6,1))=0,"",COUNTIF('De Teams'!G$5:G$25,'De Uitslagen'!$B43)*INDEX('Shortlist teams'!$AA$7:$AE$26,MATCH($A43,'Shortlist teams'!$Z$7:$Z$26,1),MATCH($C43,'Shortlist teams'!$AA$6:$AE$6,1))),"")</f>
        <v>9</v>
      </c>
      <c r="J43" t="str">
        <f>IFERROR(IF(COUNTIF('De Teams'!H$5:H$25,'De Uitslagen'!$B43)*INDEX('Shortlist teams'!$AA$7:$AE$26,MATCH($A43,'Shortlist teams'!$Z$7:$Z$26,1),MATCH($C43,'Shortlist teams'!$AA$6:$AE$6,1))=0,"",COUNTIF('De Teams'!H$5:H$25,'De Uitslagen'!$B43)*INDEX('Shortlist teams'!$AA$7:$AE$26,MATCH($A43,'Shortlist teams'!$Z$7:$Z$26,1),MATCH($C43,'Shortlist teams'!$AA$6:$AE$6,1))),"")</f>
        <v/>
      </c>
      <c r="K43">
        <f>IFERROR(IF(COUNTIF('De Teams'!I$5:I$25,'De Uitslagen'!$B43)*INDEX('Shortlist teams'!$AA$7:$AE$26,MATCH($A43,'Shortlist teams'!$Z$7:$Z$26,1),MATCH($C43,'Shortlist teams'!$AA$6:$AE$6,1))=0,"",COUNTIF('De Teams'!I$5:I$25,'De Uitslagen'!$B43)*INDEX('Shortlist teams'!$AA$7:$AE$26,MATCH($A43,'Shortlist teams'!$Z$7:$Z$26,1),MATCH($C43,'Shortlist teams'!$AA$6:$AE$6,1))),"")</f>
        <v>9</v>
      </c>
      <c r="L43">
        <f>IFERROR(IF(COUNTIF('De Teams'!J$5:J$25,'De Uitslagen'!$B43)*INDEX('Shortlist teams'!$AA$7:$AE$26,MATCH($A43,'Shortlist teams'!$Z$7:$Z$26,1),MATCH($C43,'Shortlist teams'!$AA$6:$AE$6,1))=0,"",COUNTIF('De Teams'!J$5:J$25,'De Uitslagen'!$B43)*INDEX('Shortlist teams'!$AA$7:$AE$26,MATCH($A43,'Shortlist teams'!$Z$7:$Z$26,1),MATCH($C43,'Shortlist teams'!$AA$6:$AE$6,1))),"")</f>
        <v>9</v>
      </c>
      <c r="M43">
        <f>IFERROR(IF(COUNTIF('De Teams'!K$5:K$25,'De Uitslagen'!$B43)*INDEX('Shortlist teams'!$AA$7:$AE$26,MATCH($A43,'Shortlist teams'!$Z$7:$Z$26,1),MATCH($C43,'Shortlist teams'!$AA$6:$AE$6,1))=0,"",COUNTIF('De Teams'!K$5:K$25,'De Uitslagen'!$B43)*INDEX('Shortlist teams'!$AA$7:$AE$26,MATCH($A43,'Shortlist teams'!$Z$7:$Z$26,1),MATCH($C43,'Shortlist teams'!$AA$6:$AE$6,1))),"")</f>
        <v>9</v>
      </c>
      <c r="N43">
        <f>IFERROR(IF(COUNTIF('De Teams'!L$5:L$25,'De Uitslagen'!$B43)*INDEX('Shortlist teams'!$AA$7:$AE$26,MATCH($A43,'Shortlist teams'!$Z$7:$Z$26,1),MATCH($C43,'Shortlist teams'!$AA$6:$AE$6,1))=0,"",COUNTIF('De Teams'!L$5:L$25,'De Uitslagen'!$B43)*INDEX('Shortlist teams'!$AA$7:$AE$26,MATCH($A43,'Shortlist teams'!$Z$7:$Z$26,1),MATCH($C43,'Shortlist teams'!$AA$6:$AE$6,1))),"")</f>
        <v>9</v>
      </c>
      <c r="O43">
        <f>IFERROR(IF(COUNTIF('De Teams'!M$5:M$25,'De Uitslagen'!$B43)*INDEX('Shortlist teams'!$AA$7:$AE$26,MATCH($A43,'Shortlist teams'!$Z$7:$Z$26,1),MATCH($C43,'Shortlist teams'!$AA$6:$AE$6,1))=0,"",COUNTIF('De Teams'!M$5:M$25,'De Uitslagen'!$B43)*INDEX('Shortlist teams'!$AA$7:$AE$26,MATCH($A43,'Shortlist teams'!$Z$7:$Z$26,1),MATCH($C43,'Shortlist teams'!$AA$6:$AE$6,1))),"")</f>
        <v>9</v>
      </c>
      <c r="P43">
        <f>IFERROR(IF(COUNTIF('De Teams'!N$5:N$25,'De Uitslagen'!$B43)*INDEX('Shortlist teams'!$AA$7:$AE$26,MATCH($A43,'Shortlist teams'!$Z$7:$Z$26,1),MATCH($C43,'Shortlist teams'!$AA$6:$AE$6,1))=0,"",COUNTIF('De Teams'!N$5:N$25,'De Uitslagen'!$B43)*INDEX('Shortlist teams'!$AA$7:$AE$26,MATCH($A43,'Shortlist teams'!$Z$7:$Z$26,1),MATCH($C43,'Shortlist teams'!$AA$6:$AE$6,1))),"")</f>
        <v>9</v>
      </c>
      <c r="Q43">
        <f>IFERROR(IF(COUNTIF('De Teams'!O$5:O$25,'De Uitslagen'!$B43)*INDEX('Shortlist teams'!$AA$7:$AE$26,MATCH($A43,'Shortlist teams'!$Z$7:$Z$26,1),MATCH($C43,'Shortlist teams'!$AA$6:$AE$6,1))=0,"",COUNTIF('De Teams'!O$5:O$25,'De Uitslagen'!$B43)*INDEX('Shortlist teams'!$AA$7:$AE$26,MATCH($A43,'Shortlist teams'!$Z$7:$Z$26,1),MATCH($C43,'Shortlist teams'!$AA$6:$AE$6,1))),"")</f>
        <v>9</v>
      </c>
      <c r="R43">
        <f>IFERROR(IF(COUNTIF('De Teams'!P$5:P$25,'De Uitslagen'!$B43)*INDEX('Shortlist teams'!$AA$7:$AE$26,MATCH($A43,'Shortlist teams'!$Z$7:$Z$26,1),MATCH($C43,'Shortlist teams'!$AA$6:$AE$6,1))=0,"",COUNTIF('De Teams'!P$5:P$25,'De Uitslagen'!$B43)*INDEX('Shortlist teams'!$AA$7:$AE$26,MATCH($A43,'Shortlist teams'!$Z$7:$Z$26,1),MATCH($C43,'Shortlist teams'!$AA$6:$AE$6,1))),"")</f>
        <v>9</v>
      </c>
      <c r="S43" t="str">
        <f>IFERROR(IF(COUNTIF('De Teams'!Q$5:Q$25,'De Uitslagen'!$B43)*INDEX('Shortlist teams'!$AA$7:$AE$26,MATCH($A43,'Shortlist teams'!$Z$7:$Z$26,1),MATCH($C43,'Shortlist teams'!$AA$6:$AE$6,1))=0,"",COUNTIF('De Teams'!Q$5:Q$25,'De Uitslagen'!$B43)*INDEX('Shortlist teams'!$AA$7:$AE$26,MATCH($A43,'Shortlist teams'!$Z$7:$Z$26,1),MATCH($C43,'Shortlist teams'!$AA$6:$AE$6,1))),"")</f>
        <v/>
      </c>
      <c r="T43" s="3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4.4" x14ac:dyDescent="0.3">
      <c r="A44" s="1">
        <v>11</v>
      </c>
      <c r="B44" s="6" t="s">
        <v>161</v>
      </c>
      <c r="C44" s="87">
        <f>IFERROR(VLOOKUP('De Uitslagen'!B44,'Shortlist teams'!B:C,2,FALSE),"")</f>
        <v>2</v>
      </c>
      <c r="D44" t="str">
        <f>IFERROR(IF(COUNTIF('De Teams'!B$5:B$25,'De Uitslagen'!$B44)*INDEX('Shortlist teams'!$AA$7:$AE$26,MATCH($A44,'Shortlist teams'!$Z$7:$Z$26,1),MATCH($C44,'Shortlist teams'!$AA$6:$AE$6,1))=0,"",COUNTIF('De Teams'!B$5:B$25,'De Uitslagen'!$B44)*INDEX('Shortlist teams'!$AA$7:$AE$26,MATCH($A44,'Shortlist teams'!$Z$7:$Z$26,1),MATCH($C44,'Shortlist teams'!$AA$6:$AE$6,1))),"")</f>
        <v/>
      </c>
      <c r="E44" t="str">
        <f>IFERROR(IF(COUNTIF('De Teams'!C$5:C$25,'De Uitslagen'!$B44)*INDEX('Shortlist teams'!$AA$7:$AE$26,MATCH($A44,'Shortlist teams'!$Z$7:$Z$26,1),MATCH($C44,'Shortlist teams'!$AA$6:$AE$6,1))=0,"",COUNTIF('De Teams'!C$5:C$25,'De Uitslagen'!$B44)*INDEX('Shortlist teams'!$AA$7:$AE$26,MATCH($A44,'Shortlist teams'!$Z$7:$Z$26,1),MATCH($C44,'Shortlist teams'!$AA$6:$AE$6,1))),"")</f>
        <v/>
      </c>
      <c r="F44" t="str">
        <f>IFERROR(IF(COUNTIF('De Teams'!D$5:D$25,'De Uitslagen'!$B44)*INDEX('Shortlist teams'!$AA$7:$AE$26,MATCH($A44,'Shortlist teams'!$Z$7:$Z$26,1),MATCH($C44,'Shortlist teams'!$AA$6:$AE$6,1))=0,"",COUNTIF('De Teams'!D$5:D$25,'De Uitslagen'!$B44)*INDEX('Shortlist teams'!$AA$7:$AE$26,MATCH($A44,'Shortlist teams'!$Z$7:$Z$26,1),MATCH($C44,'Shortlist teams'!$AA$6:$AE$6,1))),"")</f>
        <v/>
      </c>
      <c r="G44" t="str">
        <f>IFERROR(IF(COUNTIF('De Teams'!E$5:E$25,'De Uitslagen'!$B44)*INDEX('Shortlist teams'!$AA$7:$AE$26,MATCH($A44,'Shortlist teams'!$Z$7:$Z$26,1),MATCH($C44,'Shortlist teams'!$AA$6:$AE$6,1))=0,"",COUNTIF('De Teams'!E$5:E$25,'De Uitslagen'!$B44)*INDEX('Shortlist teams'!$AA$7:$AE$26,MATCH($A44,'Shortlist teams'!$Z$7:$Z$26,1),MATCH($C44,'Shortlist teams'!$AA$6:$AE$6,1))),"")</f>
        <v/>
      </c>
      <c r="H44" t="str">
        <f>IFERROR(IF(COUNTIF('De Teams'!F$5:F$25,'De Uitslagen'!$B44)*INDEX('Shortlist teams'!$AA$7:$AE$26,MATCH($A44,'Shortlist teams'!$Z$7:$Z$26,1),MATCH($C44,'Shortlist teams'!$AA$6:$AE$6,1))=0,"",COUNTIF('De Teams'!F$5:F$25,'De Uitslagen'!$B44)*INDEX('Shortlist teams'!$AA$7:$AE$26,MATCH($A44,'Shortlist teams'!$Z$7:$Z$26,1),MATCH($C44,'Shortlist teams'!$AA$6:$AE$6,1))),"")</f>
        <v/>
      </c>
      <c r="I44" t="str">
        <f>IFERROR(IF(COUNTIF('De Teams'!G$5:G$25,'De Uitslagen'!$B44)*INDEX('Shortlist teams'!$AA$7:$AE$26,MATCH($A44,'Shortlist teams'!$Z$7:$Z$26,1),MATCH($C44,'Shortlist teams'!$AA$6:$AE$6,1))=0,"",COUNTIF('De Teams'!G$5:G$25,'De Uitslagen'!$B44)*INDEX('Shortlist teams'!$AA$7:$AE$26,MATCH($A44,'Shortlist teams'!$Z$7:$Z$26,1),MATCH($C44,'Shortlist teams'!$AA$6:$AE$6,1))),"")</f>
        <v/>
      </c>
      <c r="J44" t="str">
        <f>IFERROR(IF(COUNTIF('De Teams'!H$5:H$25,'De Uitslagen'!$B44)*INDEX('Shortlist teams'!$AA$7:$AE$26,MATCH($A44,'Shortlist teams'!$Z$7:$Z$26,1),MATCH($C44,'Shortlist teams'!$AA$6:$AE$6,1))=0,"",COUNTIF('De Teams'!H$5:H$25,'De Uitslagen'!$B44)*INDEX('Shortlist teams'!$AA$7:$AE$26,MATCH($A44,'Shortlist teams'!$Z$7:$Z$26,1),MATCH($C44,'Shortlist teams'!$AA$6:$AE$6,1))),"")</f>
        <v/>
      </c>
      <c r="K44" t="str">
        <f>IFERROR(IF(COUNTIF('De Teams'!I$5:I$25,'De Uitslagen'!$B44)*INDEX('Shortlist teams'!$AA$7:$AE$26,MATCH($A44,'Shortlist teams'!$Z$7:$Z$26,1),MATCH($C44,'Shortlist teams'!$AA$6:$AE$6,1))=0,"",COUNTIF('De Teams'!I$5:I$25,'De Uitslagen'!$B44)*INDEX('Shortlist teams'!$AA$7:$AE$26,MATCH($A44,'Shortlist teams'!$Z$7:$Z$26,1),MATCH($C44,'Shortlist teams'!$AA$6:$AE$6,1))),"")</f>
        <v/>
      </c>
      <c r="L44">
        <f>IFERROR(IF(COUNTIF('De Teams'!J$5:J$25,'De Uitslagen'!$B44)*INDEX('Shortlist teams'!$AA$7:$AE$26,MATCH($A44,'Shortlist teams'!$Z$7:$Z$26,1),MATCH($C44,'Shortlist teams'!$AA$6:$AE$6,1))=0,"",COUNTIF('De Teams'!J$5:J$25,'De Uitslagen'!$B44)*INDEX('Shortlist teams'!$AA$7:$AE$26,MATCH($A44,'Shortlist teams'!$Z$7:$Z$26,1),MATCH($C44,'Shortlist teams'!$AA$6:$AE$6,1))),"")</f>
        <v>10</v>
      </c>
      <c r="M44" t="str">
        <f>IFERROR(IF(COUNTIF('De Teams'!K$5:K$25,'De Uitslagen'!$B44)*INDEX('Shortlist teams'!$AA$7:$AE$26,MATCH($A44,'Shortlist teams'!$Z$7:$Z$26,1),MATCH($C44,'Shortlist teams'!$AA$6:$AE$6,1))=0,"",COUNTIF('De Teams'!K$5:K$25,'De Uitslagen'!$B44)*INDEX('Shortlist teams'!$AA$7:$AE$26,MATCH($A44,'Shortlist teams'!$Z$7:$Z$26,1),MATCH($C44,'Shortlist teams'!$AA$6:$AE$6,1))),"")</f>
        <v/>
      </c>
      <c r="N44" t="str">
        <f>IFERROR(IF(COUNTIF('De Teams'!L$5:L$25,'De Uitslagen'!$B44)*INDEX('Shortlist teams'!$AA$7:$AE$26,MATCH($A44,'Shortlist teams'!$Z$7:$Z$26,1),MATCH($C44,'Shortlist teams'!$AA$6:$AE$6,1))=0,"",COUNTIF('De Teams'!L$5:L$25,'De Uitslagen'!$B44)*INDEX('Shortlist teams'!$AA$7:$AE$26,MATCH($A44,'Shortlist teams'!$Z$7:$Z$26,1),MATCH($C44,'Shortlist teams'!$AA$6:$AE$6,1))),"")</f>
        <v/>
      </c>
      <c r="O44" t="str">
        <f>IFERROR(IF(COUNTIF('De Teams'!M$5:M$25,'De Uitslagen'!$B44)*INDEX('Shortlist teams'!$AA$7:$AE$26,MATCH($A44,'Shortlist teams'!$Z$7:$Z$26,1),MATCH($C44,'Shortlist teams'!$AA$6:$AE$6,1))=0,"",COUNTIF('De Teams'!M$5:M$25,'De Uitslagen'!$B44)*INDEX('Shortlist teams'!$AA$7:$AE$26,MATCH($A44,'Shortlist teams'!$Z$7:$Z$26,1),MATCH($C44,'Shortlist teams'!$AA$6:$AE$6,1))),"")</f>
        <v/>
      </c>
      <c r="P44" t="str">
        <f>IFERROR(IF(COUNTIF('De Teams'!N$5:N$25,'De Uitslagen'!$B44)*INDEX('Shortlist teams'!$AA$7:$AE$26,MATCH($A44,'Shortlist teams'!$Z$7:$Z$26,1),MATCH($C44,'Shortlist teams'!$AA$6:$AE$6,1))=0,"",COUNTIF('De Teams'!N$5:N$25,'De Uitslagen'!$B44)*INDEX('Shortlist teams'!$AA$7:$AE$26,MATCH($A44,'Shortlist teams'!$Z$7:$Z$26,1),MATCH($C44,'Shortlist teams'!$AA$6:$AE$6,1))),"")</f>
        <v/>
      </c>
      <c r="Q44" t="str">
        <f>IFERROR(IF(COUNTIF('De Teams'!O$5:O$25,'De Uitslagen'!$B44)*INDEX('Shortlist teams'!$AA$7:$AE$26,MATCH($A44,'Shortlist teams'!$Z$7:$Z$26,1),MATCH($C44,'Shortlist teams'!$AA$6:$AE$6,1))=0,"",COUNTIF('De Teams'!O$5:O$25,'De Uitslagen'!$B44)*INDEX('Shortlist teams'!$AA$7:$AE$26,MATCH($A44,'Shortlist teams'!$Z$7:$Z$26,1),MATCH($C44,'Shortlist teams'!$AA$6:$AE$6,1))),"")</f>
        <v/>
      </c>
      <c r="R44">
        <f>IFERROR(IF(COUNTIF('De Teams'!P$5:P$25,'De Uitslagen'!$B44)*INDEX('Shortlist teams'!$AA$7:$AE$26,MATCH($A44,'Shortlist teams'!$Z$7:$Z$26,1),MATCH($C44,'Shortlist teams'!$AA$6:$AE$6,1))=0,"",COUNTIF('De Teams'!P$5:P$25,'De Uitslagen'!$B44)*INDEX('Shortlist teams'!$AA$7:$AE$26,MATCH($A44,'Shortlist teams'!$Z$7:$Z$26,1),MATCH($C44,'Shortlist teams'!$AA$6:$AE$6,1))),"")</f>
        <v>10</v>
      </c>
      <c r="S44">
        <f>IFERROR(IF(COUNTIF('De Teams'!Q$5:Q$25,'De Uitslagen'!$B44)*INDEX('Shortlist teams'!$AA$7:$AE$26,MATCH($A44,'Shortlist teams'!$Z$7:$Z$26,1),MATCH($C44,'Shortlist teams'!$AA$6:$AE$6,1))=0,"",COUNTIF('De Teams'!Q$5:Q$25,'De Uitslagen'!$B44)*INDEX('Shortlist teams'!$AA$7:$AE$26,MATCH($A44,'Shortlist teams'!$Z$7:$Z$26,1),MATCH($C44,'Shortlist teams'!$AA$6:$AE$6,1))),"")</f>
        <v>10</v>
      </c>
      <c r="T44" s="3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1" ht="14.4" x14ac:dyDescent="0.3">
      <c r="A45" s="1">
        <v>12</v>
      </c>
      <c r="B45" s="51" t="s">
        <v>128</v>
      </c>
      <c r="C45" s="87">
        <f>IFERROR(VLOOKUP('De Uitslagen'!B45,'Shortlist teams'!B:C,2,FALSE),"")</f>
        <v>4</v>
      </c>
      <c r="D45" t="str">
        <f>IFERROR(IF(COUNTIF('De Teams'!B$5:B$25,'De Uitslagen'!$B45)*INDEX('Shortlist teams'!$AA$7:$AE$26,MATCH($A45,'Shortlist teams'!$Z$7:$Z$26,1),MATCH($C45,'Shortlist teams'!$AA$6:$AE$6,1))=0,"",COUNTIF('De Teams'!B$5:B$25,'De Uitslagen'!$B45)*INDEX('Shortlist teams'!$AA$7:$AE$26,MATCH($A45,'Shortlist teams'!$Z$7:$Z$26,1),MATCH($C45,'Shortlist teams'!$AA$6:$AE$6,1))),"")</f>
        <v/>
      </c>
      <c r="E45" t="str">
        <f>IFERROR(IF(COUNTIF('De Teams'!C$5:C$25,'De Uitslagen'!$B45)*INDEX('Shortlist teams'!$AA$7:$AE$26,MATCH($A45,'Shortlist teams'!$Z$7:$Z$26,1),MATCH($C45,'Shortlist teams'!$AA$6:$AE$6,1))=0,"",COUNTIF('De Teams'!C$5:C$25,'De Uitslagen'!$B45)*INDEX('Shortlist teams'!$AA$7:$AE$26,MATCH($A45,'Shortlist teams'!$Z$7:$Z$26,1),MATCH($C45,'Shortlist teams'!$AA$6:$AE$6,1))),"")</f>
        <v/>
      </c>
      <c r="F45" t="str">
        <f>IFERROR(IF(COUNTIF('De Teams'!D$5:D$25,'De Uitslagen'!$B45)*INDEX('Shortlist teams'!$AA$7:$AE$26,MATCH($A45,'Shortlist teams'!$Z$7:$Z$26,1),MATCH($C45,'Shortlist teams'!$AA$6:$AE$6,1))=0,"",COUNTIF('De Teams'!D$5:D$25,'De Uitslagen'!$B45)*INDEX('Shortlist teams'!$AA$7:$AE$26,MATCH($A45,'Shortlist teams'!$Z$7:$Z$26,1),MATCH($C45,'Shortlist teams'!$AA$6:$AE$6,1))),"")</f>
        <v/>
      </c>
      <c r="G45">
        <f>IFERROR(IF(COUNTIF('De Teams'!E$5:E$25,'De Uitslagen'!$B45)*INDEX('Shortlist teams'!$AA$7:$AE$26,MATCH($A45,'Shortlist teams'!$Z$7:$Z$26,1),MATCH($C45,'Shortlist teams'!$AA$6:$AE$6,1))=0,"",COUNTIF('De Teams'!E$5:E$25,'De Uitslagen'!$B45)*INDEX('Shortlist teams'!$AA$7:$AE$26,MATCH($A45,'Shortlist teams'!$Z$7:$Z$26,1),MATCH($C45,'Shortlist teams'!$AA$6:$AE$6,1))),"")</f>
        <v>15</v>
      </c>
      <c r="H45" t="str">
        <f>IFERROR(IF(COUNTIF('De Teams'!F$5:F$25,'De Uitslagen'!$B45)*INDEX('Shortlist teams'!$AA$7:$AE$26,MATCH($A45,'Shortlist teams'!$Z$7:$Z$26,1),MATCH($C45,'Shortlist teams'!$AA$6:$AE$6,1))=0,"",COUNTIF('De Teams'!F$5:F$25,'De Uitslagen'!$B45)*INDEX('Shortlist teams'!$AA$7:$AE$26,MATCH($A45,'Shortlist teams'!$Z$7:$Z$26,1),MATCH($C45,'Shortlist teams'!$AA$6:$AE$6,1))),"")</f>
        <v/>
      </c>
      <c r="I45" t="str">
        <f>IFERROR(IF(COUNTIF('De Teams'!G$5:G$25,'De Uitslagen'!$B45)*INDEX('Shortlist teams'!$AA$7:$AE$26,MATCH($A45,'Shortlist teams'!$Z$7:$Z$26,1),MATCH($C45,'Shortlist teams'!$AA$6:$AE$6,1))=0,"",COUNTIF('De Teams'!G$5:G$25,'De Uitslagen'!$B45)*INDEX('Shortlist teams'!$AA$7:$AE$26,MATCH($A45,'Shortlist teams'!$Z$7:$Z$26,1),MATCH($C45,'Shortlist teams'!$AA$6:$AE$6,1))),"")</f>
        <v/>
      </c>
      <c r="J45" t="str">
        <f>IFERROR(IF(COUNTIF('De Teams'!H$5:H$25,'De Uitslagen'!$B45)*INDEX('Shortlist teams'!$AA$7:$AE$26,MATCH($A45,'Shortlist teams'!$Z$7:$Z$26,1),MATCH($C45,'Shortlist teams'!$AA$6:$AE$6,1))=0,"",COUNTIF('De Teams'!H$5:H$25,'De Uitslagen'!$B45)*INDEX('Shortlist teams'!$AA$7:$AE$26,MATCH($A45,'Shortlist teams'!$Z$7:$Z$26,1),MATCH($C45,'Shortlist teams'!$AA$6:$AE$6,1))),"")</f>
        <v/>
      </c>
      <c r="K45" t="str">
        <f>IFERROR(IF(COUNTIF('De Teams'!I$5:I$25,'De Uitslagen'!$B45)*INDEX('Shortlist teams'!$AA$7:$AE$26,MATCH($A45,'Shortlist teams'!$Z$7:$Z$26,1),MATCH($C45,'Shortlist teams'!$AA$6:$AE$6,1))=0,"",COUNTIF('De Teams'!I$5:I$25,'De Uitslagen'!$B45)*INDEX('Shortlist teams'!$AA$7:$AE$26,MATCH($A45,'Shortlist teams'!$Z$7:$Z$26,1),MATCH($C45,'Shortlist teams'!$AA$6:$AE$6,1))),"")</f>
        <v/>
      </c>
      <c r="L45">
        <f>IFERROR(IF(COUNTIF('De Teams'!J$5:J$25,'De Uitslagen'!$B45)*INDEX('Shortlist teams'!$AA$7:$AE$26,MATCH($A45,'Shortlist teams'!$Z$7:$Z$26,1),MATCH($C45,'Shortlist teams'!$AA$6:$AE$6,1))=0,"",COUNTIF('De Teams'!J$5:J$25,'De Uitslagen'!$B45)*INDEX('Shortlist teams'!$AA$7:$AE$26,MATCH($A45,'Shortlist teams'!$Z$7:$Z$26,1),MATCH($C45,'Shortlist teams'!$AA$6:$AE$6,1))),"")</f>
        <v>15</v>
      </c>
      <c r="M45">
        <f>IFERROR(IF(COUNTIF('De Teams'!K$5:K$25,'De Uitslagen'!$B45)*INDEX('Shortlist teams'!$AA$7:$AE$26,MATCH($A45,'Shortlist teams'!$Z$7:$Z$26,1),MATCH($C45,'Shortlist teams'!$AA$6:$AE$6,1))=0,"",COUNTIF('De Teams'!K$5:K$25,'De Uitslagen'!$B45)*INDEX('Shortlist teams'!$AA$7:$AE$26,MATCH($A45,'Shortlist teams'!$Z$7:$Z$26,1),MATCH($C45,'Shortlist teams'!$AA$6:$AE$6,1))),"")</f>
        <v>15</v>
      </c>
      <c r="N45" t="str">
        <f>IFERROR(IF(COUNTIF('De Teams'!L$5:L$25,'De Uitslagen'!$B45)*INDEX('Shortlist teams'!$AA$7:$AE$26,MATCH($A45,'Shortlist teams'!$Z$7:$Z$26,1),MATCH($C45,'Shortlist teams'!$AA$6:$AE$6,1))=0,"",COUNTIF('De Teams'!L$5:L$25,'De Uitslagen'!$B45)*INDEX('Shortlist teams'!$AA$7:$AE$26,MATCH($A45,'Shortlist teams'!$Z$7:$Z$26,1),MATCH($C45,'Shortlist teams'!$AA$6:$AE$6,1))),"")</f>
        <v/>
      </c>
      <c r="O45">
        <f>IFERROR(IF(COUNTIF('De Teams'!M$5:M$25,'De Uitslagen'!$B45)*INDEX('Shortlist teams'!$AA$7:$AE$26,MATCH($A45,'Shortlist teams'!$Z$7:$Z$26,1),MATCH($C45,'Shortlist teams'!$AA$6:$AE$6,1))=0,"",COUNTIF('De Teams'!M$5:M$25,'De Uitslagen'!$B45)*INDEX('Shortlist teams'!$AA$7:$AE$26,MATCH($A45,'Shortlist teams'!$Z$7:$Z$26,1),MATCH($C45,'Shortlist teams'!$AA$6:$AE$6,1))),"")</f>
        <v>15</v>
      </c>
      <c r="P45" t="str">
        <f>IFERROR(IF(COUNTIF('De Teams'!N$5:N$25,'De Uitslagen'!$B45)*INDEX('Shortlist teams'!$AA$7:$AE$26,MATCH($A45,'Shortlist teams'!$Z$7:$Z$26,1),MATCH($C45,'Shortlist teams'!$AA$6:$AE$6,1))=0,"",COUNTIF('De Teams'!N$5:N$25,'De Uitslagen'!$B45)*INDEX('Shortlist teams'!$AA$7:$AE$26,MATCH($A45,'Shortlist teams'!$Z$7:$Z$26,1),MATCH($C45,'Shortlist teams'!$AA$6:$AE$6,1))),"")</f>
        <v/>
      </c>
      <c r="Q45" t="str">
        <f>IFERROR(IF(COUNTIF('De Teams'!O$5:O$25,'De Uitslagen'!$B45)*INDEX('Shortlist teams'!$AA$7:$AE$26,MATCH($A45,'Shortlist teams'!$Z$7:$Z$26,1),MATCH($C45,'Shortlist teams'!$AA$6:$AE$6,1))=0,"",COUNTIF('De Teams'!O$5:O$25,'De Uitslagen'!$B45)*INDEX('Shortlist teams'!$AA$7:$AE$26,MATCH($A45,'Shortlist teams'!$Z$7:$Z$26,1),MATCH($C45,'Shortlist teams'!$AA$6:$AE$6,1))),"")</f>
        <v/>
      </c>
      <c r="R45" t="str">
        <f>IFERROR(IF(COUNTIF('De Teams'!P$5:P$25,'De Uitslagen'!$B45)*INDEX('Shortlist teams'!$AA$7:$AE$26,MATCH($A45,'Shortlist teams'!$Z$7:$Z$26,1),MATCH($C45,'Shortlist teams'!$AA$6:$AE$6,1))=0,"",COUNTIF('De Teams'!P$5:P$25,'De Uitslagen'!$B45)*INDEX('Shortlist teams'!$AA$7:$AE$26,MATCH($A45,'Shortlist teams'!$Z$7:$Z$26,1),MATCH($C45,'Shortlist teams'!$AA$6:$AE$6,1))),"")</f>
        <v/>
      </c>
      <c r="S45" t="str">
        <f>IFERROR(IF(COUNTIF('De Teams'!Q$5:Q$25,'De Uitslagen'!$B45)*INDEX('Shortlist teams'!$AA$7:$AE$26,MATCH($A45,'Shortlist teams'!$Z$7:$Z$26,1),MATCH($C45,'Shortlist teams'!$AA$6:$AE$6,1))=0,"",COUNTIF('De Teams'!Q$5:Q$25,'De Uitslagen'!$B45)*INDEX('Shortlist teams'!$AA$7:$AE$26,MATCH($A45,'Shortlist teams'!$Z$7:$Z$26,1),MATCH($C45,'Shortlist teams'!$AA$6:$AE$6,1))),"")</f>
        <v/>
      </c>
      <c r="T45" s="3"/>
      <c r="W45" s="4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1" ht="14.4" x14ac:dyDescent="0.3">
      <c r="A46" s="1">
        <v>13</v>
      </c>
      <c r="B46" s="51" t="s">
        <v>118</v>
      </c>
      <c r="C46" s="87">
        <f>IFERROR(VLOOKUP('De Uitslagen'!B46,'Shortlist teams'!B:C,2,FALSE),"")</f>
        <v>2</v>
      </c>
      <c r="D46">
        <f>IFERROR(IF(COUNTIF('De Teams'!B$5:B$25,'De Uitslagen'!$B46)*INDEX('Shortlist teams'!$AA$7:$AE$26,MATCH($A46,'Shortlist teams'!$Z$7:$Z$26,1),MATCH($C46,'Shortlist teams'!$AA$6:$AE$6,1))=0,"",COUNTIF('De Teams'!B$5:B$25,'De Uitslagen'!$B46)*INDEX('Shortlist teams'!$AA$7:$AE$26,MATCH($A46,'Shortlist teams'!$Z$7:$Z$26,1),MATCH($C46,'Shortlist teams'!$AA$6:$AE$6,1))),"")</f>
        <v>8</v>
      </c>
      <c r="E46">
        <f>IFERROR(IF(COUNTIF('De Teams'!C$5:C$25,'De Uitslagen'!$B46)*INDEX('Shortlist teams'!$AA$7:$AE$26,MATCH($A46,'Shortlist teams'!$Z$7:$Z$26,1),MATCH($C46,'Shortlist teams'!$AA$6:$AE$6,1))=0,"",COUNTIF('De Teams'!C$5:C$25,'De Uitslagen'!$B46)*INDEX('Shortlist teams'!$AA$7:$AE$26,MATCH($A46,'Shortlist teams'!$Z$7:$Z$26,1),MATCH($C46,'Shortlist teams'!$AA$6:$AE$6,1))),"")</f>
        <v>8</v>
      </c>
      <c r="F46">
        <f>IFERROR(IF(COUNTIF('De Teams'!D$5:D$25,'De Uitslagen'!$B46)*INDEX('Shortlist teams'!$AA$7:$AE$26,MATCH($A46,'Shortlist teams'!$Z$7:$Z$26,1),MATCH($C46,'Shortlist teams'!$AA$6:$AE$6,1))=0,"",COUNTIF('De Teams'!D$5:D$25,'De Uitslagen'!$B46)*INDEX('Shortlist teams'!$AA$7:$AE$26,MATCH($A46,'Shortlist teams'!$Z$7:$Z$26,1),MATCH($C46,'Shortlist teams'!$AA$6:$AE$6,1))),"")</f>
        <v>8</v>
      </c>
      <c r="G46">
        <f>IFERROR(IF(COUNTIF('De Teams'!E$5:E$25,'De Uitslagen'!$B46)*INDEX('Shortlist teams'!$AA$7:$AE$26,MATCH($A46,'Shortlist teams'!$Z$7:$Z$26,1),MATCH($C46,'Shortlist teams'!$AA$6:$AE$6,1))=0,"",COUNTIF('De Teams'!E$5:E$25,'De Uitslagen'!$B46)*INDEX('Shortlist teams'!$AA$7:$AE$26,MATCH($A46,'Shortlist teams'!$Z$7:$Z$26,1),MATCH($C46,'Shortlist teams'!$AA$6:$AE$6,1))),"")</f>
        <v>8</v>
      </c>
      <c r="H46" t="str">
        <f>IFERROR(IF(COUNTIF('De Teams'!F$5:F$25,'De Uitslagen'!$B46)*INDEX('Shortlist teams'!$AA$7:$AE$26,MATCH($A46,'Shortlist teams'!$Z$7:$Z$26,1),MATCH($C46,'Shortlist teams'!$AA$6:$AE$6,1))=0,"",COUNTIF('De Teams'!F$5:F$25,'De Uitslagen'!$B46)*INDEX('Shortlist teams'!$AA$7:$AE$26,MATCH($A46,'Shortlist teams'!$Z$7:$Z$26,1),MATCH($C46,'Shortlist teams'!$AA$6:$AE$6,1))),"")</f>
        <v/>
      </c>
      <c r="I46" t="str">
        <f>IFERROR(IF(COUNTIF('De Teams'!G$5:G$25,'De Uitslagen'!$B46)*INDEX('Shortlist teams'!$AA$7:$AE$26,MATCH($A46,'Shortlist teams'!$Z$7:$Z$26,1),MATCH($C46,'Shortlist teams'!$AA$6:$AE$6,1))=0,"",COUNTIF('De Teams'!G$5:G$25,'De Uitslagen'!$B46)*INDEX('Shortlist teams'!$AA$7:$AE$26,MATCH($A46,'Shortlist teams'!$Z$7:$Z$26,1),MATCH($C46,'Shortlist teams'!$AA$6:$AE$6,1))),"")</f>
        <v/>
      </c>
      <c r="J46">
        <f>IFERROR(IF(COUNTIF('De Teams'!H$5:H$25,'De Uitslagen'!$B46)*INDEX('Shortlist teams'!$AA$7:$AE$26,MATCH($A46,'Shortlist teams'!$Z$7:$Z$26,1),MATCH($C46,'Shortlist teams'!$AA$6:$AE$6,1))=0,"",COUNTIF('De Teams'!H$5:H$25,'De Uitslagen'!$B46)*INDEX('Shortlist teams'!$AA$7:$AE$26,MATCH($A46,'Shortlist teams'!$Z$7:$Z$26,1),MATCH($C46,'Shortlist teams'!$AA$6:$AE$6,1))),"")</f>
        <v>8</v>
      </c>
      <c r="K46" t="str">
        <f>IFERROR(IF(COUNTIF('De Teams'!I$5:I$25,'De Uitslagen'!$B46)*INDEX('Shortlist teams'!$AA$7:$AE$26,MATCH($A46,'Shortlist teams'!$Z$7:$Z$26,1),MATCH($C46,'Shortlist teams'!$AA$6:$AE$6,1))=0,"",COUNTIF('De Teams'!I$5:I$25,'De Uitslagen'!$B46)*INDEX('Shortlist teams'!$AA$7:$AE$26,MATCH($A46,'Shortlist teams'!$Z$7:$Z$26,1),MATCH($C46,'Shortlist teams'!$AA$6:$AE$6,1))),"")</f>
        <v/>
      </c>
      <c r="L46" t="str">
        <f>IFERROR(IF(COUNTIF('De Teams'!J$5:J$25,'De Uitslagen'!$B46)*INDEX('Shortlist teams'!$AA$7:$AE$26,MATCH($A46,'Shortlist teams'!$Z$7:$Z$26,1),MATCH($C46,'Shortlist teams'!$AA$6:$AE$6,1))=0,"",COUNTIF('De Teams'!J$5:J$25,'De Uitslagen'!$B46)*INDEX('Shortlist teams'!$AA$7:$AE$26,MATCH($A46,'Shortlist teams'!$Z$7:$Z$26,1),MATCH($C46,'Shortlist teams'!$AA$6:$AE$6,1))),"")</f>
        <v/>
      </c>
      <c r="M46" t="str">
        <f>IFERROR(IF(COUNTIF('De Teams'!K$5:K$25,'De Uitslagen'!$B46)*INDEX('Shortlist teams'!$AA$7:$AE$26,MATCH($A46,'Shortlist teams'!$Z$7:$Z$26,1),MATCH($C46,'Shortlist teams'!$AA$6:$AE$6,1))=0,"",COUNTIF('De Teams'!K$5:K$25,'De Uitslagen'!$B46)*INDEX('Shortlist teams'!$AA$7:$AE$26,MATCH($A46,'Shortlist teams'!$Z$7:$Z$26,1),MATCH($C46,'Shortlist teams'!$AA$6:$AE$6,1))),"")</f>
        <v/>
      </c>
      <c r="N46">
        <f>IFERROR(IF(COUNTIF('De Teams'!L$5:L$25,'De Uitslagen'!$B46)*INDEX('Shortlist teams'!$AA$7:$AE$26,MATCH($A46,'Shortlist teams'!$Z$7:$Z$26,1),MATCH($C46,'Shortlist teams'!$AA$6:$AE$6,1))=0,"",COUNTIF('De Teams'!L$5:L$25,'De Uitslagen'!$B46)*INDEX('Shortlist teams'!$AA$7:$AE$26,MATCH($A46,'Shortlist teams'!$Z$7:$Z$26,1),MATCH($C46,'Shortlist teams'!$AA$6:$AE$6,1))),"")</f>
        <v>8</v>
      </c>
      <c r="O46" t="str">
        <f>IFERROR(IF(COUNTIF('De Teams'!M$5:M$25,'De Uitslagen'!$B46)*INDEX('Shortlist teams'!$AA$7:$AE$26,MATCH($A46,'Shortlist teams'!$Z$7:$Z$26,1),MATCH($C46,'Shortlist teams'!$AA$6:$AE$6,1))=0,"",COUNTIF('De Teams'!M$5:M$25,'De Uitslagen'!$B46)*INDEX('Shortlist teams'!$AA$7:$AE$26,MATCH($A46,'Shortlist teams'!$Z$7:$Z$26,1),MATCH($C46,'Shortlist teams'!$AA$6:$AE$6,1))),"")</f>
        <v/>
      </c>
      <c r="P46">
        <f>IFERROR(IF(COUNTIF('De Teams'!N$5:N$25,'De Uitslagen'!$B46)*INDEX('Shortlist teams'!$AA$7:$AE$26,MATCH($A46,'Shortlist teams'!$Z$7:$Z$26,1),MATCH($C46,'Shortlist teams'!$AA$6:$AE$6,1))=0,"",COUNTIF('De Teams'!N$5:N$25,'De Uitslagen'!$B46)*INDEX('Shortlist teams'!$AA$7:$AE$26,MATCH($A46,'Shortlist teams'!$Z$7:$Z$26,1),MATCH($C46,'Shortlist teams'!$AA$6:$AE$6,1))),"")</f>
        <v>8</v>
      </c>
      <c r="Q46">
        <f>IFERROR(IF(COUNTIF('De Teams'!O$5:O$25,'De Uitslagen'!$B46)*INDEX('Shortlist teams'!$AA$7:$AE$26,MATCH($A46,'Shortlist teams'!$Z$7:$Z$26,1),MATCH($C46,'Shortlist teams'!$AA$6:$AE$6,1))=0,"",COUNTIF('De Teams'!O$5:O$25,'De Uitslagen'!$B46)*INDEX('Shortlist teams'!$AA$7:$AE$26,MATCH($A46,'Shortlist teams'!$Z$7:$Z$26,1),MATCH($C46,'Shortlist teams'!$AA$6:$AE$6,1))),"")</f>
        <v>8</v>
      </c>
      <c r="R46">
        <f>IFERROR(IF(COUNTIF('De Teams'!P$5:P$25,'De Uitslagen'!$B46)*INDEX('Shortlist teams'!$AA$7:$AE$26,MATCH($A46,'Shortlist teams'!$Z$7:$Z$26,1),MATCH($C46,'Shortlist teams'!$AA$6:$AE$6,1))=0,"",COUNTIF('De Teams'!P$5:P$25,'De Uitslagen'!$B46)*INDEX('Shortlist teams'!$AA$7:$AE$26,MATCH($A46,'Shortlist teams'!$Z$7:$Z$26,1),MATCH($C46,'Shortlist teams'!$AA$6:$AE$6,1))),"")</f>
        <v>8</v>
      </c>
      <c r="S46">
        <f>IFERROR(IF(COUNTIF('De Teams'!Q$5:Q$25,'De Uitslagen'!$B46)*INDEX('Shortlist teams'!$AA$7:$AE$26,MATCH($A46,'Shortlist teams'!$Z$7:$Z$26,1),MATCH($C46,'Shortlist teams'!$AA$6:$AE$6,1))=0,"",COUNTIF('De Teams'!Q$5:Q$25,'De Uitslagen'!$B46)*INDEX('Shortlist teams'!$AA$7:$AE$26,MATCH($A46,'Shortlist teams'!$Z$7:$Z$26,1),MATCH($C46,'Shortlist teams'!$AA$6:$AE$6,1))),"")</f>
        <v>8</v>
      </c>
      <c r="T46" s="3"/>
      <c r="Z46"/>
      <c r="AA46"/>
      <c r="AB46"/>
      <c r="AC46"/>
      <c r="AD46"/>
      <c r="AE46"/>
      <c r="AF46"/>
      <c r="AG46"/>
      <c r="AH46"/>
      <c r="AI46"/>
      <c r="AJ46"/>
    </row>
    <row r="47" spans="1:41" ht="14.4" x14ac:dyDescent="0.3">
      <c r="A47" s="1">
        <v>14</v>
      </c>
      <c r="B47" s="8" t="s">
        <v>124</v>
      </c>
      <c r="C47" s="87">
        <f>IFERROR(VLOOKUP('De Uitslagen'!B47,'Shortlist teams'!B:C,2,FALSE),"")</f>
        <v>3</v>
      </c>
      <c r="D47" t="str">
        <f>IFERROR(IF(COUNTIF('De Teams'!B$5:B$25,'De Uitslagen'!$B47)*INDEX('Shortlist teams'!$AA$7:$AE$26,MATCH($A47,'Shortlist teams'!$Z$7:$Z$26,1),MATCH($C47,'Shortlist teams'!$AA$6:$AE$6,1))=0,"",COUNTIF('De Teams'!B$5:B$25,'De Uitslagen'!$B47)*INDEX('Shortlist teams'!$AA$7:$AE$26,MATCH($A47,'Shortlist teams'!$Z$7:$Z$26,1),MATCH($C47,'Shortlist teams'!$AA$6:$AE$6,1))),"")</f>
        <v/>
      </c>
      <c r="E47" t="str">
        <f>IFERROR(IF(COUNTIF('De Teams'!C$5:C$25,'De Uitslagen'!$B47)*INDEX('Shortlist teams'!$AA$7:$AE$26,MATCH($A47,'Shortlist teams'!$Z$7:$Z$26,1),MATCH($C47,'Shortlist teams'!$AA$6:$AE$6,1))=0,"",COUNTIF('De Teams'!C$5:C$25,'De Uitslagen'!$B47)*INDEX('Shortlist teams'!$AA$7:$AE$26,MATCH($A47,'Shortlist teams'!$Z$7:$Z$26,1),MATCH($C47,'Shortlist teams'!$AA$6:$AE$6,1))),"")</f>
        <v/>
      </c>
      <c r="F47" t="str">
        <f>IFERROR(IF(COUNTIF('De Teams'!D$5:D$25,'De Uitslagen'!$B47)*INDEX('Shortlist teams'!$AA$7:$AE$26,MATCH($A47,'Shortlist teams'!$Z$7:$Z$26,1),MATCH($C47,'Shortlist teams'!$AA$6:$AE$6,1))=0,"",COUNTIF('De Teams'!D$5:D$25,'De Uitslagen'!$B47)*INDEX('Shortlist teams'!$AA$7:$AE$26,MATCH($A47,'Shortlist teams'!$Z$7:$Z$26,1),MATCH($C47,'Shortlist teams'!$AA$6:$AE$6,1))),"")</f>
        <v/>
      </c>
      <c r="G47" t="str">
        <f>IFERROR(IF(COUNTIF('De Teams'!E$5:E$25,'De Uitslagen'!$B47)*INDEX('Shortlist teams'!$AA$7:$AE$26,MATCH($A47,'Shortlist teams'!$Z$7:$Z$26,1),MATCH($C47,'Shortlist teams'!$AA$6:$AE$6,1))=0,"",COUNTIF('De Teams'!E$5:E$25,'De Uitslagen'!$B47)*INDEX('Shortlist teams'!$AA$7:$AE$26,MATCH($A47,'Shortlist teams'!$Z$7:$Z$26,1),MATCH($C47,'Shortlist teams'!$AA$6:$AE$6,1))),"")</f>
        <v/>
      </c>
      <c r="H47" t="str">
        <f>IFERROR(IF(COUNTIF('De Teams'!F$5:F$25,'De Uitslagen'!$B47)*INDEX('Shortlist teams'!$AA$7:$AE$26,MATCH($A47,'Shortlist teams'!$Z$7:$Z$26,1),MATCH($C47,'Shortlist teams'!$AA$6:$AE$6,1))=0,"",COUNTIF('De Teams'!F$5:F$25,'De Uitslagen'!$B47)*INDEX('Shortlist teams'!$AA$7:$AE$26,MATCH($A47,'Shortlist teams'!$Z$7:$Z$26,1),MATCH($C47,'Shortlist teams'!$AA$6:$AE$6,1))),"")</f>
        <v/>
      </c>
      <c r="I47" t="str">
        <f>IFERROR(IF(COUNTIF('De Teams'!G$5:G$25,'De Uitslagen'!$B47)*INDEX('Shortlist teams'!$AA$7:$AE$26,MATCH($A47,'Shortlist teams'!$Z$7:$Z$26,1),MATCH($C47,'Shortlist teams'!$AA$6:$AE$6,1))=0,"",COUNTIF('De Teams'!G$5:G$25,'De Uitslagen'!$B47)*INDEX('Shortlist teams'!$AA$7:$AE$26,MATCH($A47,'Shortlist teams'!$Z$7:$Z$26,1),MATCH($C47,'Shortlist teams'!$AA$6:$AE$6,1))),"")</f>
        <v/>
      </c>
      <c r="J47" t="str">
        <f>IFERROR(IF(COUNTIF('De Teams'!H$5:H$25,'De Uitslagen'!$B47)*INDEX('Shortlist teams'!$AA$7:$AE$26,MATCH($A47,'Shortlist teams'!$Z$7:$Z$26,1),MATCH($C47,'Shortlist teams'!$AA$6:$AE$6,1))=0,"",COUNTIF('De Teams'!H$5:H$25,'De Uitslagen'!$B47)*INDEX('Shortlist teams'!$AA$7:$AE$26,MATCH($A47,'Shortlist teams'!$Z$7:$Z$26,1),MATCH($C47,'Shortlist teams'!$AA$6:$AE$6,1))),"")</f>
        <v/>
      </c>
      <c r="K47" t="str">
        <f>IFERROR(IF(COUNTIF('De Teams'!I$5:I$25,'De Uitslagen'!$B47)*INDEX('Shortlist teams'!$AA$7:$AE$26,MATCH($A47,'Shortlist teams'!$Z$7:$Z$26,1),MATCH($C47,'Shortlist teams'!$AA$6:$AE$6,1))=0,"",COUNTIF('De Teams'!I$5:I$25,'De Uitslagen'!$B47)*INDEX('Shortlist teams'!$AA$7:$AE$26,MATCH($A47,'Shortlist teams'!$Z$7:$Z$26,1),MATCH($C47,'Shortlist teams'!$AA$6:$AE$6,1))),"")</f>
        <v/>
      </c>
      <c r="L47" t="str">
        <f>IFERROR(IF(COUNTIF('De Teams'!J$5:J$25,'De Uitslagen'!$B47)*INDEX('Shortlist teams'!$AA$7:$AE$26,MATCH($A47,'Shortlist teams'!$Z$7:$Z$26,1),MATCH($C47,'Shortlist teams'!$AA$6:$AE$6,1))=0,"",COUNTIF('De Teams'!J$5:J$25,'De Uitslagen'!$B47)*INDEX('Shortlist teams'!$AA$7:$AE$26,MATCH($A47,'Shortlist teams'!$Z$7:$Z$26,1),MATCH($C47,'Shortlist teams'!$AA$6:$AE$6,1))),"")</f>
        <v/>
      </c>
      <c r="M47" t="str">
        <f>IFERROR(IF(COUNTIF('De Teams'!K$5:K$25,'De Uitslagen'!$B47)*INDEX('Shortlist teams'!$AA$7:$AE$26,MATCH($A47,'Shortlist teams'!$Z$7:$Z$26,1),MATCH($C47,'Shortlist teams'!$AA$6:$AE$6,1))=0,"",COUNTIF('De Teams'!K$5:K$25,'De Uitslagen'!$B47)*INDEX('Shortlist teams'!$AA$7:$AE$26,MATCH($A47,'Shortlist teams'!$Z$7:$Z$26,1),MATCH($C47,'Shortlist teams'!$AA$6:$AE$6,1))),"")</f>
        <v/>
      </c>
      <c r="N47" t="str">
        <f>IFERROR(IF(COUNTIF('De Teams'!L$5:L$25,'De Uitslagen'!$B47)*INDEX('Shortlist teams'!$AA$7:$AE$26,MATCH($A47,'Shortlist teams'!$Z$7:$Z$26,1),MATCH($C47,'Shortlist teams'!$AA$6:$AE$6,1))=0,"",COUNTIF('De Teams'!L$5:L$25,'De Uitslagen'!$B47)*INDEX('Shortlist teams'!$AA$7:$AE$26,MATCH($A47,'Shortlist teams'!$Z$7:$Z$26,1),MATCH($C47,'Shortlist teams'!$AA$6:$AE$6,1))),"")</f>
        <v/>
      </c>
      <c r="O47" t="str">
        <f>IFERROR(IF(COUNTIF('De Teams'!M$5:M$25,'De Uitslagen'!$B47)*INDEX('Shortlist teams'!$AA$7:$AE$26,MATCH($A47,'Shortlist teams'!$Z$7:$Z$26,1),MATCH($C47,'Shortlist teams'!$AA$6:$AE$6,1))=0,"",COUNTIF('De Teams'!M$5:M$25,'De Uitslagen'!$B47)*INDEX('Shortlist teams'!$AA$7:$AE$26,MATCH($A47,'Shortlist teams'!$Z$7:$Z$26,1),MATCH($C47,'Shortlist teams'!$AA$6:$AE$6,1))),"")</f>
        <v/>
      </c>
      <c r="P47" t="str">
        <f>IFERROR(IF(COUNTIF('De Teams'!N$5:N$25,'De Uitslagen'!$B47)*INDEX('Shortlist teams'!$AA$7:$AE$26,MATCH($A47,'Shortlist teams'!$Z$7:$Z$26,1),MATCH($C47,'Shortlist teams'!$AA$6:$AE$6,1))=0,"",COUNTIF('De Teams'!N$5:N$25,'De Uitslagen'!$B47)*INDEX('Shortlist teams'!$AA$7:$AE$26,MATCH($A47,'Shortlist teams'!$Z$7:$Z$26,1),MATCH($C47,'Shortlist teams'!$AA$6:$AE$6,1))),"")</f>
        <v/>
      </c>
      <c r="Q47" t="str">
        <f>IFERROR(IF(COUNTIF('De Teams'!O$5:O$25,'De Uitslagen'!$B47)*INDEX('Shortlist teams'!$AA$7:$AE$26,MATCH($A47,'Shortlist teams'!$Z$7:$Z$26,1),MATCH($C47,'Shortlist teams'!$AA$6:$AE$6,1))=0,"",COUNTIF('De Teams'!O$5:O$25,'De Uitslagen'!$B47)*INDEX('Shortlist teams'!$AA$7:$AE$26,MATCH($A47,'Shortlist teams'!$Z$7:$Z$26,1),MATCH($C47,'Shortlist teams'!$AA$6:$AE$6,1))),"")</f>
        <v/>
      </c>
      <c r="R47" t="str">
        <f>IFERROR(IF(COUNTIF('De Teams'!P$5:P$25,'De Uitslagen'!$B47)*INDEX('Shortlist teams'!$AA$7:$AE$26,MATCH($A47,'Shortlist teams'!$Z$7:$Z$26,1),MATCH($C47,'Shortlist teams'!$AA$6:$AE$6,1))=0,"",COUNTIF('De Teams'!P$5:P$25,'De Uitslagen'!$B47)*INDEX('Shortlist teams'!$AA$7:$AE$26,MATCH($A47,'Shortlist teams'!$Z$7:$Z$26,1),MATCH($C47,'Shortlist teams'!$AA$6:$AE$6,1))),"")</f>
        <v/>
      </c>
      <c r="S47" t="str">
        <f>IFERROR(IF(COUNTIF('De Teams'!Q$5:Q$25,'De Uitslagen'!$B47)*INDEX('Shortlist teams'!$AA$7:$AE$26,MATCH($A47,'Shortlist teams'!$Z$7:$Z$26,1),MATCH($C47,'Shortlist teams'!$AA$6:$AE$6,1))=0,"",COUNTIF('De Teams'!Q$5:Q$25,'De Uitslagen'!$B47)*INDEX('Shortlist teams'!$AA$7:$AE$26,MATCH($A47,'Shortlist teams'!$Z$7:$Z$26,1),MATCH($C47,'Shortlist teams'!$AA$6:$AE$6,1))),"")</f>
        <v/>
      </c>
      <c r="T47" s="3"/>
      <c r="W47" s="58"/>
      <c r="Z47" s="60"/>
      <c r="AA47" s="60"/>
    </row>
    <row r="48" spans="1:41" ht="14.4" x14ac:dyDescent="0.3">
      <c r="A48" s="1">
        <v>15</v>
      </c>
      <c r="B48" s="7" t="s">
        <v>173</v>
      </c>
      <c r="C48" s="87">
        <f>IFERROR(VLOOKUP('De Uitslagen'!B48,'Shortlist teams'!B:C,2,FALSE),"")</f>
        <v>4</v>
      </c>
      <c r="D48" t="str">
        <f>IFERROR(IF(COUNTIF('De Teams'!B$5:B$25,'De Uitslagen'!$B48)*INDEX('Shortlist teams'!$AA$7:$AE$26,MATCH($A48,'Shortlist teams'!$Z$7:$Z$26,1),MATCH($C48,'Shortlist teams'!$AA$6:$AE$6,1))=0,"",COUNTIF('De Teams'!B$5:B$25,'De Uitslagen'!$B48)*INDEX('Shortlist teams'!$AA$7:$AE$26,MATCH($A48,'Shortlist teams'!$Z$7:$Z$26,1),MATCH($C48,'Shortlist teams'!$AA$6:$AE$6,1))),"")</f>
        <v/>
      </c>
      <c r="E48" t="str">
        <f>IFERROR(IF(COUNTIF('De Teams'!C$5:C$25,'De Uitslagen'!$B48)*INDEX('Shortlist teams'!$AA$7:$AE$26,MATCH($A48,'Shortlist teams'!$Z$7:$Z$26,1),MATCH($C48,'Shortlist teams'!$AA$6:$AE$6,1))=0,"",COUNTIF('De Teams'!C$5:C$25,'De Uitslagen'!$B48)*INDEX('Shortlist teams'!$AA$7:$AE$26,MATCH($A48,'Shortlist teams'!$Z$7:$Z$26,1),MATCH($C48,'Shortlist teams'!$AA$6:$AE$6,1))),"")</f>
        <v/>
      </c>
      <c r="F48" t="str">
        <f>IFERROR(IF(COUNTIF('De Teams'!D$5:D$25,'De Uitslagen'!$B48)*INDEX('Shortlist teams'!$AA$7:$AE$26,MATCH($A48,'Shortlist teams'!$Z$7:$Z$26,1),MATCH($C48,'Shortlist teams'!$AA$6:$AE$6,1))=0,"",COUNTIF('De Teams'!D$5:D$25,'De Uitslagen'!$B48)*INDEX('Shortlist teams'!$AA$7:$AE$26,MATCH($A48,'Shortlist teams'!$Z$7:$Z$26,1),MATCH($C48,'Shortlist teams'!$AA$6:$AE$6,1))),"")</f>
        <v/>
      </c>
      <c r="G48" t="str">
        <f>IFERROR(IF(COUNTIF('De Teams'!E$5:E$25,'De Uitslagen'!$B48)*INDEX('Shortlist teams'!$AA$7:$AE$26,MATCH($A48,'Shortlist teams'!$Z$7:$Z$26,1),MATCH($C48,'Shortlist teams'!$AA$6:$AE$6,1))=0,"",COUNTIF('De Teams'!E$5:E$25,'De Uitslagen'!$B48)*INDEX('Shortlist teams'!$AA$7:$AE$26,MATCH($A48,'Shortlist teams'!$Z$7:$Z$26,1),MATCH($C48,'Shortlist teams'!$AA$6:$AE$6,1))),"")</f>
        <v/>
      </c>
      <c r="H48" t="str">
        <f>IFERROR(IF(COUNTIF('De Teams'!F$5:F$25,'De Uitslagen'!$B48)*INDEX('Shortlist teams'!$AA$7:$AE$26,MATCH($A48,'Shortlist teams'!$Z$7:$Z$26,1),MATCH($C48,'Shortlist teams'!$AA$6:$AE$6,1))=0,"",COUNTIF('De Teams'!F$5:F$25,'De Uitslagen'!$B48)*INDEX('Shortlist teams'!$AA$7:$AE$26,MATCH($A48,'Shortlist teams'!$Z$7:$Z$26,1),MATCH($C48,'Shortlist teams'!$AA$6:$AE$6,1))),"")</f>
        <v/>
      </c>
      <c r="I48" t="str">
        <f>IFERROR(IF(COUNTIF('De Teams'!G$5:G$25,'De Uitslagen'!$B48)*INDEX('Shortlist teams'!$AA$7:$AE$26,MATCH($A48,'Shortlist teams'!$Z$7:$Z$26,1),MATCH($C48,'Shortlist teams'!$AA$6:$AE$6,1))=0,"",COUNTIF('De Teams'!G$5:G$25,'De Uitslagen'!$B48)*INDEX('Shortlist teams'!$AA$7:$AE$26,MATCH($A48,'Shortlist teams'!$Z$7:$Z$26,1),MATCH($C48,'Shortlist teams'!$AA$6:$AE$6,1))),"")</f>
        <v/>
      </c>
      <c r="J48" t="str">
        <f>IFERROR(IF(COUNTIF('De Teams'!H$5:H$25,'De Uitslagen'!$B48)*INDEX('Shortlist teams'!$AA$7:$AE$26,MATCH($A48,'Shortlist teams'!$Z$7:$Z$26,1),MATCH($C48,'Shortlist teams'!$AA$6:$AE$6,1))=0,"",COUNTIF('De Teams'!H$5:H$25,'De Uitslagen'!$B48)*INDEX('Shortlist teams'!$AA$7:$AE$26,MATCH($A48,'Shortlist teams'!$Z$7:$Z$26,1),MATCH($C48,'Shortlist teams'!$AA$6:$AE$6,1))),"")</f>
        <v/>
      </c>
      <c r="K48" t="str">
        <f>IFERROR(IF(COUNTIF('De Teams'!I$5:I$25,'De Uitslagen'!$B48)*INDEX('Shortlist teams'!$AA$7:$AE$26,MATCH($A48,'Shortlist teams'!$Z$7:$Z$26,1),MATCH($C48,'Shortlist teams'!$AA$6:$AE$6,1))=0,"",COUNTIF('De Teams'!I$5:I$25,'De Uitslagen'!$B48)*INDEX('Shortlist teams'!$AA$7:$AE$26,MATCH($A48,'Shortlist teams'!$Z$7:$Z$26,1),MATCH($C48,'Shortlist teams'!$AA$6:$AE$6,1))),"")</f>
        <v/>
      </c>
      <c r="L48" t="str">
        <f>IFERROR(IF(COUNTIF('De Teams'!J$5:J$25,'De Uitslagen'!$B48)*INDEX('Shortlist teams'!$AA$7:$AE$26,MATCH($A48,'Shortlist teams'!$Z$7:$Z$26,1),MATCH($C48,'Shortlist teams'!$AA$6:$AE$6,1))=0,"",COUNTIF('De Teams'!J$5:J$25,'De Uitslagen'!$B48)*INDEX('Shortlist teams'!$AA$7:$AE$26,MATCH($A48,'Shortlist teams'!$Z$7:$Z$26,1),MATCH($C48,'Shortlist teams'!$AA$6:$AE$6,1))),"")</f>
        <v/>
      </c>
      <c r="M48" t="str">
        <f>IFERROR(IF(COUNTIF('De Teams'!K$5:K$25,'De Uitslagen'!$B48)*INDEX('Shortlist teams'!$AA$7:$AE$26,MATCH($A48,'Shortlist teams'!$Z$7:$Z$26,1),MATCH($C48,'Shortlist teams'!$AA$6:$AE$6,1))=0,"",COUNTIF('De Teams'!K$5:K$25,'De Uitslagen'!$B48)*INDEX('Shortlist teams'!$AA$7:$AE$26,MATCH($A48,'Shortlist teams'!$Z$7:$Z$26,1),MATCH($C48,'Shortlist teams'!$AA$6:$AE$6,1))),"")</f>
        <v/>
      </c>
      <c r="N48" t="str">
        <f>IFERROR(IF(COUNTIF('De Teams'!L$5:L$25,'De Uitslagen'!$B48)*INDEX('Shortlist teams'!$AA$7:$AE$26,MATCH($A48,'Shortlist teams'!$Z$7:$Z$26,1),MATCH($C48,'Shortlist teams'!$AA$6:$AE$6,1))=0,"",COUNTIF('De Teams'!L$5:L$25,'De Uitslagen'!$B48)*INDEX('Shortlist teams'!$AA$7:$AE$26,MATCH($A48,'Shortlist teams'!$Z$7:$Z$26,1),MATCH($C48,'Shortlist teams'!$AA$6:$AE$6,1))),"")</f>
        <v/>
      </c>
      <c r="O48" t="str">
        <f>IFERROR(IF(COUNTIF('De Teams'!M$5:M$25,'De Uitslagen'!$B48)*INDEX('Shortlist teams'!$AA$7:$AE$26,MATCH($A48,'Shortlist teams'!$Z$7:$Z$26,1),MATCH($C48,'Shortlist teams'!$AA$6:$AE$6,1))=0,"",COUNTIF('De Teams'!M$5:M$25,'De Uitslagen'!$B48)*INDEX('Shortlist teams'!$AA$7:$AE$26,MATCH($A48,'Shortlist teams'!$Z$7:$Z$26,1),MATCH($C48,'Shortlist teams'!$AA$6:$AE$6,1))),"")</f>
        <v/>
      </c>
      <c r="P48" t="str">
        <f>IFERROR(IF(COUNTIF('De Teams'!N$5:N$25,'De Uitslagen'!$B48)*INDEX('Shortlist teams'!$AA$7:$AE$26,MATCH($A48,'Shortlist teams'!$Z$7:$Z$26,1),MATCH($C48,'Shortlist teams'!$AA$6:$AE$6,1))=0,"",COUNTIF('De Teams'!N$5:N$25,'De Uitslagen'!$B48)*INDEX('Shortlist teams'!$AA$7:$AE$26,MATCH($A48,'Shortlist teams'!$Z$7:$Z$26,1),MATCH($C48,'Shortlist teams'!$AA$6:$AE$6,1))),"")</f>
        <v/>
      </c>
      <c r="Q48" t="str">
        <f>IFERROR(IF(COUNTIF('De Teams'!O$5:O$25,'De Uitslagen'!$B48)*INDEX('Shortlist teams'!$AA$7:$AE$26,MATCH($A48,'Shortlist teams'!$Z$7:$Z$26,1),MATCH($C48,'Shortlist teams'!$AA$6:$AE$6,1))=0,"",COUNTIF('De Teams'!O$5:O$25,'De Uitslagen'!$B48)*INDEX('Shortlist teams'!$AA$7:$AE$26,MATCH($A48,'Shortlist teams'!$Z$7:$Z$26,1),MATCH($C48,'Shortlist teams'!$AA$6:$AE$6,1))),"")</f>
        <v/>
      </c>
      <c r="R48" t="str">
        <f>IFERROR(IF(COUNTIF('De Teams'!P$5:P$25,'De Uitslagen'!$B48)*INDEX('Shortlist teams'!$AA$7:$AE$26,MATCH($A48,'Shortlist teams'!$Z$7:$Z$26,1),MATCH($C48,'Shortlist teams'!$AA$6:$AE$6,1))=0,"",COUNTIF('De Teams'!P$5:P$25,'De Uitslagen'!$B48)*INDEX('Shortlist teams'!$AA$7:$AE$26,MATCH($A48,'Shortlist teams'!$Z$7:$Z$26,1),MATCH($C48,'Shortlist teams'!$AA$6:$AE$6,1))),"")</f>
        <v/>
      </c>
      <c r="S48" t="str">
        <f>IFERROR(IF(COUNTIF('De Teams'!Q$5:Q$25,'De Uitslagen'!$B48)*INDEX('Shortlist teams'!$AA$7:$AE$26,MATCH($A48,'Shortlist teams'!$Z$7:$Z$26,1),MATCH($C48,'Shortlist teams'!$AA$6:$AE$6,1))=0,"",COUNTIF('De Teams'!Q$5:Q$25,'De Uitslagen'!$B48)*INDEX('Shortlist teams'!$AA$7:$AE$26,MATCH($A48,'Shortlist teams'!$Z$7:$Z$26,1),MATCH($C48,'Shortlist teams'!$AA$6:$AE$6,1))),"")</f>
        <v/>
      </c>
      <c r="T48" s="3"/>
      <c r="Z48" s="61"/>
      <c r="AA48" s="61"/>
    </row>
    <row r="49" spans="1:29" ht="14.4" x14ac:dyDescent="0.3">
      <c r="A49" s="1">
        <v>16</v>
      </c>
      <c r="B49" s="7" t="s">
        <v>193</v>
      </c>
      <c r="C49" s="87">
        <f>IFERROR(VLOOKUP('De Uitslagen'!B49,'Shortlist teams'!B:C,2,FALSE),"")</f>
        <v>1</v>
      </c>
      <c r="D49">
        <f>IFERROR(IF(COUNTIF('De Teams'!B$5:B$25,'De Uitslagen'!$B49)*INDEX('Shortlist teams'!$AA$7:$AE$26,MATCH($A49,'Shortlist teams'!$Z$7:$Z$26,1),MATCH($C49,'Shortlist teams'!$AA$6:$AE$6,1))=0,"",COUNTIF('De Teams'!B$5:B$25,'De Uitslagen'!$B49)*INDEX('Shortlist teams'!$AA$7:$AE$26,MATCH($A49,'Shortlist teams'!$Z$7:$Z$26,1),MATCH($C49,'Shortlist teams'!$AA$6:$AE$6,1))),"")</f>
        <v>4</v>
      </c>
      <c r="E49">
        <f>IFERROR(IF(COUNTIF('De Teams'!C$5:C$25,'De Uitslagen'!$B49)*INDEX('Shortlist teams'!$AA$7:$AE$26,MATCH($A49,'Shortlist teams'!$Z$7:$Z$26,1),MATCH($C49,'Shortlist teams'!$AA$6:$AE$6,1))=0,"",COUNTIF('De Teams'!C$5:C$25,'De Uitslagen'!$B49)*INDEX('Shortlist teams'!$AA$7:$AE$26,MATCH($A49,'Shortlist teams'!$Z$7:$Z$26,1),MATCH($C49,'Shortlist teams'!$AA$6:$AE$6,1))),"")</f>
        <v>4</v>
      </c>
      <c r="F49">
        <f>IFERROR(IF(COUNTIF('De Teams'!D$5:D$25,'De Uitslagen'!$B49)*INDEX('Shortlist teams'!$AA$7:$AE$26,MATCH($A49,'Shortlist teams'!$Z$7:$Z$26,1),MATCH($C49,'Shortlist teams'!$AA$6:$AE$6,1))=0,"",COUNTIF('De Teams'!D$5:D$25,'De Uitslagen'!$B49)*INDEX('Shortlist teams'!$AA$7:$AE$26,MATCH($A49,'Shortlist teams'!$Z$7:$Z$26,1),MATCH($C49,'Shortlist teams'!$AA$6:$AE$6,1))),"")</f>
        <v>4</v>
      </c>
      <c r="G49">
        <f>IFERROR(IF(COUNTIF('De Teams'!E$5:E$25,'De Uitslagen'!$B49)*INDEX('Shortlist teams'!$AA$7:$AE$26,MATCH($A49,'Shortlist teams'!$Z$7:$Z$26,1),MATCH($C49,'Shortlist teams'!$AA$6:$AE$6,1))=0,"",COUNTIF('De Teams'!E$5:E$25,'De Uitslagen'!$B49)*INDEX('Shortlist teams'!$AA$7:$AE$26,MATCH($A49,'Shortlist teams'!$Z$7:$Z$26,1),MATCH($C49,'Shortlist teams'!$AA$6:$AE$6,1))),"")</f>
        <v>4</v>
      </c>
      <c r="H49" t="str">
        <f>IFERROR(IF(COUNTIF('De Teams'!F$5:F$25,'De Uitslagen'!$B49)*INDEX('Shortlist teams'!$AA$7:$AE$26,MATCH($A49,'Shortlist teams'!$Z$7:$Z$26,1),MATCH($C49,'Shortlist teams'!$AA$6:$AE$6,1))=0,"",COUNTIF('De Teams'!F$5:F$25,'De Uitslagen'!$B49)*INDEX('Shortlist teams'!$AA$7:$AE$26,MATCH($A49,'Shortlist teams'!$Z$7:$Z$26,1),MATCH($C49,'Shortlist teams'!$AA$6:$AE$6,1))),"")</f>
        <v/>
      </c>
      <c r="I49" t="str">
        <f>IFERROR(IF(COUNTIF('De Teams'!G$5:G$25,'De Uitslagen'!$B49)*INDEX('Shortlist teams'!$AA$7:$AE$26,MATCH($A49,'Shortlist teams'!$Z$7:$Z$26,1),MATCH($C49,'Shortlist teams'!$AA$6:$AE$6,1))=0,"",COUNTIF('De Teams'!G$5:G$25,'De Uitslagen'!$B49)*INDEX('Shortlist teams'!$AA$7:$AE$26,MATCH($A49,'Shortlist teams'!$Z$7:$Z$26,1),MATCH($C49,'Shortlist teams'!$AA$6:$AE$6,1))),"")</f>
        <v/>
      </c>
      <c r="J49">
        <f>IFERROR(IF(COUNTIF('De Teams'!H$5:H$25,'De Uitslagen'!$B49)*INDEX('Shortlist teams'!$AA$7:$AE$26,MATCH($A49,'Shortlist teams'!$Z$7:$Z$26,1),MATCH($C49,'Shortlist teams'!$AA$6:$AE$6,1))=0,"",COUNTIF('De Teams'!H$5:H$25,'De Uitslagen'!$B49)*INDEX('Shortlist teams'!$AA$7:$AE$26,MATCH($A49,'Shortlist teams'!$Z$7:$Z$26,1),MATCH($C49,'Shortlist teams'!$AA$6:$AE$6,1))),"")</f>
        <v>4</v>
      </c>
      <c r="K49" t="str">
        <f>IFERROR(IF(COUNTIF('De Teams'!I$5:I$25,'De Uitslagen'!$B49)*INDEX('Shortlist teams'!$AA$7:$AE$26,MATCH($A49,'Shortlist teams'!$Z$7:$Z$26,1),MATCH($C49,'Shortlist teams'!$AA$6:$AE$6,1))=0,"",COUNTIF('De Teams'!I$5:I$25,'De Uitslagen'!$B49)*INDEX('Shortlist teams'!$AA$7:$AE$26,MATCH($A49,'Shortlist teams'!$Z$7:$Z$26,1),MATCH($C49,'Shortlist teams'!$AA$6:$AE$6,1))),"")</f>
        <v/>
      </c>
      <c r="L49" t="str">
        <f>IFERROR(IF(COUNTIF('De Teams'!J$5:J$25,'De Uitslagen'!$B49)*INDEX('Shortlist teams'!$AA$7:$AE$26,MATCH($A49,'Shortlist teams'!$Z$7:$Z$26,1),MATCH($C49,'Shortlist teams'!$AA$6:$AE$6,1))=0,"",COUNTIF('De Teams'!J$5:J$25,'De Uitslagen'!$B49)*INDEX('Shortlist teams'!$AA$7:$AE$26,MATCH($A49,'Shortlist teams'!$Z$7:$Z$26,1),MATCH($C49,'Shortlist teams'!$AA$6:$AE$6,1))),"")</f>
        <v/>
      </c>
      <c r="M49" t="str">
        <f>IFERROR(IF(COUNTIF('De Teams'!K$5:K$25,'De Uitslagen'!$B49)*INDEX('Shortlist teams'!$AA$7:$AE$26,MATCH($A49,'Shortlist teams'!$Z$7:$Z$26,1),MATCH($C49,'Shortlist teams'!$AA$6:$AE$6,1))=0,"",COUNTIF('De Teams'!K$5:K$25,'De Uitslagen'!$B49)*INDEX('Shortlist teams'!$AA$7:$AE$26,MATCH($A49,'Shortlist teams'!$Z$7:$Z$26,1),MATCH($C49,'Shortlist teams'!$AA$6:$AE$6,1))),"")</f>
        <v/>
      </c>
      <c r="N49">
        <f>IFERROR(IF(COUNTIF('De Teams'!L$5:L$25,'De Uitslagen'!$B49)*INDEX('Shortlist teams'!$AA$7:$AE$26,MATCH($A49,'Shortlist teams'!$Z$7:$Z$26,1),MATCH($C49,'Shortlist teams'!$AA$6:$AE$6,1))=0,"",COUNTIF('De Teams'!L$5:L$25,'De Uitslagen'!$B49)*INDEX('Shortlist teams'!$AA$7:$AE$26,MATCH($A49,'Shortlist teams'!$Z$7:$Z$26,1),MATCH($C49,'Shortlist teams'!$AA$6:$AE$6,1))),"")</f>
        <v>4</v>
      </c>
      <c r="O49">
        <f>IFERROR(IF(COUNTIF('De Teams'!M$5:M$25,'De Uitslagen'!$B49)*INDEX('Shortlist teams'!$AA$7:$AE$26,MATCH($A49,'Shortlist teams'!$Z$7:$Z$26,1),MATCH($C49,'Shortlist teams'!$AA$6:$AE$6,1))=0,"",COUNTIF('De Teams'!M$5:M$25,'De Uitslagen'!$B49)*INDEX('Shortlist teams'!$AA$7:$AE$26,MATCH($A49,'Shortlist teams'!$Z$7:$Z$26,1),MATCH($C49,'Shortlist teams'!$AA$6:$AE$6,1))),"")</f>
        <v>4</v>
      </c>
      <c r="P49">
        <f>IFERROR(IF(COUNTIF('De Teams'!N$5:N$25,'De Uitslagen'!$B49)*INDEX('Shortlist teams'!$AA$7:$AE$26,MATCH($A49,'Shortlist teams'!$Z$7:$Z$26,1),MATCH($C49,'Shortlist teams'!$AA$6:$AE$6,1))=0,"",COUNTIF('De Teams'!N$5:N$25,'De Uitslagen'!$B49)*INDEX('Shortlist teams'!$AA$7:$AE$26,MATCH($A49,'Shortlist teams'!$Z$7:$Z$26,1),MATCH($C49,'Shortlist teams'!$AA$6:$AE$6,1))),"")</f>
        <v>4</v>
      </c>
      <c r="Q49" t="str">
        <f>IFERROR(IF(COUNTIF('De Teams'!O$5:O$25,'De Uitslagen'!$B49)*INDEX('Shortlist teams'!$AA$7:$AE$26,MATCH($A49,'Shortlist teams'!$Z$7:$Z$26,1),MATCH($C49,'Shortlist teams'!$AA$6:$AE$6,1))=0,"",COUNTIF('De Teams'!O$5:O$25,'De Uitslagen'!$B49)*INDEX('Shortlist teams'!$AA$7:$AE$26,MATCH($A49,'Shortlist teams'!$Z$7:$Z$26,1),MATCH($C49,'Shortlist teams'!$AA$6:$AE$6,1))),"")</f>
        <v/>
      </c>
      <c r="R49">
        <f>IFERROR(IF(COUNTIF('De Teams'!P$5:P$25,'De Uitslagen'!$B49)*INDEX('Shortlist teams'!$AA$7:$AE$26,MATCH($A49,'Shortlist teams'!$Z$7:$Z$26,1),MATCH($C49,'Shortlist teams'!$AA$6:$AE$6,1))=0,"",COUNTIF('De Teams'!P$5:P$25,'De Uitslagen'!$B49)*INDEX('Shortlist teams'!$AA$7:$AE$26,MATCH($A49,'Shortlist teams'!$Z$7:$Z$26,1),MATCH($C49,'Shortlist teams'!$AA$6:$AE$6,1))),"")</f>
        <v>4</v>
      </c>
      <c r="S49" t="str">
        <f>IFERROR(IF(COUNTIF('De Teams'!Q$5:Q$25,'De Uitslagen'!$B49)*INDEX('Shortlist teams'!$AA$7:$AE$26,MATCH($A49,'Shortlist teams'!$Z$7:$Z$26,1),MATCH($C49,'Shortlist teams'!$AA$6:$AE$6,1))=0,"",COUNTIF('De Teams'!Q$5:Q$25,'De Uitslagen'!$B49)*INDEX('Shortlist teams'!$AA$7:$AE$26,MATCH($A49,'Shortlist teams'!$Z$7:$Z$26,1),MATCH($C49,'Shortlist teams'!$AA$6:$AE$6,1))),"")</f>
        <v/>
      </c>
      <c r="T49" s="3"/>
      <c r="Z49" s="21"/>
      <c r="AA49" s="21"/>
    </row>
    <row r="50" spans="1:29" ht="14.4" x14ac:dyDescent="0.3">
      <c r="A50" s="1">
        <v>17</v>
      </c>
      <c r="B50" s="7" t="s">
        <v>296</v>
      </c>
      <c r="C50" s="87">
        <f>IFERROR(VLOOKUP('De Uitslagen'!B50,'Shortlist teams'!B:C,2,FALSE),"")</f>
        <v>2</v>
      </c>
      <c r="D50" t="str">
        <f>IFERROR(IF(COUNTIF('De Teams'!B$5:B$25,'De Uitslagen'!$B50)*INDEX('Shortlist teams'!$AA$7:$AE$26,MATCH($A50,'Shortlist teams'!$Z$7:$Z$26,1),MATCH($C50,'Shortlist teams'!$AA$6:$AE$6,1))=0,"",COUNTIF('De Teams'!B$5:B$25,'De Uitslagen'!$B50)*INDEX('Shortlist teams'!$AA$7:$AE$26,MATCH($A50,'Shortlist teams'!$Z$7:$Z$26,1),MATCH($C50,'Shortlist teams'!$AA$6:$AE$6,1))),"")</f>
        <v/>
      </c>
      <c r="E50" t="str">
        <f>IFERROR(IF(COUNTIF('De Teams'!C$5:C$25,'De Uitslagen'!$B50)*INDEX('Shortlist teams'!$AA$7:$AE$26,MATCH($A50,'Shortlist teams'!$Z$7:$Z$26,1),MATCH($C50,'Shortlist teams'!$AA$6:$AE$6,1))=0,"",COUNTIF('De Teams'!C$5:C$25,'De Uitslagen'!$B50)*INDEX('Shortlist teams'!$AA$7:$AE$26,MATCH($A50,'Shortlist teams'!$Z$7:$Z$26,1),MATCH($C50,'Shortlist teams'!$AA$6:$AE$6,1))),"")</f>
        <v/>
      </c>
      <c r="F50" t="str">
        <f>IFERROR(IF(COUNTIF('De Teams'!D$5:D$25,'De Uitslagen'!$B50)*INDEX('Shortlist teams'!$AA$7:$AE$26,MATCH($A50,'Shortlist teams'!$Z$7:$Z$26,1),MATCH($C50,'Shortlist teams'!$AA$6:$AE$6,1))=0,"",COUNTIF('De Teams'!D$5:D$25,'De Uitslagen'!$B50)*INDEX('Shortlist teams'!$AA$7:$AE$26,MATCH($A50,'Shortlist teams'!$Z$7:$Z$26,1),MATCH($C50,'Shortlist teams'!$AA$6:$AE$6,1))),"")</f>
        <v/>
      </c>
      <c r="G50" t="str">
        <f>IFERROR(IF(COUNTIF('De Teams'!E$5:E$25,'De Uitslagen'!$B50)*INDEX('Shortlist teams'!$AA$7:$AE$26,MATCH($A50,'Shortlist teams'!$Z$7:$Z$26,1),MATCH($C50,'Shortlist teams'!$AA$6:$AE$6,1))=0,"",COUNTIF('De Teams'!E$5:E$25,'De Uitslagen'!$B50)*INDEX('Shortlist teams'!$AA$7:$AE$26,MATCH($A50,'Shortlist teams'!$Z$7:$Z$26,1),MATCH($C50,'Shortlist teams'!$AA$6:$AE$6,1))),"")</f>
        <v/>
      </c>
      <c r="H50" t="str">
        <f>IFERROR(IF(COUNTIF('De Teams'!F$5:F$25,'De Uitslagen'!$B50)*INDEX('Shortlist teams'!$AA$7:$AE$26,MATCH($A50,'Shortlist teams'!$Z$7:$Z$26,1),MATCH($C50,'Shortlist teams'!$AA$6:$AE$6,1))=0,"",COUNTIF('De Teams'!F$5:F$25,'De Uitslagen'!$B50)*INDEX('Shortlist teams'!$AA$7:$AE$26,MATCH($A50,'Shortlist teams'!$Z$7:$Z$26,1),MATCH($C50,'Shortlist teams'!$AA$6:$AE$6,1))),"")</f>
        <v/>
      </c>
      <c r="I50" t="str">
        <f>IFERROR(IF(COUNTIF('De Teams'!G$5:G$25,'De Uitslagen'!$B50)*INDEX('Shortlist teams'!$AA$7:$AE$26,MATCH($A50,'Shortlist teams'!$Z$7:$Z$26,1),MATCH($C50,'Shortlist teams'!$AA$6:$AE$6,1))=0,"",COUNTIF('De Teams'!G$5:G$25,'De Uitslagen'!$B50)*INDEX('Shortlist teams'!$AA$7:$AE$26,MATCH($A50,'Shortlist teams'!$Z$7:$Z$26,1),MATCH($C50,'Shortlist teams'!$AA$6:$AE$6,1))),"")</f>
        <v/>
      </c>
      <c r="J50" t="str">
        <f>IFERROR(IF(COUNTIF('De Teams'!H$5:H$25,'De Uitslagen'!$B50)*INDEX('Shortlist teams'!$AA$7:$AE$26,MATCH($A50,'Shortlist teams'!$Z$7:$Z$26,1),MATCH($C50,'Shortlist teams'!$AA$6:$AE$6,1))=0,"",COUNTIF('De Teams'!H$5:H$25,'De Uitslagen'!$B50)*INDEX('Shortlist teams'!$AA$7:$AE$26,MATCH($A50,'Shortlist teams'!$Z$7:$Z$26,1),MATCH($C50,'Shortlist teams'!$AA$6:$AE$6,1))),"")</f>
        <v/>
      </c>
      <c r="K50" t="str">
        <f>IFERROR(IF(COUNTIF('De Teams'!I$5:I$25,'De Uitslagen'!$B50)*INDEX('Shortlist teams'!$AA$7:$AE$26,MATCH($A50,'Shortlist teams'!$Z$7:$Z$26,1),MATCH($C50,'Shortlist teams'!$AA$6:$AE$6,1))=0,"",COUNTIF('De Teams'!I$5:I$25,'De Uitslagen'!$B50)*INDEX('Shortlist teams'!$AA$7:$AE$26,MATCH($A50,'Shortlist teams'!$Z$7:$Z$26,1),MATCH($C50,'Shortlist teams'!$AA$6:$AE$6,1))),"")</f>
        <v/>
      </c>
      <c r="L50" t="str">
        <f>IFERROR(IF(COUNTIF('De Teams'!J$5:J$25,'De Uitslagen'!$B50)*INDEX('Shortlist teams'!$AA$7:$AE$26,MATCH($A50,'Shortlist teams'!$Z$7:$Z$26,1),MATCH($C50,'Shortlist teams'!$AA$6:$AE$6,1))=0,"",COUNTIF('De Teams'!J$5:J$25,'De Uitslagen'!$B50)*INDEX('Shortlist teams'!$AA$7:$AE$26,MATCH($A50,'Shortlist teams'!$Z$7:$Z$26,1),MATCH($C50,'Shortlist teams'!$AA$6:$AE$6,1))),"")</f>
        <v/>
      </c>
      <c r="M50" t="str">
        <f>IFERROR(IF(COUNTIF('De Teams'!K$5:K$25,'De Uitslagen'!$B50)*INDEX('Shortlist teams'!$AA$7:$AE$26,MATCH($A50,'Shortlist teams'!$Z$7:$Z$26,1),MATCH($C50,'Shortlist teams'!$AA$6:$AE$6,1))=0,"",COUNTIF('De Teams'!K$5:K$25,'De Uitslagen'!$B50)*INDEX('Shortlist teams'!$AA$7:$AE$26,MATCH($A50,'Shortlist teams'!$Z$7:$Z$26,1),MATCH($C50,'Shortlist teams'!$AA$6:$AE$6,1))),"")</f>
        <v/>
      </c>
      <c r="N50" t="str">
        <f>IFERROR(IF(COUNTIF('De Teams'!L$5:L$25,'De Uitslagen'!$B50)*INDEX('Shortlist teams'!$AA$7:$AE$26,MATCH($A50,'Shortlist teams'!$Z$7:$Z$26,1),MATCH($C50,'Shortlist teams'!$AA$6:$AE$6,1))=0,"",COUNTIF('De Teams'!L$5:L$25,'De Uitslagen'!$B50)*INDEX('Shortlist teams'!$AA$7:$AE$26,MATCH($A50,'Shortlist teams'!$Z$7:$Z$26,1),MATCH($C50,'Shortlist teams'!$AA$6:$AE$6,1))),"")</f>
        <v/>
      </c>
      <c r="O50" t="str">
        <f>IFERROR(IF(COUNTIF('De Teams'!M$5:M$25,'De Uitslagen'!$B50)*INDEX('Shortlist teams'!$AA$7:$AE$26,MATCH($A50,'Shortlist teams'!$Z$7:$Z$26,1),MATCH($C50,'Shortlist teams'!$AA$6:$AE$6,1))=0,"",COUNTIF('De Teams'!M$5:M$25,'De Uitslagen'!$B50)*INDEX('Shortlist teams'!$AA$7:$AE$26,MATCH($A50,'Shortlist teams'!$Z$7:$Z$26,1),MATCH($C50,'Shortlist teams'!$AA$6:$AE$6,1))),"")</f>
        <v/>
      </c>
      <c r="P50" t="str">
        <f>IFERROR(IF(COUNTIF('De Teams'!N$5:N$25,'De Uitslagen'!$B50)*INDEX('Shortlist teams'!$AA$7:$AE$26,MATCH($A50,'Shortlist teams'!$Z$7:$Z$26,1),MATCH($C50,'Shortlist teams'!$AA$6:$AE$6,1))=0,"",COUNTIF('De Teams'!N$5:N$25,'De Uitslagen'!$B50)*INDEX('Shortlist teams'!$AA$7:$AE$26,MATCH($A50,'Shortlist teams'!$Z$7:$Z$26,1),MATCH($C50,'Shortlist teams'!$AA$6:$AE$6,1))),"")</f>
        <v/>
      </c>
      <c r="Q50" t="str">
        <f>IFERROR(IF(COUNTIF('De Teams'!O$5:O$25,'De Uitslagen'!$B50)*INDEX('Shortlist teams'!$AA$7:$AE$26,MATCH($A50,'Shortlist teams'!$Z$7:$Z$26,1),MATCH($C50,'Shortlist teams'!$AA$6:$AE$6,1))=0,"",COUNTIF('De Teams'!O$5:O$25,'De Uitslagen'!$B50)*INDEX('Shortlist teams'!$AA$7:$AE$26,MATCH($A50,'Shortlist teams'!$Z$7:$Z$26,1),MATCH($C50,'Shortlist teams'!$AA$6:$AE$6,1))),"")</f>
        <v/>
      </c>
      <c r="R50" t="str">
        <f>IFERROR(IF(COUNTIF('De Teams'!P$5:P$25,'De Uitslagen'!$B50)*INDEX('Shortlist teams'!$AA$7:$AE$26,MATCH($A50,'Shortlist teams'!$Z$7:$Z$26,1),MATCH($C50,'Shortlist teams'!$AA$6:$AE$6,1))=0,"",COUNTIF('De Teams'!P$5:P$25,'De Uitslagen'!$B50)*INDEX('Shortlist teams'!$AA$7:$AE$26,MATCH($A50,'Shortlist teams'!$Z$7:$Z$26,1),MATCH($C50,'Shortlist teams'!$AA$6:$AE$6,1))),"")</f>
        <v/>
      </c>
      <c r="S50" t="str">
        <f>IFERROR(IF(COUNTIF('De Teams'!Q$5:Q$25,'De Uitslagen'!$B50)*INDEX('Shortlist teams'!$AA$7:$AE$26,MATCH($A50,'Shortlist teams'!$Z$7:$Z$26,1),MATCH($C50,'Shortlist teams'!$AA$6:$AE$6,1))=0,"",COUNTIF('De Teams'!Q$5:Q$25,'De Uitslagen'!$B50)*INDEX('Shortlist teams'!$AA$7:$AE$26,MATCH($A50,'Shortlist teams'!$Z$7:$Z$26,1),MATCH($C50,'Shortlist teams'!$AA$6:$AE$6,1))),"")</f>
        <v/>
      </c>
      <c r="T50" s="3"/>
      <c r="Z50" s="21"/>
      <c r="AA50" s="21"/>
    </row>
    <row r="51" spans="1:29" ht="14.4" x14ac:dyDescent="0.3">
      <c r="A51" s="1">
        <v>18</v>
      </c>
      <c r="B51" s="6" t="s">
        <v>6</v>
      </c>
      <c r="C51" s="87">
        <f>IFERROR(VLOOKUP('De Uitslagen'!B51,'Shortlist teams'!B:C,2,FALSE),"")</f>
        <v>4</v>
      </c>
      <c r="D51" t="str">
        <f>IFERROR(IF(COUNTIF('De Teams'!B$5:B$25,'De Uitslagen'!$B51)*INDEX('Shortlist teams'!$AA$7:$AE$26,MATCH($A51,'Shortlist teams'!$Z$7:$Z$26,1),MATCH($C51,'Shortlist teams'!$AA$6:$AE$6,1))=0,"",COUNTIF('De Teams'!B$5:B$25,'De Uitslagen'!$B51)*INDEX('Shortlist teams'!$AA$7:$AE$26,MATCH($A51,'Shortlist teams'!$Z$7:$Z$26,1),MATCH($C51,'Shortlist teams'!$AA$6:$AE$6,1))),"")</f>
        <v/>
      </c>
      <c r="E51">
        <f>IFERROR(IF(COUNTIF('De Teams'!C$5:C$25,'De Uitslagen'!$B51)*INDEX('Shortlist teams'!$AA$7:$AE$26,MATCH($A51,'Shortlist teams'!$Z$7:$Z$26,1),MATCH($C51,'Shortlist teams'!$AA$6:$AE$6,1))=0,"",COUNTIF('De Teams'!C$5:C$25,'De Uitslagen'!$B51)*INDEX('Shortlist teams'!$AA$7:$AE$26,MATCH($A51,'Shortlist teams'!$Z$7:$Z$26,1),MATCH($C51,'Shortlist teams'!$AA$6:$AE$6,1))),"")</f>
        <v>5</v>
      </c>
      <c r="F51" t="str">
        <f>IFERROR(IF(COUNTIF('De Teams'!D$5:D$25,'De Uitslagen'!$B51)*INDEX('Shortlist teams'!$AA$7:$AE$26,MATCH($A51,'Shortlist teams'!$Z$7:$Z$26,1),MATCH($C51,'Shortlist teams'!$AA$6:$AE$6,1))=0,"",COUNTIF('De Teams'!D$5:D$25,'De Uitslagen'!$B51)*INDEX('Shortlist teams'!$AA$7:$AE$26,MATCH($A51,'Shortlist teams'!$Z$7:$Z$26,1),MATCH($C51,'Shortlist teams'!$AA$6:$AE$6,1))),"")</f>
        <v/>
      </c>
      <c r="G51" t="str">
        <f>IFERROR(IF(COUNTIF('De Teams'!E$5:E$25,'De Uitslagen'!$B51)*INDEX('Shortlist teams'!$AA$7:$AE$26,MATCH($A51,'Shortlist teams'!$Z$7:$Z$26,1),MATCH($C51,'Shortlist teams'!$AA$6:$AE$6,1))=0,"",COUNTIF('De Teams'!E$5:E$25,'De Uitslagen'!$B51)*INDEX('Shortlist teams'!$AA$7:$AE$26,MATCH($A51,'Shortlist teams'!$Z$7:$Z$26,1),MATCH($C51,'Shortlist teams'!$AA$6:$AE$6,1))),"")</f>
        <v/>
      </c>
      <c r="H51" t="str">
        <f>IFERROR(IF(COUNTIF('De Teams'!F$5:F$25,'De Uitslagen'!$B51)*INDEX('Shortlist teams'!$AA$7:$AE$26,MATCH($A51,'Shortlist teams'!$Z$7:$Z$26,1),MATCH($C51,'Shortlist teams'!$AA$6:$AE$6,1))=0,"",COUNTIF('De Teams'!F$5:F$25,'De Uitslagen'!$B51)*INDEX('Shortlist teams'!$AA$7:$AE$26,MATCH($A51,'Shortlist teams'!$Z$7:$Z$26,1),MATCH($C51,'Shortlist teams'!$AA$6:$AE$6,1))),"")</f>
        <v/>
      </c>
      <c r="I51" t="str">
        <f>IFERROR(IF(COUNTIF('De Teams'!G$5:G$25,'De Uitslagen'!$B51)*INDEX('Shortlist teams'!$AA$7:$AE$26,MATCH($A51,'Shortlist teams'!$Z$7:$Z$26,1),MATCH($C51,'Shortlist teams'!$AA$6:$AE$6,1))=0,"",COUNTIF('De Teams'!G$5:G$25,'De Uitslagen'!$B51)*INDEX('Shortlist teams'!$AA$7:$AE$26,MATCH($A51,'Shortlist teams'!$Z$7:$Z$26,1),MATCH($C51,'Shortlist teams'!$AA$6:$AE$6,1))),"")</f>
        <v/>
      </c>
      <c r="J51" t="str">
        <f>IFERROR(IF(COUNTIF('De Teams'!H$5:H$25,'De Uitslagen'!$B51)*INDEX('Shortlist teams'!$AA$7:$AE$26,MATCH($A51,'Shortlist teams'!$Z$7:$Z$26,1),MATCH($C51,'Shortlist teams'!$AA$6:$AE$6,1))=0,"",COUNTIF('De Teams'!H$5:H$25,'De Uitslagen'!$B51)*INDEX('Shortlist teams'!$AA$7:$AE$26,MATCH($A51,'Shortlist teams'!$Z$7:$Z$26,1),MATCH($C51,'Shortlist teams'!$AA$6:$AE$6,1))),"")</f>
        <v/>
      </c>
      <c r="K51" t="str">
        <f>IFERROR(IF(COUNTIF('De Teams'!I$5:I$25,'De Uitslagen'!$B51)*INDEX('Shortlist teams'!$AA$7:$AE$26,MATCH($A51,'Shortlist teams'!$Z$7:$Z$26,1),MATCH($C51,'Shortlist teams'!$AA$6:$AE$6,1))=0,"",COUNTIF('De Teams'!I$5:I$25,'De Uitslagen'!$B51)*INDEX('Shortlist teams'!$AA$7:$AE$26,MATCH($A51,'Shortlist teams'!$Z$7:$Z$26,1),MATCH($C51,'Shortlist teams'!$AA$6:$AE$6,1))),"")</f>
        <v/>
      </c>
      <c r="L51" t="str">
        <f>IFERROR(IF(COUNTIF('De Teams'!J$5:J$25,'De Uitslagen'!$B51)*INDEX('Shortlist teams'!$AA$7:$AE$26,MATCH($A51,'Shortlist teams'!$Z$7:$Z$26,1),MATCH($C51,'Shortlist teams'!$AA$6:$AE$6,1))=0,"",COUNTIF('De Teams'!J$5:J$25,'De Uitslagen'!$B51)*INDEX('Shortlist teams'!$AA$7:$AE$26,MATCH($A51,'Shortlist teams'!$Z$7:$Z$26,1),MATCH($C51,'Shortlist teams'!$AA$6:$AE$6,1))),"")</f>
        <v/>
      </c>
      <c r="M51" t="str">
        <f>IFERROR(IF(COUNTIF('De Teams'!K$5:K$25,'De Uitslagen'!$B51)*INDEX('Shortlist teams'!$AA$7:$AE$26,MATCH($A51,'Shortlist teams'!$Z$7:$Z$26,1),MATCH($C51,'Shortlist teams'!$AA$6:$AE$6,1))=0,"",COUNTIF('De Teams'!K$5:K$25,'De Uitslagen'!$B51)*INDEX('Shortlist teams'!$AA$7:$AE$26,MATCH($A51,'Shortlist teams'!$Z$7:$Z$26,1),MATCH($C51,'Shortlist teams'!$AA$6:$AE$6,1))),"")</f>
        <v/>
      </c>
      <c r="N51" t="str">
        <f>IFERROR(IF(COUNTIF('De Teams'!L$5:L$25,'De Uitslagen'!$B51)*INDEX('Shortlist teams'!$AA$7:$AE$26,MATCH($A51,'Shortlist teams'!$Z$7:$Z$26,1),MATCH($C51,'Shortlist teams'!$AA$6:$AE$6,1))=0,"",COUNTIF('De Teams'!L$5:L$25,'De Uitslagen'!$B51)*INDEX('Shortlist teams'!$AA$7:$AE$26,MATCH($A51,'Shortlist teams'!$Z$7:$Z$26,1),MATCH($C51,'Shortlist teams'!$AA$6:$AE$6,1))),"")</f>
        <v/>
      </c>
      <c r="O51" t="str">
        <f>IFERROR(IF(COUNTIF('De Teams'!M$5:M$25,'De Uitslagen'!$B51)*INDEX('Shortlist teams'!$AA$7:$AE$26,MATCH($A51,'Shortlist teams'!$Z$7:$Z$26,1),MATCH($C51,'Shortlist teams'!$AA$6:$AE$6,1))=0,"",COUNTIF('De Teams'!M$5:M$25,'De Uitslagen'!$B51)*INDEX('Shortlist teams'!$AA$7:$AE$26,MATCH($A51,'Shortlist teams'!$Z$7:$Z$26,1),MATCH($C51,'Shortlist teams'!$AA$6:$AE$6,1))),"")</f>
        <v/>
      </c>
      <c r="P51" t="str">
        <f>IFERROR(IF(COUNTIF('De Teams'!N$5:N$25,'De Uitslagen'!$B51)*INDEX('Shortlist teams'!$AA$7:$AE$26,MATCH($A51,'Shortlist teams'!$Z$7:$Z$26,1),MATCH($C51,'Shortlist teams'!$AA$6:$AE$6,1))=0,"",COUNTIF('De Teams'!N$5:N$25,'De Uitslagen'!$B51)*INDEX('Shortlist teams'!$AA$7:$AE$26,MATCH($A51,'Shortlist teams'!$Z$7:$Z$26,1),MATCH($C51,'Shortlist teams'!$AA$6:$AE$6,1))),"")</f>
        <v/>
      </c>
      <c r="Q51">
        <f>IFERROR(IF(COUNTIF('De Teams'!O$5:O$25,'De Uitslagen'!$B51)*INDEX('Shortlist teams'!$AA$7:$AE$26,MATCH($A51,'Shortlist teams'!$Z$7:$Z$26,1),MATCH($C51,'Shortlist teams'!$AA$6:$AE$6,1))=0,"",COUNTIF('De Teams'!O$5:O$25,'De Uitslagen'!$B51)*INDEX('Shortlist teams'!$AA$7:$AE$26,MATCH($A51,'Shortlist teams'!$Z$7:$Z$26,1),MATCH($C51,'Shortlist teams'!$AA$6:$AE$6,1))),"")</f>
        <v>5</v>
      </c>
      <c r="R51" t="str">
        <f>IFERROR(IF(COUNTIF('De Teams'!P$5:P$25,'De Uitslagen'!$B51)*INDEX('Shortlist teams'!$AA$7:$AE$26,MATCH($A51,'Shortlist teams'!$Z$7:$Z$26,1),MATCH($C51,'Shortlist teams'!$AA$6:$AE$6,1))=0,"",COUNTIF('De Teams'!P$5:P$25,'De Uitslagen'!$B51)*INDEX('Shortlist teams'!$AA$7:$AE$26,MATCH($A51,'Shortlist teams'!$Z$7:$Z$26,1),MATCH($C51,'Shortlist teams'!$AA$6:$AE$6,1))),"")</f>
        <v/>
      </c>
      <c r="S51" t="str">
        <f>IFERROR(IF(COUNTIF('De Teams'!Q$5:Q$25,'De Uitslagen'!$B51)*INDEX('Shortlist teams'!$AA$7:$AE$26,MATCH($A51,'Shortlist teams'!$Z$7:$Z$26,1),MATCH($C51,'Shortlist teams'!$AA$6:$AE$6,1))=0,"",COUNTIF('De Teams'!Q$5:Q$25,'De Uitslagen'!$B51)*INDEX('Shortlist teams'!$AA$7:$AE$26,MATCH($A51,'Shortlist teams'!$Z$7:$Z$26,1),MATCH($C51,'Shortlist teams'!$AA$6:$AE$6,1))),"")</f>
        <v/>
      </c>
      <c r="T51" s="3"/>
    </row>
    <row r="52" spans="1:29" ht="14.4" x14ac:dyDescent="0.3">
      <c r="A52" s="1">
        <v>19</v>
      </c>
      <c r="B52" s="8" t="s">
        <v>159</v>
      </c>
      <c r="C52" s="87">
        <f>IFERROR(VLOOKUP('De Uitslagen'!B52,'Shortlist teams'!B:C,2,FALSE),"")</f>
        <v>1</v>
      </c>
      <c r="D52">
        <f>IFERROR(IF(COUNTIF('De Teams'!B$5:B$25,'De Uitslagen'!$B52)*INDEX('Shortlist teams'!$AA$7:$AE$26,MATCH($A52,'Shortlist teams'!$Z$7:$Z$26,1),MATCH($C52,'Shortlist teams'!$AA$6:$AE$6,1))=0,"",COUNTIF('De Teams'!B$5:B$25,'De Uitslagen'!$B52)*INDEX('Shortlist teams'!$AA$7:$AE$26,MATCH($A52,'Shortlist teams'!$Z$7:$Z$26,1),MATCH($C52,'Shortlist teams'!$AA$6:$AE$6,1))),"")</f>
        <v>2</v>
      </c>
      <c r="E52" t="str">
        <f>IFERROR(IF(COUNTIF('De Teams'!C$5:C$25,'De Uitslagen'!$B52)*INDEX('Shortlist teams'!$AA$7:$AE$26,MATCH($A52,'Shortlist teams'!$Z$7:$Z$26,1),MATCH($C52,'Shortlist teams'!$AA$6:$AE$6,1))=0,"",COUNTIF('De Teams'!C$5:C$25,'De Uitslagen'!$B52)*INDEX('Shortlist teams'!$AA$7:$AE$26,MATCH($A52,'Shortlist teams'!$Z$7:$Z$26,1),MATCH($C52,'Shortlist teams'!$AA$6:$AE$6,1))),"")</f>
        <v/>
      </c>
      <c r="F52" t="str">
        <f>IFERROR(IF(COUNTIF('De Teams'!D$5:D$25,'De Uitslagen'!$B52)*INDEX('Shortlist teams'!$AA$7:$AE$26,MATCH($A52,'Shortlist teams'!$Z$7:$Z$26,1),MATCH($C52,'Shortlist teams'!$AA$6:$AE$6,1))=0,"",COUNTIF('De Teams'!D$5:D$25,'De Uitslagen'!$B52)*INDEX('Shortlist teams'!$AA$7:$AE$26,MATCH($A52,'Shortlist teams'!$Z$7:$Z$26,1),MATCH($C52,'Shortlist teams'!$AA$6:$AE$6,1))),"")</f>
        <v/>
      </c>
      <c r="G52" t="str">
        <f>IFERROR(IF(COUNTIF('De Teams'!E$5:E$25,'De Uitslagen'!$B52)*INDEX('Shortlist teams'!$AA$7:$AE$26,MATCH($A52,'Shortlist teams'!$Z$7:$Z$26,1),MATCH($C52,'Shortlist teams'!$AA$6:$AE$6,1))=0,"",COUNTIF('De Teams'!E$5:E$25,'De Uitslagen'!$B52)*INDEX('Shortlist teams'!$AA$7:$AE$26,MATCH($A52,'Shortlist teams'!$Z$7:$Z$26,1),MATCH($C52,'Shortlist teams'!$AA$6:$AE$6,1))),"")</f>
        <v/>
      </c>
      <c r="H52" t="str">
        <f>IFERROR(IF(COUNTIF('De Teams'!F$5:F$25,'De Uitslagen'!$B52)*INDEX('Shortlist teams'!$AA$7:$AE$26,MATCH($A52,'Shortlist teams'!$Z$7:$Z$26,1),MATCH($C52,'Shortlist teams'!$AA$6:$AE$6,1))=0,"",COUNTIF('De Teams'!F$5:F$25,'De Uitslagen'!$B52)*INDEX('Shortlist teams'!$AA$7:$AE$26,MATCH($A52,'Shortlist teams'!$Z$7:$Z$26,1),MATCH($C52,'Shortlist teams'!$AA$6:$AE$6,1))),"")</f>
        <v/>
      </c>
      <c r="I52" t="str">
        <f>IFERROR(IF(COUNTIF('De Teams'!G$5:G$25,'De Uitslagen'!$B52)*INDEX('Shortlist teams'!$AA$7:$AE$26,MATCH($A52,'Shortlist teams'!$Z$7:$Z$26,1),MATCH($C52,'Shortlist teams'!$AA$6:$AE$6,1))=0,"",COUNTIF('De Teams'!G$5:G$25,'De Uitslagen'!$B52)*INDEX('Shortlist teams'!$AA$7:$AE$26,MATCH($A52,'Shortlist teams'!$Z$7:$Z$26,1),MATCH($C52,'Shortlist teams'!$AA$6:$AE$6,1))),"")</f>
        <v/>
      </c>
      <c r="J52">
        <f>IFERROR(IF(COUNTIF('De Teams'!H$5:H$25,'De Uitslagen'!$B52)*INDEX('Shortlist teams'!$AA$7:$AE$26,MATCH($A52,'Shortlist teams'!$Z$7:$Z$26,1),MATCH($C52,'Shortlist teams'!$AA$6:$AE$6,1))=0,"",COUNTIF('De Teams'!H$5:H$25,'De Uitslagen'!$B52)*INDEX('Shortlist teams'!$AA$7:$AE$26,MATCH($A52,'Shortlist teams'!$Z$7:$Z$26,1),MATCH($C52,'Shortlist teams'!$AA$6:$AE$6,1))),"")</f>
        <v>2</v>
      </c>
      <c r="K52" t="str">
        <f>IFERROR(IF(COUNTIF('De Teams'!I$5:I$25,'De Uitslagen'!$B52)*INDEX('Shortlist teams'!$AA$7:$AE$26,MATCH($A52,'Shortlist teams'!$Z$7:$Z$26,1),MATCH($C52,'Shortlist teams'!$AA$6:$AE$6,1))=0,"",COUNTIF('De Teams'!I$5:I$25,'De Uitslagen'!$B52)*INDEX('Shortlist teams'!$AA$7:$AE$26,MATCH($A52,'Shortlist teams'!$Z$7:$Z$26,1),MATCH($C52,'Shortlist teams'!$AA$6:$AE$6,1))),"")</f>
        <v/>
      </c>
      <c r="L52">
        <f>IFERROR(IF(COUNTIF('De Teams'!J$5:J$25,'De Uitslagen'!$B52)*INDEX('Shortlist teams'!$AA$7:$AE$26,MATCH($A52,'Shortlist teams'!$Z$7:$Z$26,1),MATCH($C52,'Shortlist teams'!$AA$6:$AE$6,1))=0,"",COUNTIF('De Teams'!J$5:J$25,'De Uitslagen'!$B52)*INDEX('Shortlist teams'!$AA$7:$AE$26,MATCH($A52,'Shortlist teams'!$Z$7:$Z$26,1),MATCH($C52,'Shortlist teams'!$AA$6:$AE$6,1))),"")</f>
        <v>2</v>
      </c>
      <c r="M52" t="str">
        <f>IFERROR(IF(COUNTIF('De Teams'!K$5:K$25,'De Uitslagen'!$B52)*INDEX('Shortlist teams'!$AA$7:$AE$26,MATCH($A52,'Shortlist teams'!$Z$7:$Z$26,1),MATCH($C52,'Shortlist teams'!$AA$6:$AE$6,1))=0,"",COUNTIF('De Teams'!K$5:K$25,'De Uitslagen'!$B52)*INDEX('Shortlist teams'!$AA$7:$AE$26,MATCH($A52,'Shortlist teams'!$Z$7:$Z$26,1),MATCH($C52,'Shortlist teams'!$AA$6:$AE$6,1))),"")</f>
        <v/>
      </c>
      <c r="N52">
        <f>IFERROR(IF(COUNTIF('De Teams'!L$5:L$25,'De Uitslagen'!$B52)*INDEX('Shortlist teams'!$AA$7:$AE$26,MATCH($A52,'Shortlist teams'!$Z$7:$Z$26,1),MATCH($C52,'Shortlist teams'!$AA$6:$AE$6,1))=0,"",COUNTIF('De Teams'!L$5:L$25,'De Uitslagen'!$B52)*INDEX('Shortlist teams'!$AA$7:$AE$26,MATCH($A52,'Shortlist teams'!$Z$7:$Z$26,1),MATCH($C52,'Shortlist teams'!$AA$6:$AE$6,1))),"")</f>
        <v>2</v>
      </c>
      <c r="O52" t="str">
        <f>IFERROR(IF(COUNTIF('De Teams'!M$5:M$25,'De Uitslagen'!$B52)*INDEX('Shortlist teams'!$AA$7:$AE$26,MATCH($A52,'Shortlist teams'!$Z$7:$Z$26,1),MATCH($C52,'Shortlist teams'!$AA$6:$AE$6,1))=0,"",COUNTIF('De Teams'!M$5:M$25,'De Uitslagen'!$B52)*INDEX('Shortlist teams'!$AA$7:$AE$26,MATCH($A52,'Shortlist teams'!$Z$7:$Z$26,1),MATCH($C52,'Shortlist teams'!$AA$6:$AE$6,1))),"")</f>
        <v/>
      </c>
      <c r="P52">
        <f>IFERROR(IF(COUNTIF('De Teams'!N$5:N$25,'De Uitslagen'!$B52)*INDEX('Shortlist teams'!$AA$7:$AE$26,MATCH($A52,'Shortlist teams'!$Z$7:$Z$26,1),MATCH($C52,'Shortlist teams'!$AA$6:$AE$6,1))=0,"",COUNTIF('De Teams'!N$5:N$25,'De Uitslagen'!$B52)*INDEX('Shortlist teams'!$AA$7:$AE$26,MATCH($A52,'Shortlist teams'!$Z$7:$Z$26,1),MATCH($C52,'Shortlist teams'!$AA$6:$AE$6,1))),"")</f>
        <v>2</v>
      </c>
      <c r="Q52">
        <f>IFERROR(IF(COUNTIF('De Teams'!O$5:O$25,'De Uitslagen'!$B52)*INDEX('Shortlist teams'!$AA$7:$AE$26,MATCH($A52,'Shortlist teams'!$Z$7:$Z$26,1),MATCH($C52,'Shortlist teams'!$AA$6:$AE$6,1))=0,"",COUNTIF('De Teams'!O$5:O$25,'De Uitslagen'!$B52)*INDEX('Shortlist teams'!$AA$7:$AE$26,MATCH($A52,'Shortlist teams'!$Z$7:$Z$26,1),MATCH($C52,'Shortlist teams'!$AA$6:$AE$6,1))),"")</f>
        <v>2</v>
      </c>
      <c r="R52" t="str">
        <f>IFERROR(IF(COUNTIF('De Teams'!P$5:P$25,'De Uitslagen'!$B52)*INDEX('Shortlist teams'!$AA$7:$AE$26,MATCH($A52,'Shortlist teams'!$Z$7:$Z$26,1),MATCH($C52,'Shortlist teams'!$AA$6:$AE$6,1))=0,"",COUNTIF('De Teams'!P$5:P$25,'De Uitslagen'!$B52)*INDEX('Shortlist teams'!$AA$7:$AE$26,MATCH($A52,'Shortlist teams'!$Z$7:$Z$26,1),MATCH($C52,'Shortlist teams'!$AA$6:$AE$6,1))),"")</f>
        <v/>
      </c>
      <c r="S52" t="str">
        <f>IFERROR(IF(COUNTIF('De Teams'!Q$5:Q$25,'De Uitslagen'!$B52)*INDEX('Shortlist teams'!$AA$7:$AE$26,MATCH($A52,'Shortlist teams'!$Z$7:$Z$26,1),MATCH($C52,'Shortlist teams'!$AA$6:$AE$6,1))=0,"",COUNTIF('De Teams'!Q$5:Q$25,'De Uitslagen'!$B52)*INDEX('Shortlist teams'!$AA$7:$AE$26,MATCH($A52,'Shortlist teams'!$Z$7:$Z$26,1),MATCH($C52,'Shortlist teams'!$AA$6:$AE$6,1))),"")</f>
        <v/>
      </c>
      <c r="T52" s="3"/>
      <c r="Z52" s="61"/>
      <c r="AA52" s="61"/>
    </row>
    <row r="53" spans="1:29" ht="14.4" x14ac:dyDescent="0.3">
      <c r="A53" s="1">
        <v>20</v>
      </c>
      <c r="B53" s="9" t="s">
        <v>223</v>
      </c>
      <c r="C53" s="87">
        <f>IFERROR(VLOOKUP('De Uitslagen'!B53,'Shortlist teams'!B:C,2,FALSE),"")</f>
        <v>3</v>
      </c>
      <c r="D53" t="str">
        <f>IFERROR(IF(COUNTIF('De Teams'!B$5:B$25,'De Uitslagen'!$B53)*INDEX('Shortlist teams'!$AA$7:$AE$26,MATCH($A53,'Shortlist teams'!$Z$7:$Z$26,1),MATCH($C53,'Shortlist teams'!$AA$6:$AE$6,1))=0,"",COUNTIF('De Teams'!B$5:B$25,'De Uitslagen'!$B53)*INDEX('Shortlist teams'!$AA$7:$AE$26,MATCH($A53,'Shortlist teams'!$Z$7:$Z$26,1),MATCH($C53,'Shortlist teams'!$AA$6:$AE$6,1))),"")</f>
        <v/>
      </c>
      <c r="E53" t="str">
        <f>IFERROR(IF(COUNTIF('De Teams'!C$5:C$25,'De Uitslagen'!$B53)*INDEX('Shortlist teams'!$AA$7:$AE$26,MATCH($A53,'Shortlist teams'!$Z$7:$Z$26,1),MATCH($C53,'Shortlist teams'!$AA$6:$AE$6,1))=0,"",COUNTIF('De Teams'!C$5:C$25,'De Uitslagen'!$B53)*INDEX('Shortlist teams'!$AA$7:$AE$26,MATCH($A53,'Shortlist teams'!$Z$7:$Z$26,1),MATCH($C53,'Shortlist teams'!$AA$6:$AE$6,1))),"")</f>
        <v/>
      </c>
      <c r="F53" t="str">
        <f>IFERROR(IF(COUNTIF('De Teams'!D$5:D$25,'De Uitslagen'!$B53)*INDEX('Shortlist teams'!$AA$7:$AE$26,MATCH($A53,'Shortlist teams'!$Z$7:$Z$26,1),MATCH($C53,'Shortlist teams'!$AA$6:$AE$6,1))=0,"",COUNTIF('De Teams'!D$5:D$25,'De Uitslagen'!$B53)*INDEX('Shortlist teams'!$AA$7:$AE$26,MATCH($A53,'Shortlist teams'!$Z$7:$Z$26,1),MATCH($C53,'Shortlist teams'!$AA$6:$AE$6,1))),"")</f>
        <v/>
      </c>
      <c r="G53" t="str">
        <f>IFERROR(IF(COUNTIF('De Teams'!E$5:E$25,'De Uitslagen'!$B53)*INDEX('Shortlist teams'!$AA$7:$AE$26,MATCH($A53,'Shortlist teams'!$Z$7:$Z$26,1),MATCH($C53,'Shortlist teams'!$AA$6:$AE$6,1))=0,"",COUNTIF('De Teams'!E$5:E$25,'De Uitslagen'!$B53)*INDEX('Shortlist teams'!$AA$7:$AE$26,MATCH($A53,'Shortlist teams'!$Z$7:$Z$26,1),MATCH($C53,'Shortlist teams'!$AA$6:$AE$6,1))),"")</f>
        <v/>
      </c>
      <c r="H53">
        <f>IFERROR(IF(COUNTIF('De Teams'!F$5:F$25,'De Uitslagen'!$B53)*INDEX('Shortlist teams'!$AA$7:$AE$26,MATCH($A53,'Shortlist teams'!$Z$7:$Z$26,1),MATCH($C53,'Shortlist teams'!$AA$6:$AE$6,1))=0,"",COUNTIF('De Teams'!F$5:F$25,'De Uitslagen'!$B53)*INDEX('Shortlist teams'!$AA$7:$AE$26,MATCH($A53,'Shortlist teams'!$Z$7:$Z$26,1),MATCH($C53,'Shortlist teams'!$AA$6:$AE$6,1))),"")</f>
        <v>1</v>
      </c>
      <c r="I53" t="str">
        <f>IFERROR(IF(COUNTIF('De Teams'!G$5:G$25,'De Uitslagen'!$B53)*INDEX('Shortlist teams'!$AA$7:$AE$26,MATCH($A53,'Shortlist teams'!$Z$7:$Z$26,1),MATCH($C53,'Shortlist teams'!$AA$6:$AE$6,1))=0,"",COUNTIF('De Teams'!G$5:G$25,'De Uitslagen'!$B53)*INDEX('Shortlist teams'!$AA$7:$AE$26,MATCH($A53,'Shortlist teams'!$Z$7:$Z$26,1),MATCH($C53,'Shortlist teams'!$AA$6:$AE$6,1))),"")</f>
        <v/>
      </c>
      <c r="J53" t="str">
        <f>IFERROR(IF(COUNTIF('De Teams'!H$5:H$25,'De Uitslagen'!$B53)*INDEX('Shortlist teams'!$AA$7:$AE$26,MATCH($A53,'Shortlist teams'!$Z$7:$Z$26,1),MATCH($C53,'Shortlist teams'!$AA$6:$AE$6,1))=0,"",COUNTIF('De Teams'!H$5:H$25,'De Uitslagen'!$B53)*INDEX('Shortlist teams'!$AA$7:$AE$26,MATCH($A53,'Shortlist teams'!$Z$7:$Z$26,1),MATCH($C53,'Shortlist teams'!$AA$6:$AE$6,1))),"")</f>
        <v/>
      </c>
      <c r="K53" t="str">
        <f>IFERROR(IF(COUNTIF('De Teams'!I$5:I$25,'De Uitslagen'!$B53)*INDEX('Shortlist teams'!$AA$7:$AE$26,MATCH($A53,'Shortlist teams'!$Z$7:$Z$26,1),MATCH($C53,'Shortlist teams'!$AA$6:$AE$6,1))=0,"",COUNTIF('De Teams'!I$5:I$25,'De Uitslagen'!$B53)*INDEX('Shortlist teams'!$AA$7:$AE$26,MATCH($A53,'Shortlist teams'!$Z$7:$Z$26,1),MATCH($C53,'Shortlist teams'!$AA$6:$AE$6,1))),"")</f>
        <v/>
      </c>
      <c r="L53" t="str">
        <f>IFERROR(IF(COUNTIF('De Teams'!J$5:J$25,'De Uitslagen'!$B53)*INDEX('Shortlist teams'!$AA$7:$AE$26,MATCH($A53,'Shortlist teams'!$Z$7:$Z$26,1),MATCH($C53,'Shortlist teams'!$AA$6:$AE$6,1))=0,"",COUNTIF('De Teams'!J$5:J$25,'De Uitslagen'!$B53)*INDEX('Shortlist teams'!$AA$7:$AE$26,MATCH($A53,'Shortlist teams'!$Z$7:$Z$26,1),MATCH($C53,'Shortlist teams'!$AA$6:$AE$6,1))),"")</f>
        <v/>
      </c>
      <c r="M53" t="str">
        <f>IFERROR(IF(COUNTIF('De Teams'!K$5:K$25,'De Uitslagen'!$B53)*INDEX('Shortlist teams'!$AA$7:$AE$26,MATCH($A53,'Shortlist teams'!$Z$7:$Z$26,1),MATCH($C53,'Shortlist teams'!$AA$6:$AE$6,1))=0,"",COUNTIF('De Teams'!K$5:K$25,'De Uitslagen'!$B53)*INDEX('Shortlist teams'!$AA$7:$AE$26,MATCH($A53,'Shortlist teams'!$Z$7:$Z$26,1),MATCH($C53,'Shortlist teams'!$AA$6:$AE$6,1))),"")</f>
        <v/>
      </c>
      <c r="N53" t="str">
        <f>IFERROR(IF(COUNTIF('De Teams'!L$5:L$25,'De Uitslagen'!$B53)*INDEX('Shortlist teams'!$AA$7:$AE$26,MATCH($A53,'Shortlist teams'!$Z$7:$Z$26,1),MATCH($C53,'Shortlist teams'!$AA$6:$AE$6,1))=0,"",COUNTIF('De Teams'!L$5:L$25,'De Uitslagen'!$B53)*INDEX('Shortlist teams'!$AA$7:$AE$26,MATCH($A53,'Shortlist teams'!$Z$7:$Z$26,1),MATCH($C53,'Shortlist teams'!$AA$6:$AE$6,1))),"")</f>
        <v/>
      </c>
      <c r="O53" t="str">
        <f>IFERROR(IF(COUNTIF('De Teams'!M$5:M$25,'De Uitslagen'!$B53)*INDEX('Shortlist teams'!$AA$7:$AE$26,MATCH($A53,'Shortlist teams'!$Z$7:$Z$26,1),MATCH($C53,'Shortlist teams'!$AA$6:$AE$6,1))=0,"",COUNTIF('De Teams'!M$5:M$25,'De Uitslagen'!$B53)*INDEX('Shortlist teams'!$AA$7:$AE$26,MATCH($A53,'Shortlist teams'!$Z$7:$Z$26,1),MATCH($C53,'Shortlist teams'!$AA$6:$AE$6,1))),"")</f>
        <v/>
      </c>
      <c r="P53" t="str">
        <f>IFERROR(IF(COUNTIF('De Teams'!N$5:N$25,'De Uitslagen'!$B53)*INDEX('Shortlist teams'!$AA$7:$AE$26,MATCH($A53,'Shortlist teams'!$Z$7:$Z$26,1),MATCH($C53,'Shortlist teams'!$AA$6:$AE$6,1))=0,"",COUNTIF('De Teams'!N$5:N$25,'De Uitslagen'!$B53)*INDEX('Shortlist teams'!$AA$7:$AE$26,MATCH($A53,'Shortlist teams'!$Z$7:$Z$26,1),MATCH($C53,'Shortlist teams'!$AA$6:$AE$6,1))),"")</f>
        <v/>
      </c>
      <c r="Q53" t="str">
        <f>IFERROR(IF(COUNTIF('De Teams'!O$5:O$25,'De Uitslagen'!$B53)*INDEX('Shortlist teams'!$AA$7:$AE$26,MATCH($A53,'Shortlist teams'!$Z$7:$Z$26,1),MATCH($C53,'Shortlist teams'!$AA$6:$AE$6,1))=0,"",COUNTIF('De Teams'!O$5:O$25,'De Uitslagen'!$B53)*INDEX('Shortlist teams'!$AA$7:$AE$26,MATCH($A53,'Shortlist teams'!$Z$7:$Z$26,1),MATCH($C53,'Shortlist teams'!$AA$6:$AE$6,1))),"")</f>
        <v/>
      </c>
      <c r="R53" t="str">
        <f>IFERROR(IF(COUNTIF('De Teams'!P$5:P$25,'De Uitslagen'!$B53)*INDEX('Shortlist teams'!$AA$7:$AE$26,MATCH($A53,'Shortlist teams'!$Z$7:$Z$26,1),MATCH($C53,'Shortlist teams'!$AA$6:$AE$6,1))=0,"",COUNTIF('De Teams'!P$5:P$25,'De Uitslagen'!$B53)*INDEX('Shortlist teams'!$AA$7:$AE$26,MATCH($A53,'Shortlist teams'!$Z$7:$Z$26,1),MATCH($C53,'Shortlist teams'!$AA$6:$AE$6,1))),"")</f>
        <v/>
      </c>
      <c r="S53" t="str">
        <f>IFERROR(IF(COUNTIF('De Teams'!Q$5:Q$25,'De Uitslagen'!$B53)*INDEX('Shortlist teams'!$AA$7:$AE$26,MATCH($A53,'Shortlist teams'!$Z$7:$Z$26,1),MATCH($C53,'Shortlist teams'!$AA$6:$AE$6,1))=0,"",COUNTIF('De Teams'!Q$5:Q$25,'De Uitslagen'!$B53)*INDEX('Shortlist teams'!$AA$7:$AE$26,MATCH($A53,'Shortlist teams'!$Z$7:$Z$26,1),MATCH($C53,'Shortlist teams'!$AA$6:$AE$6,1))),"")</f>
        <v/>
      </c>
      <c r="T53" s="3"/>
    </row>
    <row r="54" spans="1:29" x14ac:dyDescent="0.25">
      <c r="A54" s="59"/>
      <c r="B54" s="55"/>
      <c r="C54" s="8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9" x14ac:dyDescent="0.25">
      <c r="D55" s="1">
        <f t="shared" ref="D55:S55" si="6">SUM(D34:D54)</f>
        <v>101</v>
      </c>
      <c r="E55" s="1">
        <f t="shared" si="6"/>
        <v>121</v>
      </c>
      <c r="F55" s="1">
        <f t="shared" si="6"/>
        <v>67</v>
      </c>
      <c r="G55" s="1">
        <f t="shared" si="6"/>
        <v>121</v>
      </c>
      <c r="H55" s="1">
        <f t="shared" si="6"/>
        <v>96</v>
      </c>
      <c r="I55" s="1">
        <f t="shared" si="6"/>
        <v>116</v>
      </c>
      <c r="J55" s="1">
        <f t="shared" si="6"/>
        <v>117</v>
      </c>
      <c r="K55" s="1">
        <f t="shared" si="6"/>
        <v>90</v>
      </c>
      <c r="L55" s="1">
        <f t="shared" si="6"/>
        <v>117</v>
      </c>
      <c r="M55" s="1">
        <f t="shared" si="6"/>
        <v>119</v>
      </c>
      <c r="N55" s="1">
        <f t="shared" si="6"/>
        <v>116</v>
      </c>
      <c r="O55" s="1">
        <f t="shared" si="6"/>
        <v>145</v>
      </c>
      <c r="P55" s="1">
        <f t="shared" si="6"/>
        <v>137</v>
      </c>
      <c r="Q55" s="1">
        <f t="shared" si="6"/>
        <v>114</v>
      </c>
      <c r="R55" s="1">
        <f t="shared" si="6"/>
        <v>125</v>
      </c>
      <c r="S55" s="1">
        <f t="shared" si="6"/>
        <v>77</v>
      </c>
      <c r="T55" s="3"/>
    </row>
    <row r="56" spans="1:29" x14ac:dyDescent="0.25">
      <c r="A56" s="3"/>
      <c r="B56" s="3"/>
      <c r="C56" s="8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9" ht="15.6" x14ac:dyDescent="0.3">
      <c r="A57" s="57" t="s">
        <v>138</v>
      </c>
      <c r="T57" s="3"/>
    </row>
    <row r="58" spans="1:29" x14ac:dyDescent="0.25">
      <c r="A58" s="3"/>
      <c r="B58" s="55"/>
      <c r="C58" s="8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9" ht="15.6" x14ac:dyDescent="0.3">
      <c r="D59" s="130" t="s">
        <v>26</v>
      </c>
      <c r="E59" s="130" t="s">
        <v>306</v>
      </c>
      <c r="F59" s="130" t="s">
        <v>131</v>
      </c>
      <c r="G59" s="94" t="s">
        <v>133</v>
      </c>
      <c r="H59" s="129" t="s">
        <v>130</v>
      </c>
      <c r="I59" s="130" t="s">
        <v>28</v>
      </c>
      <c r="J59" s="130" t="s">
        <v>29</v>
      </c>
      <c r="K59" s="130" t="s">
        <v>312</v>
      </c>
      <c r="L59" s="130" t="s">
        <v>30</v>
      </c>
      <c r="M59" s="130" t="s">
        <v>136</v>
      </c>
      <c r="N59" s="130" t="s">
        <v>31</v>
      </c>
      <c r="O59" s="130" t="s">
        <v>134</v>
      </c>
      <c r="P59" s="130" t="s">
        <v>135</v>
      </c>
      <c r="Q59" s="130" t="s">
        <v>132</v>
      </c>
      <c r="R59" s="130" t="s">
        <v>129</v>
      </c>
      <c r="S59" s="130" t="s">
        <v>318</v>
      </c>
      <c r="T59" s="3"/>
    </row>
    <row r="60" spans="1:29" ht="14.4" x14ac:dyDescent="0.3">
      <c r="A60" s="58">
        <v>1</v>
      </c>
      <c r="B60" s="6" t="s">
        <v>192</v>
      </c>
      <c r="C60" s="87">
        <f>IFERROR(VLOOKUP('De Uitslagen'!B60,'Shortlist teams'!B:C,2,FALSE),"")</f>
        <v>1</v>
      </c>
      <c r="D60">
        <f>IFERROR(IF(COUNTIF('De Teams'!B$5:B$25,'De Uitslagen'!$B60)*INDEX('Shortlist teams'!$AA$7:$AE$26,MATCH($A60,'Shortlist teams'!$Z$7:$Z$26,1),MATCH($C60,'Shortlist teams'!$AA$6:$AE$6,1))=0,"",COUNTIF('De Teams'!B$5:B$25,'De Uitslagen'!$B60)*INDEX('Shortlist teams'!$AA$7:$AE$26,MATCH($A60,'Shortlist teams'!$Z$7:$Z$26,1),MATCH($C60,'Shortlist teams'!$AA$6:$AE$6,1))),"")</f>
        <v>25</v>
      </c>
      <c r="E60">
        <f>IFERROR(IF(COUNTIF('De Teams'!C$5:C$25,'De Uitslagen'!$B60)*INDEX('Shortlist teams'!$AA$7:$AE$26,MATCH($A60,'Shortlist teams'!$Z$7:$Z$26,1),MATCH($C60,'Shortlist teams'!$AA$6:$AE$6,1))=0,"",COUNTIF('De Teams'!C$5:C$25,'De Uitslagen'!$B60)*INDEX('Shortlist teams'!$AA$7:$AE$26,MATCH($A60,'Shortlist teams'!$Z$7:$Z$26,1),MATCH($C60,'Shortlist teams'!$AA$6:$AE$6,1))),"")</f>
        <v>25</v>
      </c>
      <c r="F60" t="str">
        <f>IFERROR(IF(COUNTIF('De Teams'!D$5:D$25,'De Uitslagen'!$B60)*INDEX('Shortlist teams'!$AA$7:$AE$26,MATCH($A60,'Shortlist teams'!$Z$7:$Z$26,1),MATCH($C60,'Shortlist teams'!$AA$6:$AE$6,1))=0,"",COUNTIF('De Teams'!D$5:D$25,'De Uitslagen'!$B60)*INDEX('Shortlist teams'!$AA$7:$AE$26,MATCH($A60,'Shortlist teams'!$Z$7:$Z$26,1),MATCH($C60,'Shortlist teams'!$AA$6:$AE$6,1))),"")</f>
        <v/>
      </c>
      <c r="G60" t="str">
        <f>IFERROR(IF(COUNTIF('De Teams'!E$5:E$25,'De Uitslagen'!$B60)*INDEX('Shortlist teams'!$AA$7:$AE$26,MATCH($A60,'Shortlist teams'!$Z$7:$Z$26,1),MATCH($C60,'Shortlist teams'!$AA$6:$AE$6,1))=0,"",COUNTIF('De Teams'!E$5:E$25,'De Uitslagen'!$B60)*INDEX('Shortlist teams'!$AA$7:$AE$26,MATCH($A60,'Shortlist teams'!$Z$7:$Z$26,1),MATCH($C60,'Shortlist teams'!$AA$6:$AE$6,1))),"")</f>
        <v/>
      </c>
      <c r="H60" t="str">
        <f>IFERROR(IF(COUNTIF('De Teams'!F$5:F$25,'De Uitslagen'!$B60)*INDEX('Shortlist teams'!$AA$7:$AE$26,MATCH($A60,'Shortlist teams'!$Z$7:$Z$26,1),MATCH($C60,'Shortlist teams'!$AA$6:$AE$6,1))=0,"",COUNTIF('De Teams'!F$5:F$25,'De Uitslagen'!$B60)*INDEX('Shortlist teams'!$AA$7:$AE$26,MATCH($A60,'Shortlist teams'!$Z$7:$Z$26,1),MATCH($C60,'Shortlist teams'!$AA$6:$AE$6,1))),"")</f>
        <v/>
      </c>
      <c r="I60">
        <f>IFERROR(IF(COUNTIF('De Teams'!G$5:G$25,'De Uitslagen'!$B60)*INDEX('Shortlist teams'!$AA$7:$AE$26,MATCH($A60,'Shortlist teams'!$Z$7:$Z$26,1),MATCH($C60,'Shortlist teams'!$AA$6:$AE$6,1))=0,"",COUNTIF('De Teams'!G$5:G$25,'De Uitslagen'!$B60)*INDEX('Shortlist teams'!$AA$7:$AE$26,MATCH($A60,'Shortlist teams'!$Z$7:$Z$26,1),MATCH($C60,'Shortlist teams'!$AA$6:$AE$6,1))),"")</f>
        <v>25</v>
      </c>
      <c r="J60">
        <f>IFERROR(IF(COUNTIF('De Teams'!H$5:H$25,'De Uitslagen'!$B60)*INDEX('Shortlist teams'!$AA$7:$AE$26,MATCH($A60,'Shortlist teams'!$Z$7:$Z$26,1),MATCH($C60,'Shortlist teams'!$AA$6:$AE$6,1))=0,"",COUNTIF('De Teams'!H$5:H$25,'De Uitslagen'!$B60)*INDEX('Shortlist teams'!$AA$7:$AE$26,MATCH($A60,'Shortlist teams'!$Z$7:$Z$26,1),MATCH($C60,'Shortlist teams'!$AA$6:$AE$6,1))),"")</f>
        <v>25</v>
      </c>
      <c r="K60" t="str">
        <f>IFERROR(IF(COUNTIF('De Teams'!I$5:I$25,'De Uitslagen'!$B60)*INDEX('Shortlist teams'!$AA$7:$AE$26,MATCH($A60,'Shortlist teams'!$Z$7:$Z$26,1),MATCH($C60,'Shortlist teams'!$AA$6:$AE$6,1))=0,"",COUNTIF('De Teams'!I$5:I$25,'De Uitslagen'!$B60)*INDEX('Shortlist teams'!$AA$7:$AE$26,MATCH($A60,'Shortlist teams'!$Z$7:$Z$26,1),MATCH($C60,'Shortlist teams'!$AA$6:$AE$6,1))),"")</f>
        <v/>
      </c>
      <c r="L60" t="str">
        <f>IFERROR(IF(COUNTIF('De Teams'!J$5:J$25,'De Uitslagen'!$B60)*INDEX('Shortlist teams'!$AA$7:$AE$26,MATCH($A60,'Shortlist teams'!$Z$7:$Z$26,1),MATCH($C60,'Shortlist teams'!$AA$6:$AE$6,1))=0,"",COUNTIF('De Teams'!J$5:J$25,'De Uitslagen'!$B60)*INDEX('Shortlist teams'!$AA$7:$AE$26,MATCH($A60,'Shortlist teams'!$Z$7:$Z$26,1),MATCH($C60,'Shortlist teams'!$AA$6:$AE$6,1))),"")</f>
        <v/>
      </c>
      <c r="M60" t="str">
        <f>IFERROR(IF(COUNTIF('De Teams'!K$5:K$25,'De Uitslagen'!$B60)*INDEX('Shortlist teams'!$AA$7:$AE$26,MATCH($A60,'Shortlist teams'!$Z$7:$Z$26,1),MATCH($C60,'Shortlist teams'!$AA$6:$AE$6,1))=0,"",COUNTIF('De Teams'!K$5:K$25,'De Uitslagen'!$B60)*INDEX('Shortlist teams'!$AA$7:$AE$26,MATCH($A60,'Shortlist teams'!$Z$7:$Z$26,1),MATCH($C60,'Shortlist teams'!$AA$6:$AE$6,1))),"")</f>
        <v/>
      </c>
      <c r="N60">
        <f>IFERROR(IF(COUNTIF('De Teams'!L$5:L$25,'De Uitslagen'!$B60)*INDEX('Shortlist teams'!$AA$7:$AE$26,MATCH($A60,'Shortlist teams'!$Z$7:$Z$26,1),MATCH($C60,'Shortlist teams'!$AA$6:$AE$6,1))=0,"",COUNTIF('De Teams'!L$5:L$25,'De Uitslagen'!$B60)*INDEX('Shortlist teams'!$AA$7:$AE$26,MATCH($A60,'Shortlist teams'!$Z$7:$Z$26,1),MATCH($C60,'Shortlist teams'!$AA$6:$AE$6,1))),"")</f>
        <v>25</v>
      </c>
      <c r="O60">
        <f>IFERROR(IF(COUNTIF('De Teams'!M$5:M$25,'De Uitslagen'!$B60)*INDEX('Shortlist teams'!$AA$7:$AE$26,MATCH($A60,'Shortlist teams'!$Z$7:$Z$26,1),MATCH($C60,'Shortlist teams'!$AA$6:$AE$6,1))=0,"",COUNTIF('De Teams'!M$5:M$25,'De Uitslagen'!$B60)*INDEX('Shortlist teams'!$AA$7:$AE$26,MATCH($A60,'Shortlist teams'!$Z$7:$Z$26,1),MATCH($C60,'Shortlist teams'!$AA$6:$AE$6,1))),"")</f>
        <v>25</v>
      </c>
      <c r="P60">
        <f>IFERROR(IF(COUNTIF('De Teams'!N$5:N$25,'De Uitslagen'!$B60)*INDEX('Shortlist teams'!$AA$7:$AE$26,MATCH($A60,'Shortlist teams'!$Z$7:$Z$26,1),MATCH($C60,'Shortlist teams'!$AA$6:$AE$6,1))=0,"",COUNTIF('De Teams'!N$5:N$25,'De Uitslagen'!$B60)*INDEX('Shortlist teams'!$AA$7:$AE$26,MATCH($A60,'Shortlist teams'!$Z$7:$Z$26,1),MATCH($C60,'Shortlist teams'!$AA$6:$AE$6,1))),"")</f>
        <v>25</v>
      </c>
      <c r="Q60">
        <f>IFERROR(IF(COUNTIF('De Teams'!O$5:O$25,'De Uitslagen'!$B60)*INDEX('Shortlist teams'!$AA$7:$AE$26,MATCH($A60,'Shortlist teams'!$Z$7:$Z$26,1),MATCH($C60,'Shortlist teams'!$AA$6:$AE$6,1))=0,"",COUNTIF('De Teams'!O$5:O$25,'De Uitslagen'!$B60)*INDEX('Shortlist teams'!$AA$7:$AE$26,MATCH($A60,'Shortlist teams'!$Z$7:$Z$26,1),MATCH($C60,'Shortlist teams'!$AA$6:$AE$6,1))),"")</f>
        <v>25</v>
      </c>
      <c r="R60" t="str">
        <f>IFERROR(IF(COUNTIF('De Teams'!P$5:P$25,'De Uitslagen'!$B60)*INDEX('Shortlist teams'!$AA$7:$AE$26,MATCH($A60,'Shortlist teams'!$Z$7:$Z$26,1),MATCH($C60,'Shortlist teams'!$AA$6:$AE$6,1))=0,"",COUNTIF('De Teams'!P$5:P$25,'De Uitslagen'!$B60)*INDEX('Shortlist teams'!$AA$7:$AE$26,MATCH($A60,'Shortlist teams'!$Z$7:$Z$26,1),MATCH($C60,'Shortlist teams'!$AA$6:$AE$6,1))),"")</f>
        <v/>
      </c>
      <c r="S60" t="str">
        <f>IFERROR(IF(COUNTIF('De Teams'!Q$5:Q$25,'De Uitslagen'!$B60)*INDEX('Shortlist teams'!$AA$7:$AE$26,MATCH($A60,'Shortlist teams'!$Z$7:$Z$26,1),MATCH($C60,'Shortlist teams'!$AA$6:$AE$6,1))=0,"",COUNTIF('De Teams'!Q$5:Q$25,'De Uitslagen'!$B60)*INDEX('Shortlist teams'!$AA$7:$AE$26,MATCH($A60,'Shortlist teams'!$Z$7:$Z$26,1),MATCH($C60,'Shortlist teams'!$AA$6:$AE$6,1))),"")</f>
        <v/>
      </c>
      <c r="T60" s="3"/>
      <c r="Z60" s="62"/>
      <c r="AA60" s="62"/>
    </row>
    <row r="61" spans="1:29" ht="14.4" x14ac:dyDescent="0.3">
      <c r="A61" s="1">
        <v>2</v>
      </c>
      <c r="B61" s="7" t="s">
        <v>178</v>
      </c>
      <c r="C61" s="87">
        <f>IFERROR(VLOOKUP('De Uitslagen'!B61,'Shortlist teams'!B:C,2,FALSE),"")</f>
        <v>4</v>
      </c>
      <c r="D61" t="str">
        <f>IFERROR(IF(COUNTIF('De Teams'!B$5:B$25,'De Uitslagen'!$B61)*INDEX('Shortlist teams'!$AA$7:$AE$26,MATCH($A61,'Shortlist teams'!$Z$7:$Z$26,1),MATCH($C61,'Shortlist teams'!$AA$6:$AE$6,1))=0,"",COUNTIF('De Teams'!B$5:B$25,'De Uitslagen'!$B61)*INDEX('Shortlist teams'!$AA$7:$AE$26,MATCH($A61,'Shortlist teams'!$Z$7:$Z$26,1),MATCH($C61,'Shortlist teams'!$AA$6:$AE$6,1))),"")</f>
        <v/>
      </c>
      <c r="E61" t="str">
        <f>IFERROR(IF(COUNTIF('De Teams'!C$5:C$25,'De Uitslagen'!$B61)*INDEX('Shortlist teams'!$AA$7:$AE$26,MATCH($A61,'Shortlist teams'!$Z$7:$Z$26,1),MATCH($C61,'Shortlist teams'!$AA$6:$AE$6,1))=0,"",COUNTIF('De Teams'!C$5:C$25,'De Uitslagen'!$B61)*INDEX('Shortlist teams'!$AA$7:$AE$26,MATCH($A61,'Shortlist teams'!$Z$7:$Z$26,1),MATCH($C61,'Shortlist teams'!$AA$6:$AE$6,1))),"")</f>
        <v/>
      </c>
      <c r="F61" t="str">
        <f>IFERROR(IF(COUNTIF('De Teams'!D$5:D$25,'De Uitslagen'!$B61)*INDEX('Shortlist teams'!$AA$7:$AE$26,MATCH($A61,'Shortlist teams'!$Z$7:$Z$26,1),MATCH($C61,'Shortlist teams'!$AA$6:$AE$6,1))=0,"",COUNTIF('De Teams'!D$5:D$25,'De Uitslagen'!$B61)*INDEX('Shortlist teams'!$AA$7:$AE$26,MATCH($A61,'Shortlist teams'!$Z$7:$Z$26,1),MATCH($C61,'Shortlist teams'!$AA$6:$AE$6,1))),"")</f>
        <v/>
      </c>
      <c r="G61" t="str">
        <f>IFERROR(IF(COUNTIF('De Teams'!E$5:E$25,'De Uitslagen'!$B61)*INDEX('Shortlist teams'!$AA$7:$AE$26,MATCH($A61,'Shortlist teams'!$Z$7:$Z$26,1),MATCH($C61,'Shortlist teams'!$AA$6:$AE$6,1))=0,"",COUNTIF('De Teams'!E$5:E$25,'De Uitslagen'!$B61)*INDEX('Shortlist teams'!$AA$7:$AE$26,MATCH($A61,'Shortlist teams'!$Z$7:$Z$26,1),MATCH($C61,'Shortlist teams'!$AA$6:$AE$6,1))),"")</f>
        <v/>
      </c>
      <c r="H61" t="str">
        <f>IFERROR(IF(COUNTIF('De Teams'!F$5:F$25,'De Uitslagen'!$B61)*INDEX('Shortlist teams'!$AA$7:$AE$26,MATCH($A61,'Shortlist teams'!$Z$7:$Z$26,1),MATCH($C61,'Shortlist teams'!$AA$6:$AE$6,1))=0,"",COUNTIF('De Teams'!F$5:F$25,'De Uitslagen'!$B61)*INDEX('Shortlist teams'!$AA$7:$AE$26,MATCH($A61,'Shortlist teams'!$Z$7:$Z$26,1),MATCH($C61,'Shortlist teams'!$AA$6:$AE$6,1))),"")</f>
        <v/>
      </c>
      <c r="I61" t="str">
        <f>IFERROR(IF(COUNTIF('De Teams'!G$5:G$25,'De Uitslagen'!$B61)*INDEX('Shortlist teams'!$AA$7:$AE$26,MATCH($A61,'Shortlist teams'!$Z$7:$Z$26,1),MATCH($C61,'Shortlist teams'!$AA$6:$AE$6,1))=0,"",COUNTIF('De Teams'!G$5:G$25,'De Uitslagen'!$B61)*INDEX('Shortlist teams'!$AA$7:$AE$26,MATCH($A61,'Shortlist teams'!$Z$7:$Z$26,1),MATCH($C61,'Shortlist teams'!$AA$6:$AE$6,1))),"")</f>
        <v/>
      </c>
      <c r="J61" t="str">
        <f>IFERROR(IF(COUNTIF('De Teams'!H$5:H$25,'De Uitslagen'!$B61)*INDEX('Shortlist teams'!$AA$7:$AE$26,MATCH($A61,'Shortlist teams'!$Z$7:$Z$26,1),MATCH($C61,'Shortlist teams'!$AA$6:$AE$6,1))=0,"",COUNTIF('De Teams'!H$5:H$25,'De Uitslagen'!$B61)*INDEX('Shortlist teams'!$AA$7:$AE$26,MATCH($A61,'Shortlist teams'!$Z$7:$Z$26,1),MATCH($C61,'Shortlist teams'!$AA$6:$AE$6,1))),"")</f>
        <v/>
      </c>
      <c r="K61" t="str">
        <f>IFERROR(IF(COUNTIF('De Teams'!I$5:I$25,'De Uitslagen'!$B61)*INDEX('Shortlist teams'!$AA$7:$AE$26,MATCH($A61,'Shortlist teams'!$Z$7:$Z$26,1),MATCH($C61,'Shortlist teams'!$AA$6:$AE$6,1))=0,"",COUNTIF('De Teams'!I$5:I$25,'De Uitslagen'!$B61)*INDEX('Shortlist teams'!$AA$7:$AE$26,MATCH($A61,'Shortlist teams'!$Z$7:$Z$26,1),MATCH($C61,'Shortlist teams'!$AA$6:$AE$6,1))),"")</f>
        <v/>
      </c>
      <c r="L61" t="str">
        <f>IFERROR(IF(COUNTIF('De Teams'!J$5:J$25,'De Uitslagen'!$B61)*INDEX('Shortlist teams'!$AA$7:$AE$26,MATCH($A61,'Shortlist teams'!$Z$7:$Z$26,1),MATCH($C61,'Shortlist teams'!$AA$6:$AE$6,1))=0,"",COUNTIF('De Teams'!J$5:J$25,'De Uitslagen'!$B61)*INDEX('Shortlist teams'!$AA$7:$AE$26,MATCH($A61,'Shortlist teams'!$Z$7:$Z$26,1),MATCH($C61,'Shortlist teams'!$AA$6:$AE$6,1))),"")</f>
        <v/>
      </c>
      <c r="M61" t="str">
        <f>IFERROR(IF(COUNTIF('De Teams'!K$5:K$25,'De Uitslagen'!$B61)*INDEX('Shortlist teams'!$AA$7:$AE$26,MATCH($A61,'Shortlist teams'!$Z$7:$Z$26,1),MATCH($C61,'Shortlist teams'!$AA$6:$AE$6,1))=0,"",COUNTIF('De Teams'!K$5:K$25,'De Uitslagen'!$B61)*INDEX('Shortlist teams'!$AA$7:$AE$26,MATCH($A61,'Shortlist teams'!$Z$7:$Z$26,1),MATCH($C61,'Shortlist teams'!$AA$6:$AE$6,1))),"")</f>
        <v/>
      </c>
      <c r="N61" t="str">
        <f>IFERROR(IF(COUNTIF('De Teams'!L$5:L$25,'De Uitslagen'!$B61)*INDEX('Shortlist teams'!$AA$7:$AE$26,MATCH($A61,'Shortlist teams'!$Z$7:$Z$26,1),MATCH($C61,'Shortlist teams'!$AA$6:$AE$6,1))=0,"",COUNTIF('De Teams'!L$5:L$25,'De Uitslagen'!$B61)*INDEX('Shortlist teams'!$AA$7:$AE$26,MATCH($A61,'Shortlist teams'!$Z$7:$Z$26,1),MATCH($C61,'Shortlist teams'!$AA$6:$AE$6,1))),"")</f>
        <v/>
      </c>
      <c r="O61" t="str">
        <f>IFERROR(IF(COUNTIF('De Teams'!M$5:M$25,'De Uitslagen'!$B61)*INDEX('Shortlist teams'!$AA$7:$AE$26,MATCH($A61,'Shortlist teams'!$Z$7:$Z$26,1),MATCH($C61,'Shortlist teams'!$AA$6:$AE$6,1))=0,"",COUNTIF('De Teams'!M$5:M$25,'De Uitslagen'!$B61)*INDEX('Shortlist teams'!$AA$7:$AE$26,MATCH($A61,'Shortlist teams'!$Z$7:$Z$26,1),MATCH($C61,'Shortlist teams'!$AA$6:$AE$6,1))),"")</f>
        <v/>
      </c>
      <c r="P61" t="str">
        <f>IFERROR(IF(COUNTIF('De Teams'!N$5:N$25,'De Uitslagen'!$B61)*INDEX('Shortlist teams'!$AA$7:$AE$26,MATCH($A61,'Shortlist teams'!$Z$7:$Z$26,1),MATCH($C61,'Shortlist teams'!$AA$6:$AE$6,1))=0,"",COUNTIF('De Teams'!N$5:N$25,'De Uitslagen'!$B61)*INDEX('Shortlist teams'!$AA$7:$AE$26,MATCH($A61,'Shortlist teams'!$Z$7:$Z$26,1),MATCH($C61,'Shortlist teams'!$AA$6:$AE$6,1))),"")</f>
        <v/>
      </c>
      <c r="Q61" t="str">
        <f>IFERROR(IF(COUNTIF('De Teams'!O$5:O$25,'De Uitslagen'!$B61)*INDEX('Shortlist teams'!$AA$7:$AE$26,MATCH($A61,'Shortlist teams'!$Z$7:$Z$26,1),MATCH($C61,'Shortlist teams'!$AA$6:$AE$6,1))=0,"",COUNTIF('De Teams'!O$5:O$25,'De Uitslagen'!$B61)*INDEX('Shortlist teams'!$AA$7:$AE$26,MATCH($A61,'Shortlist teams'!$Z$7:$Z$26,1),MATCH($C61,'Shortlist teams'!$AA$6:$AE$6,1))),"")</f>
        <v/>
      </c>
      <c r="R61" t="str">
        <f>IFERROR(IF(COUNTIF('De Teams'!P$5:P$25,'De Uitslagen'!$B61)*INDEX('Shortlist teams'!$AA$7:$AE$26,MATCH($A61,'Shortlist teams'!$Z$7:$Z$26,1),MATCH($C61,'Shortlist teams'!$AA$6:$AE$6,1))=0,"",COUNTIF('De Teams'!P$5:P$25,'De Uitslagen'!$B61)*INDEX('Shortlist teams'!$AA$7:$AE$26,MATCH($A61,'Shortlist teams'!$Z$7:$Z$26,1),MATCH($C61,'Shortlist teams'!$AA$6:$AE$6,1))),"")</f>
        <v/>
      </c>
      <c r="S61" t="str">
        <f>IFERROR(IF(COUNTIF('De Teams'!Q$5:Q$25,'De Uitslagen'!$B61)*INDEX('Shortlist teams'!$AA$7:$AE$26,MATCH($A61,'Shortlist teams'!$Z$7:$Z$26,1),MATCH($C61,'Shortlist teams'!$AA$6:$AE$6,1))=0,"",COUNTIF('De Teams'!Q$5:Q$25,'De Uitslagen'!$B61)*INDEX('Shortlist teams'!$AA$7:$AE$26,MATCH($A61,'Shortlist teams'!$Z$7:$Z$26,1),MATCH($C61,'Shortlist teams'!$AA$6:$AE$6,1))),"")</f>
        <v/>
      </c>
      <c r="T61" s="3"/>
      <c r="Z61" s="19"/>
      <c r="AA61" s="19"/>
    </row>
    <row r="62" spans="1:29" ht="14.4" x14ac:dyDescent="0.3">
      <c r="A62" s="1">
        <v>3</v>
      </c>
      <c r="B62" s="5" t="s">
        <v>301</v>
      </c>
      <c r="C62" s="87">
        <f>IFERROR(VLOOKUP('De Uitslagen'!B62,'Shortlist teams'!B:C,2,FALSE),"")</f>
        <v>4</v>
      </c>
      <c r="D62" t="str">
        <f>IFERROR(IF(COUNTIF('De Teams'!B$5:B$25,'De Uitslagen'!$B62)*INDEX('Shortlist teams'!$AA$7:$AE$26,MATCH($A62,'Shortlist teams'!$Z$7:$Z$26,1),MATCH($C62,'Shortlist teams'!$AA$6:$AE$6,1))=0,"",COUNTIF('De Teams'!B$5:B$25,'De Uitslagen'!$B62)*INDEX('Shortlist teams'!$AA$7:$AE$26,MATCH($A62,'Shortlist teams'!$Z$7:$Z$26,1),MATCH($C62,'Shortlist teams'!$AA$6:$AE$6,1))),"")</f>
        <v/>
      </c>
      <c r="E62" t="str">
        <f>IFERROR(IF(COUNTIF('De Teams'!C$5:C$25,'De Uitslagen'!$B62)*INDEX('Shortlist teams'!$AA$7:$AE$26,MATCH($A62,'Shortlist teams'!$Z$7:$Z$26,1),MATCH($C62,'Shortlist teams'!$AA$6:$AE$6,1))=0,"",COUNTIF('De Teams'!C$5:C$25,'De Uitslagen'!$B62)*INDEX('Shortlist teams'!$AA$7:$AE$26,MATCH($A62,'Shortlist teams'!$Z$7:$Z$26,1),MATCH($C62,'Shortlist teams'!$AA$6:$AE$6,1))),"")</f>
        <v/>
      </c>
      <c r="F62" t="str">
        <f>IFERROR(IF(COUNTIF('De Teams'!D$5:D$25,'De Uitslagen'!$B62)*INDEX('Shortlist teams'!$AA$7:$AE$26,MATCH($A62,'Shortlist teams'!$Z$7:$Z$26,1),MATCH($C62,'Shortlist teams'!$AA$6:$AE$6,1))=0,"",COUNTIF('De Teams'!D$5:D$25,'De Uitslagen'!$B62)*INDEX('Shortlist teams'!$AA$7:$AE$26,MATCH($A62,'Shortlist teams'!$Z$7:$Z$26,1),MATCH($C62,'Shortlist teams'!$AA$6:$AE$6,1))),"")</f>
        <v/>
      </c>
      <c r="G62" t="str">
        <f>IFERROR(IF(COUNTIF('De Teams'!E$5:E$25,'De Uitslagen'!$B62)*INDEX('Shortlist teams'!$AA$7:$AE$26,MATCH($A62,'Shortlist teams'!$Z$7:$Z$26,1),MATCH($C62,'Shortlist teams'!$AA$6:$AE$6,1))=0,"",COUNTIF('De Teams'!E$5:E$25,'De Uitslagen'!$B62)*INDEX('Shortlist teams'!$AA$7:$AE$26,MATCH($A62,'Shortlist teams'!$Z$7:$Z$26,1),MATCH($C62,'Shortlist teams'!$AA$6:$AE$6,1))),"")</f>
        <v/>
      </c>
      <c r="H62" t="str">
        <f>IFERROR(IF(COUNTIF('De Teams'!F$5:F$25,'De Uitslagen'!$B62)*INDEX('Shortlist teams'!$AA$7:$AE$26,MATCH($A62,'Shortlist teams'!$Z$7:$Z$26,1),MATCH($C62,'Shortlist teams'!$AA$6:$AE$6,1))=0,"",COUNTIF('De Teams'!F$5:F$25,'De Uitslagen'!$B62)*INDEX('Shortlist teams'!$AA$7:$AE$26,MATCH($A62,'Shortlist teams'!$Z$7:$Z$26,1),MATCH($C62,'Shortlist teams'!$AA$6:$AE$6,1))),"")</f>
        <v/>
      </c>
      <c r="I62" t="str">
        <f>IFERROR(IF(COUNTIF('De Teams'!G$5:G$25,'De Uitslagen'!$B62)*INDEX('Shortlist teams'!$AA$7:$AE$26,MATCH($A62,'Shortlist teams'!$Z$7:$Z$26,1),MATCH($C62,'Shortlist teams'!$AA$6:$AE$6,1))=0,"",COUNTIF('De Teams'!G$5:G$25,'De Uitslagen'!$B62)*INDEX('Shortlist teams'!$AA$7:$AE$26,MATCH($A62,'Shortlist teams'!$Z$7:$Z$26,1),MATCH($C62,'Shortlist teams'!$AA$6:$AE$6,1))),"")</f>
        <v/>
      </c>
      <c r="J62" t="str">
        <f>IFERROR(IF(COUNTIF('De Teams'!H$5:H$25,'De Uitslagen'!$B62)*INDEX('Shortlist teams'!$AA$7:$AE$26,MATCH($A62,'Shortlist teams'!$Z$7:$Z$26,1),MATCH($C62,'Shortlist teams'!$AA$6:$AE$6,1))=0,"",COUNTIF('De Teams'!H$5:H$25,'De Uitslagen'!$B62)*INDEX('Shortlist teams'!$AA$7:$AE$26,MATCH($A62,'Shortlist teams'!$Z$7:$Z$26,1),MATCH($C62,'Shortlist teams'!$AA$6:$AE$6,1))),"")</f>
        <v/>
      </c>
      <c r="K62" t="str">
        <f>IFERROR(IF(COUNTIF('De Teams'!I$5:I$25,'De Uitslagen'!$B62)*INDEX('Shortlist teams'!$AA$7:$AE$26,MATCH($A62,'Shortlist teams'!$Z$7:$Z$26,1),MATCH($C62,'Shortlist teams'!$AA$6:$AE$6,1))=0,"",COUNTIF('De Teams'!I$5:I$25,'De Uitslagen'!$B62)*INDEX('Shortlist teams'!$AA$7:$AE$26,MATCH($A62,'Shortlist teams'!$Z$7:$Z$26,1),MATCH($C62,'Shortlist teams'!$AA$6:$AE$6,1))),"")</f>
        <v/>
      </c>
      <c r="L62" t="str">
        <f>IFERROR(IF(COUNTIF('De Teams'!J$5:J$25,'De Uitslagen'!$B62)*INDEX('Shortlist teams'!$AA$7:$AE$26,MATCH($A62,'Shortlist teams'!$Z$7:$Z$26,1),MATCH($C62,'Shortlist teams'!$AA$6:$AE$6,1))=0,"",COUNTIF('De Teams'!J$5:J$25,'De Uitslagen'!$B62)*INDEX('Shortlist teams'!$AA$7:$AE$26,MATCH($A62,'Shortlist teams'!$Z$7:$Z$26,1),MATCH($C62,'Shortlist teams'!$AA$6:$AE$6,1))),"")</f>
        <v/>
      </c>
      <c r="M62" t="str">
        <f>IFERROR(IF(COUNTIF('De Teams'!K$5:K$25,'De Uitslagen'!$B62)*INDEX('Shortlist teams'!$AA$7:$AE$26,MATCH($A62,'Shortlist teams'!$Z$7:$Z$26,1),MATCH($C62,'Shortlist teams'!$AA$6:$AE$6,1))=0,"",COUNTIF('De Teams'!K$5:K$25,'De Uitslagen'!$B62)*INDEX('Shortlist teams'!$AA$7:$AE$26,MATCH($A62,'Shortlist teams'!$Z$7:$Z$26,1),MATCH($C62,'Shortlist teams'!$AA$6:$AE$6,1))),"")</f>
        <v/>
      </c>
      <c r="N62" t="str">
        <f>IFERROR(IF(COUNTIF('De Teams'!L$5:L$25,'De Uitslagen'!$B62)*INDEX('Shortlist teams'!$AA$7:$AE$26,MATCH($A62,'Shortlist teams'!$Z$7:$Z$26,1),MATCH($C62,'Shortlist teams'!$AA$6:$AE$6,1))=0,"",COUNTIF('De Teams'!L$5:L$25,'De Uitslagen'!$B62)*INDEX('Shortlist teams'!$AA$7:$AE$26,MATCH($A62,'Shortlist teams'!$Z$7:$Z$26,1),MATCH($C62,'Shortlist teams'!$AA$6:$AE$6,1))),"")</f>
        <v/>
      </c>
      <c r="O62" t="str">
        <f>IFERROR(IF(COUNTIF('De Teams'!M$5:M$25,'De Uitslagen'!$B62)*INDEX('Shortlist teams'!$AA$7:$AE$26,MATCH($A62,'Shortlist teams'!$Z$7:$Z$26,1),MATCH($C62,'Shortlist teams'!$AA$6:$AE$6,1))=0,"",COUNTIF('De Teams'!M$5:M$25,'De Uitslagen'!$B62)*INDEX('Shortlist teams'!$AA$7:$AE$26,MATCH($A62,'Shortlist teams'!$Z$7:$Z$26,1),MATCH($C62,'Shortlist teams'!$AA$6:$AE$6,1))),"")</f>
        <v/>
      </c>
      <c r="P62" t="str">
        <f>IFERROR(IF(COUNTIF('De Teams'!N$5:N$25,'De Uitslagen'!$B62)*INDEX('Shortlist teams'!$AA$7:$AE$26,MATCH($A62,'Shortlist teams'!$Z$7:$Z$26,1),MATCH($C62,'Shortlist teams'!$AA$6:$AE$6,1))=0,"",COUNTIF('De Teams'!N$5:N$25,'De Uitslagen'!$B62)*INDEX('Shortlist teams'!$AA$7:$AE$26,MATCH($A62,'Shortlist teams'!$Z$7:$Z$26,1),MATCH($C62,'Shortlist teams'!$AA$6:$AE$6,1))),"")</f>
        <v/>
      </c>
      <c r="Q62" t="str">
        <f>IFERROR(IF(COUNTIF('De Teams'!O$5:O$25,'De Uitslagen'!$B62)*INDEX('Shortlist teams'!$AA$7:$AE$26,MATCH($A62,'Shortlist teams'!$Z$7:$Z$26,1),MATCH($C62,'Shortlist teams'!$AA$6:$AE$6,1))=0,"",COUNTIF('De Teams'!O$5:O$25,'De Uitslagen'!$B62)*INDEX('Shortlist teams'!$AA$7:$AE$26,MATCH($A62,'Shortlist teams'!$Z$7:$Z$26,1),MATCH($C62,'Shortlist teams'!$AA$6:$AE$6,1))),"")</f>
        <v/>
      </c>
      <c r="R62" t="str">
        <f>IFERROR(IF(COUNTIF('De Teams'!P$5:P$25,'De Uitslagen'!$B62)*INDEX('Shortlist teams'!$AA$7:$AE$26,MATCH($A62,'Shortlist teams'!$Z$7:$Z$26,1),MATCH($C62,'Shortlist teams'!$AA$6:$AE$6,1))=0,"",COUNTIF('De Teams'!P$5:P$25,'De Uitslagen'!$B62)*INDEX('Shortlist teams'!$AA$7:$AE$26,MATCH($A62,'Shortlist teams'!$Z$7:$Z$26,1),MATCH($C62,'Shortlist teams'!$AA$6:$AE$6,1))),"")</f>
        <v/>
      </c>
      <c r="S62" t="str">
        <f>IFERROR(IF(COUNTIF('De Teams'!Q$5:Q$25,'De Uitslagen'!$B62)*INDEX('Shortlist teams'!$AA$7:$AE$26,MATCH($A62,'Shortlist teams'!$Z$7:$Z$26,1),MATCH($C62,'Shortlist teams'!$AA$6:$AE$6,1))=0,"",COUNTIF('De Teams'!Q$5:Q$25,'De Uitslagen'!$B62)*INDEX('Shortlist teams'!$AA$7:$AE$26,MATCH($A62,'Shortlist teams'!$Z$7:$Z$26,1),MATCH($C62,'Shortlist teams'!$AA$6:$AE$6,1))),"")</f>
        <v/>
      </c>
      <c r="T62" s="3"/>
    </row>
    <row r="63" spans="1:29" ht="14.4" x14ac:dyDescent="0.3">
      <c r="A63" s="1">
        <v>4</v>
      </c>
      <c r="B63" s="8" t="s">
        <v>252</v>
      </c>
      <c r="C63" s="87">
        <f>IFERROR(VLOOKUP('De Uitslagen'!B63,'Shortlist teams'!B:C,2,FALSE),"")</f>
        <v>4</v>
      </c>
      <c r="D63" t="str">
        <f>IFERROR(IF(COUNTIF('De Teams'!B$5:B$25,'De Uitslagen'!$B63)*INDEX('Shortlist teams'!$AA$7:$AE$26,MATCH($A63,'Shortlist teams'!$Z$7:$Z$26,1),MATCH($C63,'Shortlist teams'!$AA$6:$AE$6,1))=0,"",COUNTIF('De Teams'!B$5:B$25,'De Uitslagen'!$B63)*INDEX('Shortlist teams'!$AA$7:$AE$26,MATCH($A63,'Shortlist teams'!$Z$7:$Z$26,1),MATCH($C63,'Shortlist teams'!$AA$6:$AE$6,1))),"")</f>
        <v/>
      </c>
      <c r="E63" t="str">
        <f>IFERROR(IF(COUNTIF('De Teams'!C$5:C$25,'De Uitslagen'!$B63)*INDEX('Shortlist teams'!$AA$7:$AE$26,MATCH($A63,'Shortlist teams'!$Z$7:$Z$26,1),MATCH($C63,'Shortlist teams'!$AA$6:$AE$6,1))=0,"",COUNTIF('De Teams'!C$5:C$25,'De Uitslagen'!$B63)*INDEX('Shortlist teams'!$AA$7:$AE$26,MATCH($A63,'Shortlist teams'!$Z$7:$Z$26,1),MATCH($C63,'Shortlist teams'!$AA$6:$AE$6,1))),"")</f>
        <v/>
      </c>
      <c r="F63" t="str">
        <f>IFERROR(IF(COUNTIF('De Teams'!D$5:D$25,'De Uitslagen'!$B63)*INDEX('Shortlist teams'!$AA$7:$AE$26,MATCH($A63,'Shortlist teams'!$Z$7:$Z$26,1),MATCH($C63,'Shortlist teams'!$AA$6:$AE$6,1))=0,"",COUNTIF('De Teams'!D$5:D$25,'De Uitslagen'!$B63)*INDEX('Shortlist teams'!$AA$7:$AE$26,MATCH($A63,'Shortlist teams'!$Z$7:$Z$26,1),MATCH($C63,'Shortlist teams'!$AA$6:$AE$6,1))),"")</f>
        <v/>
      </c>
      <c r="G63" t="str">
        <f>IFERROR(IF(COUNTIF('De Teams'!E$5:E$25,'De Uitslagen'!$B63)*INDEX('Shortlist teams'!$AA$7:$AE$26,MATCH($A63,'Shortlist teams'!$Z$7:$Z$26,1),MATCH($C63,'Shortlist teams'!$AA$6:$AE$6,1))=0,"",COUNTIF('De Teams'!E$5:E$25,'De Uitslagen'!$B63)*INDEX('Shortlist teams'!$AA$7:$AE$26,MATCH($A63,'Shortlist teams'!$Z$7:$Z$26,1),MATCH($C63,'Shortlist teams'!$AA$6:$AE$6,1))),"")</f>
        <v/>
      </c>
      <c r="H63" t="str">
        <f>IFERROR(IF(COUNTIF('De Teams'!F$5:F$25,'De Uitslagen'!$B63)*INDEX('Shortlist teams'!$AA$7:$AE$26,MATCH($A63,'Shortlist teams'!$Z$7:$Z$26,1),MATCH($C63,'Shortlist teams'!$AA$6:$AE$6,1))=0,"",COUNTIF('De Teams'!F$5:F$25,'De Uitslagen'!$B63)*INDEX('Shortlist teams'!$AA$7:$AE$26,MATCH($A63,'Shortlist teams'!$Z$7:$Z$26,1),MATCH($C63,'Shortlist teams'!$AA$6:$AE$6,1))),"")</f>
        <v/>
      </c>
      <c r="I63" t="str">
        <f>IFERROR(IF(COUNTIF('De Teams'!G$5:G$25,'De Uitslagen'!$B63)*INDEX('Shortlist teams'!$AA$7:$AE$26,MATCH($A63,'Shortlist teams'!$Z$7:$Z$26,1),MATCH($C63,'Shortlist teams'!$AA$6:$AE$6,1))=0,"",COUNTIF('De Teams'!G$5:G$25,'De Uitslagen'!$B63)*INDEX('Shortlist teams'!$AA$7:$AE$26,MATCH($A63,'Shortlist teams'!$Z$7:$Z$26,1),MATCH($C63,'Shortlist teams'!$AA$6:$AE$6,1))),"")</f>
        <v/>
      </c>
      <c r="J63" t="str">
        <f>IFERROR(IF(COUNTIF('De Teams'!H$5:H$25,'De Uitslagen'!$B63)*INDEX('Shortlist teams'!$AA$7:$AE$26,MATCH($A63,'Shortlist teams'!$Z$7:$Z$26,1),MATCH($C63,'Shortlist teams'!$AA$6:$AE$6,1))=0,"",COUNTIF('De Teams'!H$5:H$25,'De Uitslagen'!$B63)*INDEX('Shortlist teams'!$AA$7:$AE$26,MATCH($A63,'Shortlist teams'!$Z$7:$Z$26,1),MATCH($C63,'Shortlist teams'!$AA$6:$AE$6,1))),"")</f>
        <v/>
      </c>
      <c r="K63" t="str">
        <f>IFERROR(IF(COUNTIF('De Teams'!I$5:I$25,'De Uitslagen'!$B63)*INDEX('Shortlist teams'!$AA$7:$AE$26,MATCH($A63,'Shortlist teams'!$Z$7:$Z$26,1),MATCH($C63,'Shortlist teams'!$AA$6:$AE$6,1))=0,"",COUNTIF('De Teams'!I$5:I$25,'De Uitslagen'!$B63)*INDEX('Shortlist teams'!$AA$7:$AE$26,MATCH($A63,'Shortlist teams'!$Z$7:$Z$26,1),MATCH($C63,'Shortlist teams'!$AA$6:$AE$6,1))),"")</f>
        <v/>
      </c>
      <c r="L63" t="str">
        <f>IFERROR(IF(COUNTIF('De Teams'!J$5:J$25,'De Uitslagen'!$B63)*INDEX('Shortlist teams'!$AA$7:$AE$26,MATCH($A63,'Shortlist teams'!$Z$7:$Z$26,1),MATCH($C63,'Shortlist teams'!$AA$6:$AE$6,1))=0,"",COUNTIF('De Teams'!J$5:J$25,'De Uitslagen'!$B63)*INDEX('Shortlist teams'!$AA$7:$AE$26,MATCH($A63,'Shortlist teams'!$Z$7:$Z$26,1),MATCH($C63,'Shortlist teams'!$AA$6:$AE$6,1))),"")</f>
        <v/>
      </c>
      <c r="M63" t="str">
        <f>IFERROR(IF(COUNTIF('De Teams'!K$5:K$25,'De Uitslagen'!$B63)*INDEX('Shortlist teams'!$AA$7:$AE$26,MATCH($A63,'Shortlist teams'!$Z$7:$Z$26,1),MATCH($C63,'Shortlist teams'!$AA$6:$AE$6,1))=0,"",COUNTIF('De Teams'!K$5:K$25,'De Uitslagen'!$B63)*INDEX('Shortlist teams'!$AA$7:$AE$26,MATCH($A63,'Shortlist teams'!$Z$7:$Z$26,1),MATCH($C63,'Shortlist teams'!$AA$6:$AE$6,1))),"")</f>
        <v/>
      </c>
      <c r="N63" t="str">
        <f>IFERROR(IF(COUNTIF('De Teams'!L$5:L$25,'De Uitslagen'!$B63)*INDEX('Shortlist teams'!$AA$7:$AE$26,MATCH($A63,'Shortlist teams'!$Z$7:$Z$26,1),MATCH($C63,'Shortlist teams'!$AA$6:$AE$6,1))=0,"",COUNTIF('De Teams'!L$5:L$25,'De Uitslagen'!$B63)*INDEX('Shortlist teams'!$AA$7:$AE$26,MATCH($A63,'Shortlist teams'!$Z$7:$Z$26,1),MATCH($C63,'Shortlist teams'!$AA$6:$AE$6,1))),"")</f>
        <v/>
      </c>
      <c r="O63" t="str">
        <f>IFERROR(IF(COUNTIF('De Teams'!M$5:M$25,'De Uitslagen'!$B63)*INDEX('Shortlist teams'!$AA$7:$AE$26,MATCH($A63,'Shortlist teams'!$Z$7:$Z$26,1),MATCH($C63,'Shortlist teams'!$AA$6:$AE$6,1))=0,"",COUNTIF('De Teams'!M$5:M$25,'De Uitslagen'!$B63)*INDEX('Shortlist teams'!$AA$7:$AE$26,MATCH($A63,'Shortlist teams'!$Z$7:$Z$26,1),MATCH($C63,'Shortlist teams'!$AA$6:$AE$6,1))),"")</f>
        <v/>
      </c>
      <c r="P63" t="str">
        <f>IFERROR(IF(COUNTIF('De Teams'!N$5:N$25,'De Uitslagen'!$B63)*INDEX('Shortlist teams'!$AA$7:$AE$26,MATCH($A63,'Shortlist teams'!$Z$7:$Z$26,1),MATCH($C63,'Shortlist teams'!$AA$6:$AE$6,1))=0,"",COUNTIF('De Teams'!N$5:N$25,'De Uitslagen'!$B63)*INDEX('Shortlist teams'!$AA$7:$AE$26,MATCH($A63,'Shortlist teams'!$Z$7:$Z$26,1),MATCH($C63,'Shortlist teams'!$AA$6:$AE$6,1))),"")</f>
        <v/>
      </c>
      <c r="Q63" t="str">
        <f>IFERROR(IF(COUNTIF('De Teams'!O$5:O$25,'De Uitslagen'!$B63)*INDEX('Shortlist teams'!$AA$7:$AE$26,MATCH($A63,'Shortlist teams'!$Z$7:$Z$26,1),MATCH($C63,'Shortlist teams'!$AA$6:$AE$6,1))=0,"",COUNTIF('De Teams'!O$5:O$25,'De Uitslagen'!$B63)*INDEX('Shortlist teams'!$AA$7:$AE$26,MATCH($A63,'Shortlist teams'!$Z$7:$Z$26,1),MATCH($C63,'Shortlist teams'!$AA$6:$AE$6,1))),"")</f>
        <v/>
      </c>
      <c r="R63" t="str">
        <f>IFERROR(IF(COUNTIF('De Teams'!P$5:P$25,'De Uitslagen'!$B63)*INDEX('Shortlist teams'!$AA$7:$AE$26,MATCH($A63,'Shortlist teams'!$Z$7:$Z$26,1),MATCH($C63,'Shortlist teams'!$AA$6:$AE$6,1))=0,"",COUNTIF('De Teams'!P$5:P$25,'De Uitslagen'!$B63)*INDEX('Shortlist teams'!$AA$7:$AE$26,MATCH($A63,'Shortlist teams'!$Z$7:$Z$26,1),MATCH($C63,'Shortlist teams'!$AA$6:$AE$6,1))),"")</f>
        <v/>
      </c>
      <c r="S63" t="str">
        <f>IFERROR(IF(COUNTIF('De Teams'!Q$5:Q$25,'De Uitslagen'!$B63)*INDEX('Shortlist teams'!$AA$7:$AE$26,MATCH($A63,'Shortlist teams'!$Z$7:$Z$26,1),MATCH($C63,'Shortlist teams'!$AA$6:$AE$6,1))=0,"",COUNTIF('De Teams'!Q$5:Q$25,'De Uitslagen'!$B63)*INDEX('Shortlist teams'!$AA$7:$AE$26,MATCH($A63,'Shortlist teams'!$Z$7:$Z$26,1),MATCH($C63,'Shortlist teams'!$AA$6:$AE$6,1))),"")</f>
        <v/>
      </c>
      <c r="T63" s="3"/>
      <c r="AC63" s="60"/>
    </row>
    <row r="64" spans="1:29" ht="14.4" x14ac:dyDescent="0.3">
      <c r="A64" s="1">
        <v>5</v>
      </c>
      <c r="B64" s="6" t="s">
        <v>243</v>
      </c>
      <c r="C64" s="87">
        <f>IFERROR(VLOOKUP('De Uitslagen'!B64,'Shortlist teams'!B:C,2,FALSE),"")</f>
        <v>4</v>
      </c>
      <c r="D64" t="str">
        <f>IFERROR(IF(COUNTIF('De Teams'!B$5:B$25,'De Uitslagen'!$B64)*INDEX('Shortlist teams'!$AA$7:$AE$26,MATCH($A64,'Shortlist teams'!$Z$7:$Z$26,1),MATCH($C64,'Shortlist teams'!$AA$6:$AE$6,1))=0,"",COUNTIF('De Teams'!B$5:B$25,'De Uitslagen'!$B64)*INDEX('Shortlist teams'!$AA$7:$AE$26,MATCH($A64,'Shortlist teams'!$Z$7:$Z$26,1),MATCH($C64,'Shortlist teams'!$AA$6:$AE$6,1))),"")</f>
        <v/>
      </c>
      <c r="E64" t="str">
        <f>IFERROR(IF(COUNTIF('De Teams'!C$5:C$25,'De Uitslagen'!$B64)*INDEX('Shortlist teams'!$AA$7:$AE$26,MATCH($A64,'Shortlist teams'!$Z$7:$Z$26,1),MATCH($C64,'Shortlist teams'!$AA$6:$AE$6,1))=0,"",COUNTIF('De Teams'!C$5:C$25,'De Uitslagen'!$B64)*INDEX('Shortlist teams'!$AA$7:$AE$26,MATCH($A64,'Shortlist teams'!$Z$7:$Z$26,1),MATCH($C64,'Shortlist teams'!$AA$6:$AE$6,1))),"")</f>
        <v/>
      </c>
      <c r="F64" t="str">
        <f>IFERROR(IF(COUNTIF('De Teams'!D$5:D$25,'De Uitslagen'!$B64)*INDEX('Shortlist teams'!$AA$7:$AE$26,MATCH($A64,'Shortlist teams'!$Z$7:$Z$26,1),MATCH($C64,'Shortlist teams'!$AA$6:$AE$6,1))=0,"",COUNTIF('De Teams'!D$5:D$25,'De Uitslagen'!$B64)*INDEX('Shortlist teams'!$AA$7:$AE$26,MATCH($A64,'Shortlist teams'!$Z$7:$Z$26,1),MATCH($C64,'Shortlist teams'!$AA$6:$AE$6,1))),"")</f>
        <v/>
      </c>
      <c r="G64" t="str">
        <f>IFERROR(IF(COUNTIF('De Teams'!E$5:E$25,'De Uitslagen'!$B64)*INDEX('Shortlist teams'!$AA$7:$AE$26,MATCH($A64,'Shortlist teams'!$Z$7:$Z$26,1),MATCH($C64,'Shortlist teams'!$AA$6:$AE$6,1))=0,"",COUNTIF('De Teams'!E$5:E$25,'De Uitslagen'!$B64)*INDEX('Shortlist teams'!$AA$7:$AE$26,MATCH($A64,'Shortlist teams'!$Z$7:$Z$26,1),MATCH($C64,'Shortlist teams'!$AA$6:$AE$6,1))),"")</f>
        <v/>
      </c>
      <c r="H64" t="str">
        <f>IFERROR(IF(COUNTIF('De Teams'!F$5:F$25,'De Uitslagen'!$B64)*INDEX('Shortlist teams'!$AA$7:$AE$26,MATCH($A64,'Shortlist teams'!$Z$7:$Z$26,1),MATCH($C64,'Shortlist teams'!$AA$6:$AE$6,1))=0,"",COUNTIF('De Teams'!F$5:F$25,'De Uitslagen'!$B64)*INDEX('Shortlist teams'!$AA$7:$AE$26,MATCH($A64,'Shortlist teams'!$Z$7:$Z$26,1),MATCH($C64,'Shortlist teams'!$AA$6:$AE$6,1))),"")</f>
        <v/>
      </c>
      <c r="I64" t="str">
        <f>IFERROR(IF(COUNTIF('De Teams'!G$5:G$25,'De Uitslagen'!$B64)*INDEX('Shortlist teams'!$AA$7:$AE$26,MATCH($A64,'Shortlist teams'!$Z$7:$Z$26,1),MATCH($C64,'Shortlist teams'!$AA$6:$AE$6,1))=0,"",COUNTIF('De Teams'!G$5:G$25,'De Uitslagen'!$B64)*INDEX('Shortlist teams'!$AA$7:$AE$26,MATCH($A64,'Shortlist teams'!$Z$7:$Z$26,1),MATCH($C64,'Shortlist teams'!$AA$6:$AE$6,1))),"")</f>
        <v/>
      </c>
      <c r="J64" t="str">
        <f>IFERROR(IF(COUNTIF('De Teams'!H$5:H$25,'De Uitslagen'!$B64)*INDEX('Shortlist teams'!$AA$7:$AE$26,MATCH($A64,'Shortlist teams'!$Z$7:$Z$26,1),MATCH($C64,'Shortlist teams'!$AA$6:$AE$6,1))=0,"",COUNTIF('De Teams'!H$5:H$25,'De Uitslagen'!$B64)*INDEX('Shortlist teams'!$AA$7:$AE$26,MATCH($A64,'Shortlist teams'!$Z$7:$Z$26,1),MATCH($C64,'Shortlist teams'!$AA$6:$AE$6,1))),"")</f>
        <v/>
      </c>
      <c r="K64" t="str">
        <f>IFERROR(IF(COUNTIF('De Teams'!I$5:I$25,'De Uitslagen'!$B64)*INDEX('Shortlist teams'!$AA$7:$AE$26,MATCH($A64,'Shortlist teams'!$Z$7:$Z$26,1),MATCH($C64,'Shortlist teams'!$AA$6:$AE$6,1))=0,"",COUNTIF('De Teams'!I$5:I$25,'De Uitslagen'!$B64)*INDEX('Shortlist teams'!$AA$7:$AE$26,MATCH($A64,'Shortlist teams'!$Z$7:$Z$26,1),MATCH($C64,'Shortlist teams'!$AA$6:$AE$6,1))),"")</f>
        <v/>
      </c>
      <c r="L64" t="str">
        <f>IFERROR(IF(COUNTIF('De Teams'!J$5:J$25,'De Uitslagen'!$B64)*INDEX('Shortlist teams'!$AA$7:$AE$26,MATCH($A64,'Shortlist teams'!$Z$7:$Z$26,1),MATCH($C64,'Shortlist teams'!$AA$6:$AE$6,1))=0,"",COUNTIF('De Teams'!J$5:J$25,'De Uitslagen'!$B64)*INDEX('Shortlist teams'!$AA$7:$AE$26,MATCH($A64,'Shortlist teams'!$Z$7:$Z$26,1),MATCH($C64,'Shortlist teams'!$AA$6:$AE$6,1))),"")</f>
        <v/>
      </c>
      <c r="M64" t="str">
        <f>IFERROR(IF(COUNTIF('De Teams'!K$5:K$25,'De Uitslagen'!$B64)*INDEX('Shortlist teams'!$AA$7:$AE$26,MATCH($A64,'Shortlist teams'!$Z$7:$Z$26,1),MATCH($C64,'Shortlist teams'!$AA$6:$AE$6,1))=0,"",COUNTIF('De Teams'!K$5:K$25,'De Uitslagen'!$B64)*INDEX('Shortlist teams'!$AA$7:$AE$26,MATCH($A64,'Shortlist teams'!$Z$7:$Z$26,1),MATCH($C64,'Shortlist teams'!$AA$6:$AE$6,1))),"")</f>
        <v/>
      </c>
      <c r="N64" t="str">
        <f>IFERROR(IF(COUNTIF('De Teams'!L$5:L$25,'De Uitslagen'!$B64)*INDEX('Shortlist teams'!$AA$7:$AE$26,MATCH($A64,'Shortlist teams'!$Z$7:$Z$26,1),MATCH($C64,'Shortlist teams'!$AA$6:$AE$6,1))=0,"",COUNTIF('De Teams'!L$5:L$25,'De Uitslagen'!$B64)*INDEX('Shortlist teams'!$AA$7:$AE$26,MATCH($A64,'Shortlist teams'!$Z$7:$Z$26,1),MATCH($C64,'Shortlist teams'!$AA$6:$AE$6,1))),"")</f>
        <v/>
      </c>
      <c r="O64" t="str">
        <f>IFERROR(IF(COUNTIF('De Teams'!M$5:M$25,'De Uitslagen'!$B64)*INDEX('Shortlist teams'!$AA$7:$AE$26,MATCH($A64,'Shortlist teams'!$Z$7:$Z$26,1),MATCH($C64,'Shortlist teams'!$AA$6:$AE$6,1))=0,"",COUNTIF('De Teams'!M$5:M$25,'De Uitslagen'!$B64)*INDEX('Shortlist teams'!$AA$7:$AE$26,MATCH($A64,'Shortlist teams'!$Z$7:$Z$26,1),MATCH($C64,'Shortlist teams'!$AA$6:$AE$6,1))),"")</f>
        <v/>
      </c>
      <c r="P64" t="str">
        <f>IFERROR(IF(COUNTIF('De Teams'!N$5:N$25,'De Uitslagen'!$B64)*INDEX('Shortlist teams'!$AA$7:$AE$26,MATCH($A64,'Shortlist teams'!$Z$7:$Z$26,1),MATCH($C64,'Shortlist teams'!$AA$6:$AE$6,1))=0,"",COUNTIF('De Teams'!N$5:N$25,'De Uitslagen'!$B64)*INDEX('Shortlist teams'!$AA$7:$AE$26,MATCH($A64,'Shortlist teams'!$Z$7:$Z$26,1),MATCH($C64,'Shortlist teams'!$AA$6:$AE$6,1))),"")</f>
        <v/>
      </c>
      <c r="Q64" t="str">
        <f>IFERROR(IF(COUNTIF('De Teams'!O$5:O$25,'De Uitslagen'!$B64)*INDEX('Shortlist teams'!$AA$7:$AE$26,MATCH($A64,'Shortlist teams'!$Z$7:$Z$26,1),MATCH($C64,'Shortlist teams'!$AA$6:$AE$6,1))=0,"",COUNTIF('De Teams'!O$5:O$25,'De Uitslagen'!$B64)*INDEX('Shortlist teams'!$AA$7:$AE$26,MATCH($A64,'Shortlist teams'!$Z$7:$Z$26,1),MATCH($C64,'Shortlist teams'!$AA$6:$AE$6,1))),"")</f>
        <v/>
      </c>
      <c r="R64" t="str">
        <f>IFERROR(IF(COUNTIF('De Teams'!P$5:P$25,'De Uitslagen'!$B64)*INDEX('Shortlist teams'!$AA$7:$AE$26,MATCH($A64,'Shortlist teams'!$Z$7:$Z$26,1),MATCH($C64,'Shortlist teams'!$AA$6:$AE$6,1))=0,"",COUNTIF('De Teams'!P$5:P$25,'De Uitslagen'!$B64)*INDEX('Shortlist teams'!$AA$7:$AE$26,MATCH($A64,'Shortlist teams'!$Z$7:$Z$26,1),MATCH($C64,'Shortlist teams'!$AA$6:$AE$6,1))),"")</f>
        <v/>
      </c>
      <c r="S64" t="str">
        <f>IFERROR(IF(COUNTIF('De Teams'!Q$5:Q$25,'De Uitslagen'!$B64)*INDEX('Shortlist teams'!$AA$7:$AE$26,MATCH($A64,'Shortlist teams'!$Z$7:$Z$26,1),MATCH($C64,'Shortlist teams'!$AA$6:$AE$6,1))=0,"",COUNTIF('De Teams'!Q$5:Q$25,'De Uitslagen'!$B64)*INDEX('Shortlist teams'!$AA$7:$AE$26,MATCH($A64,'Shortlist teams'!$Z$7:$Z$26,1),MATCH($C64,'Shortlist teams'!$AA$6:$AE$6,1))),"")</f>
        <v/>
      </c>
      <c r="T64" s="3"/>
      <c r="AC64" s="63"/>
    </row>
    <row r="65" spans="1:29" ht="14.4" x14ac:dyDescent="0.3">
      <c r="A65" s="1">
        <v>6</v>
      </c>
      <c r="B65" s="5" t="s">
        <v>127</v>
      </c>
      <c r="C65" s="87">
        <f>IFERROR(VLOOKUP('De Uitslagen'!B65,'Shortlist teams'!B:C,2,FALSE),"")</f>
        <v>1</v>
      </c>
      <c r="D65" t="str">
        <f>IFERROR(IF(COUNTIF('De Teams'!B$5:B$25,'De Uitslagen'!$B65)*INDEX('Shortlist teams'!$AA$7:$AE$26,MATCH($A65,'Shortlist teams'!$Z$7:$Z$26,1),MATCH($C65,'Shortlist teams'!$AA$6:$AE$6,1))=0,"",COUNTIF('De Teams'!B$5:B$25,'De Uitslagen'!$B65)*INDEX('Shortlist teams'!$AA$7:$AE$26,MATCH($A65,'Shortlist teams'!$Z$7:$Z$26,1),MATCH($C65,'Shortlist teams'!$AA$6:$AE$6,1))),"")</f>
        <v/>
      </c>
      <c r="E65" t="str">
        <f>IFERROR(IF(COUNTIF('De Teams'!C$5:C$25,'De Uitslagen'!$B65)*INDEX('Shortlist teams'!$AA$7:$AE$26,MATCH($A65,'Shortlist teams'!$Z$7:$Z$26,1),MATCH($C65,'Shortlist teams'!$AA$6:$AE$6,1))=0,"",COUNTIF('De Teams'!C$5:C$25,'De Uitslagen'!$B65)*INDEX('Shortlist teams'!$AA$7:$AE$26,MATCH($A65,'Shortlist teams'!$Z$7:$Z$26,1),MATCH($C65,'Shortlist teams'!$AA$6:$AE$6,1))),"")</f>
        <v/>
      </c>
      <c r="F65" t="str">
        <f>IFERROR(IF(COUNTIF('De Teams'!D$5:D$25,'De Uitslagen'!$B65)*INDEX('Shortlist teams'!$AA$7:$AE$26,MATCH($A65,'Shortlist teams'!$Z$7:$Z$26,1),MATCH($C65,'Shortlist teams'!$AA$6:$AE$6,1))=0,"",COUNTIF('De Teams'!D$5:D$25,'De Uitslagen'!$B65)*INDEX('Shortlist teams'!$AA$7:$AE$26,MATCH($A65,'Shortlist teams'!$Z$7:$Z$26,1),MATCH($C65,'Shortlist teams'!$AA$6:$AE$6,1))),"")</f>
        <v/>
      </c>
      <c r="G65">
        <f>IFERROR(IF(COUNTIF('De Teams'!E$5:E$25,'De Uitslagen'!$B65)*INDEX('Shortlist teams'!$AA$7:$AE$26,MATCH($A65,'Shortlist teams'!$Z$7:$Z$26,1),MATCH($C65,'Shortlist teams'!$AA$6:$AE$6,1))=0,"",COUNTIF('De Teams'!E$5:E$25,'De Uitslagen'!$B65)*INDEX('Shortlist teams'!$AA$7:$AE$26,MATCH($A65,'Shortlist teams'!$Z$7:$Z$26,1),MATCH($C65,'Shortlist teams'!$AA$6:$AE$6,1))),"")</f>
        <v>13</v>
      </c>
      <c r="H65" t="str">
        <f>IFERROR(IF(COUNTIF('De Teams'!F$5:F$25,'De Uitslagen'!$B65)*INDEX('Shortlist teams'!$AA$7:$AE$26,MATCH($A65,'Shortlist teams'!$Z$7:$Z$26,1),MATCH($C65,'Shortlist teams'!$AA$6:$AE$6,1))=0,"",COUNTIF('De Teams'!F$5:F$25,'De Uitslagen'!$B65)*INDEX('Shortlist teams'!$AA$7:$AE$26,MATCH($A65,'Shortlist teams'!$Z$7:$Z$26,1),MATCH($C65,'Shortlist teams'!$AA$6:$AE$6,1))),"")</f>
        <v/>
      </c>
      <c r="I65">
        <f>IFERROR(IF(COUNTIF('De Teams'!G$5:G$25,'De Uitslagen'!$B65)*INDEX('Shortlist teams'!$AA$7:$AE$26,MATCH($A65,'Shortlist teams'!$Z$7:$Z$26,1),MATCH($C65,'Shortlist teams'!$AA$6:$AE$6,1))=0,"",COUNTIF('De Teams'!G$5:G$25,'De Uitslagen'!$B65)*INDEX('Shortlist teams'!$AA$7:$AE$26,MATCH($A65,'Shortlist teams'!$Z$7:$Z$26,1),MATCH($C65,'Shortlist teams'!$AA$6:$AE$6,1))),"")</f>
        <v>13</v>
      </c>
      <c r="J65" t="str">
        <f>IFERROR(IF(COUNTIF('De Teams'!H$5:H$25,'De Uitslagen'!$B65)*INDEX('Shortlist teams'!$AA$7:$AE$26,MATCH($A65,'Shortlist teams'!$Z$7:$Z$26,1),MATCH($C65,'Shortlist teams'!$AA$6:$AE$6,1))=0,"",COUNTIF('De Teams'!H$5:H$25,'De Uitslagen'!$B65)*INDEX('Shortlist teams'!$AA$7:$AE$26,MATCH($A65,'Shortlist teams'!$Z$7:$Z$26,1),MATCH($C65,'Shortlist teams'!$AA$6:$AE$6,1))),"")</f>
        <v/>
      </c>
      <c r="K65" t="str">
        <f>IFERROR(IF(COUNTIF('De Teams'!I$5:I$25,'De Uitslagen'!$B65)*INDEX('Shortlist teams'!$AA$7:$AE$26,MATCH($A65,'Shortlist teams'!$Z$7:$Z$26,1),MATCH($C65,'Shortlist teams'!$AA$6:$AE$6,1))=0,"",COUNTIF('De Teams'!I$5:I$25,'De Uitslagen'!$B65)*INDEX('Shortlist teams'!$AA$7:$AE$26,MATCH($A65,'Shortlist teams'!$Z$7:$Z$26,1),MATCH($C65,'Shortlist teams'!$AA$6:$AE$6,1))),"")</f>
        <v/>
      </c>
      <c r="L65" t="str">
        <f>IFERROR(IF(COUNTIF('De Teams'!J$5:J$25,'De Uitslagen'!$B65)*INDEX('Shortlist teams'!$AA$7:$AE$26,MATCH($A65,'Shortlist teams'!$Z$7:$Z$26,1),MATCH($C65,'Shortlist teams'!$AA$6:$AE$6,1))=0,"",COUNTIF('De Teams'!J$5:J$25,'De Uitslagen'!$B65)*INDEX('Shortlist teams'!$AA$7:$AE$26,MATCH($A65,'Shortlist teams'!$Z$7:$Z$26,1),MATCH($C65,'Shortlist teams'!$AA$6:$AE$6,1))),"")</f>
        <v/>
      </c>
      <c r="M65" t="str">
        <f>IFERROR(IF(COUNTIF('De Teams'!K$5:K$25,'De Uitslagen'!$B65)*INDEX('Shortlist teams'!$AA$7:$AE$26,MATCH($A65,'Shortlist teams'!$Z$7:$Z$26,1),MATCH($C65,'Shortlist teams'!$AA$6:$AE$6,1))=0,"",COUNTIF('De Teams'!K$5:K$25,'De Uitslagen'!$B65)*INDEX('Shortlist teams'!$AA$7:$AE$26,MATCH($A65,'Shortlist teams'!$Z$7:$Z$26,1),MATCH($C65,'Shortlist teams'!$AA$6:$AE$6,1))),"")</f>
        <v/>
      </c>
      <c r="N65" t="str">
        <f>IFERROR(IF(COUNTIF('De Teams'!L$5:L$25,'De Uitslagen'!$B65)*INDEX('Shortlist teams'!$AA$7:$AE$26,MATCH($A65,'Shortlist teams'!$Z$7:$Z$26,1),MATCH($C65,'Shortlist teams'!$AA$6:$AE$6,1))=0,"",COUNTIF('De Teams'!L$5:L$25,'De Uitslagen'!$B65)*INDEX('Shortlist teams'!$AA$7:$AE$26,MATCH($A65,'Shortlist teams'!$Z$7:$Z$26,1),MATCH($C65,'Shortlist teams'!$AA$6:$AE$6,1))),"")</f>
        <v/>
      </c>
      <c r="O65" t="str">
        <f>IFERROR(IF(COUNTIF('De Teams'!M$5:M$25,'De Uitslagen'!$B65)*INDEX('Shortlist teams'!$AA$7:$AE$26,MATCH($A65,'Shortlist teams'!$Z$7:$Z$26,1),MATCH($C65,'Shortlist teams'!$AA$6:$AE$6,1))=0,"",COUNTIF('De Teams'!M$5:M$25,'De Uitslagen'!$B65)*INDEX('Shortlist teams'!$AA$7:$AE$26,MATCH($A65,'Shortlist teams'!$Z$7:$Z$26,1),MATCH($C65,'Shortlist teams'!$AA$6:$AE$6,1))),"")</f>
        <v/>
      </c>
      <c r="P65" t="str">
        <f>IFERROR(IF(COUNTIF('De Teams'!N$5:N$25,'De Uitslagen'!$B65)*INDEX('Shortlist teams'!$AA$7:$AE$26,MATCH($A65,'Shortlist teams'!$Z$7:$Z$26,1),MATCH($C65,'Shortlist teams'!$AA$6:$AE$6,1))=0,"",COUNTIF('De Teams'!N$5:N$25,'De Uitslagen'!$B65)*INDEX('Shortlist teams'!$AA$7:$AE$26,MATCH($A65,'Shortlist teams'!$Z$7:$Z$26,1),MATCH($C65,'Shortlist teams'!$AA$6:$AE$6,1))),"")</f>
        <v/>
      </c>
      <c r="Q65" t="str">
        <f>IFERROR(IF(COUNTIF('De Teams'!O$5:O$25,'De Uitslagen'!$B65)*INDEX('Shortlist teams'!$AA$7:$AE$26,MATCH($A65,'Shortlist teams'!$Z$7:$Z$26,1),MATCH($C65,'Shortlist teams'!$AA$6:$AE$6,1))=0,"",COUNTIF('De Teams'!O$5:O$25,'De Uitslagen'!$B65)*INDEX('Shortlist teams'!$AA$7:$AE$26,MATCH($A65,'Shortlist teams'!$Z$7:$Z$26,1),MATCH($C65,'Shortlist teams'!$AA$6:$AE$6,1))),"")</f>
        <v/>
      </c>
      <c r="R65" t="str">
        <f>IFERROR(IF(COUNTIF('De Teams'!P$5:P$25,'De Uitslagen'!$B65)*INDEX('Shortlist teams'!$AA$7:$AE$26,MATCH($A65,'Shortlist teams'!$Z$7:$Z$26,1),MATCH($C65,'Shortlist teams'!$AA$6:$AE$6,1))=0,"",COUNTIF('De Teams'!P$5:P$25,'De Uitslagen'!$B65)*INDEX('Shortlist teams'!$AA$7:$AE$26,MATCH($A65,'Shortlist teams'!$Z$7:$Z$26,1),MATCH($C65,'Shortlist teams'!$AA$6:$AE$6,1))),"")</f>
        <v/>
      </c>
      <c r="S65" t="str">
        <f>IFERROR(IF(COUNTIF('De Teams'!Q$5:Q$25,'De Uitslagen'!$B65)*INDEX('Shortlist teams'!$AA$7:$AE$26,MATCH($A65,'Shortlist teams'!$Z$7:$Z$26,1),MATCH($C65,'Shortlist teams'!$AA$6:$AE$6,1))=0,"",COUNTIF('De Teams'!Q$5:Q$25,'De Uitslagen'!$B65)*INDEX('Shortlist teams'!$AA$7:$AE$26,MATCH($A65,'Shortlist teams'!$Z$7:$Z$26,1),MATCH($C65,'Shortlist teams'!$AA$6:$AE$6,1))),"")</f>
        <v/>
      </c>
      <c r="T65" s="3"/>
    </row>
    <row r="66" spans="1:29" ht="14.4" x14ac:dyDescent="0.3">
      <c r="A66" s="1">
        <v>7</v>
      </c>
      <c r="B66" s="8" t="s">
        <v>278</v>
      </c>
      <c r="C66" s="87">
        <f>IFERROR(VLOOKUP('De Uitslagen'!B66,'Shortlist teams'!B:C,2,FALSE),"")</f>
        <v>4</v>
      </c>
      <c r="D66" t="str">
        <f>IFERROR(IF(COUNTIF('De Teams'!B$5:B$25,'De Uitslagen'!$B66)*INDEX('Shortlist teams'!$AA$7:$AE$26,MATCH($A66,'Shortlist teams'!$Z$7:$Z$26,1),MATCH($C66,'Shortlist teams'!$AA$6:$AE$6,1))=0,"",COUNTIF('De Teams'!B$5:B$25,'De Uitslagen'!$B66)*INDEX('Shortlist teams'!$AA$7:$AE$26,MATCH($A66,'Shortlist teams'!$Z$7:$Z$26,1),MATCH($C66,'Shortlist teams'!$AA$6:$AE$6,1))),"")</f>
        <v/>
      </c>
      <c r="E66" t="str">
        <f>IFERROR(IF(COUNTIF('De Teams'!C$5:C$25,'De Uitslagen'!$B66)*INDEX('Shortlist teams'!$AA$7:$AE$26,MATCH($A66,'Shortlist teams'!$Z$7:$Z$26,1),MATCH($C66,'Shortlist teams'!$AA$6:$AE$6,1))=0,"",COUNTIF('De Teams'!C$5:C$25,'De Uitslagen'!$B66)*INDEX('Shortlist teams'!$AA$7:$AE$26,MATCH($A66,'Shortlist teams'!$Z$7:$Z$26,1),MATCH($C66,'Shortlist teams'!$AA$6:$AE$6,1))),"")</f>
        <v/>
      </c>
      <c r="F66" t="str">
        <f>IFERROR(IF(COUNTIF('De Teams'!D$5:D$25,'De Uitslagen'!$B66)*INDEX('Shortlist teams'!$AA$7:$AE$26,MATCH($A66,'Shortlist teams'!$Z$7:$Z$26,1),MATCH($C66,'Shortlist teams'!$AA$6:$AE$6,1))=0,"",COUNTIF('De Teams'!D$5:D$25,'De Uitslagen'!$B66)*INDEX('Shortlist teams'!$AA$7:$AE$26,MATCH($A66,'Shortlist teams'!$Z$7:$Z$26,1),MATCH($C66,'Shortlist teams'!$AA$6:$AE$6,1))),"")</f>
        <v/>
      </c>
      <c r="G66" t="str">
        <f>IFERROR(IF(COUNTIF('De Teams'!E$5:E$25,'De Uitslagen'!$B66)*INDEX('Shortlist teams'!$AA$7:$AE$26,MATCH($A66,'Shortlist teams'!$Z$7:$Z$26,1),MATCH($C66,'Shortlist teams'!$AA$6:$AE$6,1))=0,"",COUNTIF('De Teams'!E$5:E$25,'De Uitslagen'!$B66)*INDEX('Shortlist teams'!$AA$7:$AE$26,MATCH($A66,'Shortlist teams'!$Z$7:$Z$26,1),MATCH($C66,'Shortlist teams'!$AA$6:$AE$6,1))),"")</f>
        <v/>
      </c>
      <c r="H66" t="str">
        <f>IFERROR(IF(COUNTIF('De Teams'!F$5:F$25,'De Uitslagen'!$B66)*INDEX('Shortlist teams'!$AA$7:$AE$26,MATCH($A66,'Shortlist teams'!$Z$7:$Z$26,1),MATCH($C66,'Shortlist teams'!$AA$6:$AE$6,1))=0,"",COUNTIF('De Teams'!F$5:F$25,'De Uitslagen'!$B66)*INDEX('Shortlist teams'!$AA$7:$AE$26,MATCH($A66,'Shortlist teams'!$Z$7:$Z$26,1),MATCH($C66,'Shortlist teams'!$AA$6:$AE$6,1))),"")</f>
        <v/>
      </c>
      <c r="I66" t="str">
        <f>IFERROR(IF(COUNTIF('De Teams'!G$5:G$25,'De Uitslagen'!$B66)*INDEX('Shortlist teams'!$AA$7:$AE$26,MATCH($A66,'Shortlist teams'!$Z$7:$Z$26,1),MATCH($C66,'Shortlist teams'!$AA$6:$AE$6,1))=0,"",COUNTIF('De Teams'!G$5:G$25,'De Uitslagen'!$B66)*INDEX('Shortlist teams'!$AA$7:$AE$26,MATCH($A66,'Shortlist teams'!$Z$7:$Z$26,1),MATCH($C66,'Shortlist teams'!$AA$6:$AE$6,1))),"")</f>
        <v/>
      </c>
      <c r="J66" t="str">
        <f>IFERROR(IF(COUNTIF('De Teams'!H$5:H$25,'De Uitslagen'!$B66)*INDEX('Shortlist teams'!$AA$7:$AE$26,MATCH($A66,'Shortlist teams'!$Z$7:$Z$26,1),MATCH($C66,'Shortlist teams'!$AA$6:$AE$6,1))=0,"",COUNTIF('De Teams'!H$5:H$25,'De Uitslagen'!$B66)*INDEX('Shortlist teams'!$AA$7:$AE$26,MATCH($A66,'Shortlist teams'!$Z$7:$Z$26,1),MATCH($C66,'Shortlist teams'!$AA$6:$AE$6,1))),"")</f>
        <v/>
      </c>
      <c r="K66" t="str">
        <f>IFERROR(IF(COUNTIF('De Teams'!I$5:I$25,'De Uitslagen'!$B66)*INDEX('Shortlist teams'!$AA$7:$AE$26,MATCH($A66,'Shortlist teams'!$Z$7:$Z$26,1),MATCH($C66,'Shortlist teams'!$AA$6:$AE$6,1))=0,"",COUNTIF('De Teams'!I$5:I$25,'De Uitslagen'!$B66)*INDEX('Shortlist teams'!$AA$7:$AE$26,MATCH($A66,'Shortlist teams'!$Z$7:$Z$26,1),MATCH($C66,'Shortlist teams'!$AA$6:$AE$6,1))),"")</f>
        <v/>
      </c>
      <c r="L66" t="str">
        <f>IFERROR(IF(COUNTIF('De Teams'!J$5:J$25,'De Uitslagen'!$B66)*INDEX('Shortlist teams'!$AA$7:$AE$26,MATCH($A66,'Shortlist teams'!$Z$7:$Z$26,1),MATCH($C66,'Shortlist teams'!$AA$6:$AE$6,1))=0,"",COUNTIF('De Teams'!J$5:J$25,'De Uitslagen'!$B66)*INDEX('Shortlist teams'!$AA$7:$AE$26,MATCH($A66,'Shortlist teams'!$Z$7:$Z$26,1),MATCH($C66,'Shortlist teams'!$AA$6:$AE$6,1))),"")</f>
        <v/>
      </c>
      <c r="M66" t="str">
        <f>IFERROR(IF(COUNTIF('De Teams'!K$5:K$25,'De Uitslagen'!$B66)*INDEX('Shortlist teams'!$AA$7:$AE$26,MATCH($A66,'Shortlist teams'!$Z$7:$Z$26,1),MATCH($C66,'Shortlist teams'!$AA$6:$AE$6,1))=0,"",COUNTIF('De Teams'!K$5:K$25,'De Uitslagen'!$B66)*INDEX('Shortlist teams'!$AA$7:$AE$26,MATCH($A66,'Shortlist teams'!$Z$7:$Z$26,1),MATCH($C66,'Shortlist teams'!$AA$6:$AE$6,1))),"")</f>
        <v/>
      </c>
      <c r="N66" t="str">
        <f>IFERROR(IF(COUNTIF('De Teams'!L$5:L$25,'De Uitslagen'!$B66)*INDEX('Shortlist teams'!$AA$7:$AE$26,MATCH($A66,'Shortlist teams'!$Z$7:$Z$26,1),MATCH($C66,'Shortlist teams'!$AA$6:$AE$6,1))=0,"",COUNTIF('De Teams'!L$5:L$25,'De Uitslagen'!$B66)*INDEX('Shortlist teams'!$AA$7:$AE$26,MATCH($A66,'Shortlist teams'!$Z$7:$Z$26,1),MATCH($C66,'Shortlist teams'!$AA$6:$AE$6,1))),"")</f>
        <v/>
      </c>
      <c r="O66" t="str">
        <f>IFERROR(IF(COUNTIF('De Teams'!M$5:M$25,'De Uitslagen'!$B66)*INDEX('Shortlist teams'!$AA$7:$AE$26,MATCH($A66,'Shortlist teams'!$Z$7:$Z$26,1),MATCH($C66,'Shortlist teams'!$AA$6:$AE$6,1))=0,"",COUNTIF('De Teams'!M$5:M$25,'De Uitslagen'!$B66)*INDEX('Shortlist teams'!$AA$7:$AE$26,MATCH($A66,'Shortlist teams'!$Z$7:$Z$26,1),MATCH($C66,'Shortlist teams'!$AA$6:$AE$6,1))),"")</f>
        <v/>
      </c>
      <c r="P66" t="str">
        <f>IFERROR(IF(COUNTIF('De Teams'!N$5:N$25,'De Uitslagen'!$B66)*INDEX('Shortlist teams'!$AA$7:$AE$26,MATCH($A66,'Shortlist teams'!$Z$7:$Z$26,1),MATCH($C66,'Shortlist teams'!$AA$6:$AE$6,1))=0,"",COUNTIF('De Teams'!N$5:N$25,'De Uitslagen'!$B66)*INDEX('Shortlist teams'!$AA$7:$AE$26,MATCH($A66,'Shortlist teams'!$Z$7:$Z$26,1),MATCH($C66,'Shortlist teams'!$AA$6:$AE$6,1))),"")</f>
        <v/>
      </c>
      <c r="Q66" t="str">
        <f>IFERROR(IF(COUNTIF('De Teams'!O$5:O$25,'De Uitslagen'!$B66)*INDEX('Shortlist teams'!$AA$7:$AE$26,MATCH($A66,'Shortlist teams'!$Z$7:$Z$26,1),MATCH($C66,'Shortlist teams'!$AA$6:$AE$6,1))=0,"",COUNTIF('De Teams'!O$5:O$25,'De Uitslagen'!$B66)*INDEX('Shortlist teams'!$AA$7:$AE$26,MATCH($A66,'Shortlist teams'!$Z$7:$Z$26,1),MATCH($C66,'Shortlist teams'!$AA$6:$AE$6,1))),"")</f>
        <v/>
      </c>
      <c r="R66" t="str">
        <f>IFERROR(IF(COUNTIF('De Teams'!P$5:P$25,'De Uitslagen'!$B66)*INDEX('Shortlist teams'!$AA$7:$AE$26,MATCH($A66,'Shortlist teams'!$Z$7:$Z$26,1),MATCH($C66,'Shortlist teams'!$AA$6:$AE$6,1))=0,"",COUNTIF('De Teams'!P$5:P$25,'De Uitslagen'!$B66)*INDEX('Shortlist teams'!$AA$7:$AE$26,MATCH($A66,'Shortlist teams'!$Z$7:$Z$26,1),MATCH($C66,'Shortlist teams'!$AA$6:$AE$6,1))),"")</f>
        <v/>
      </c>
      <c r="S66" t="str">
        <f>IFERROR(IF(COUNTIF('De Teams'!Q$5:Q$25,'De Uitslagen'!$B66)*INDEX('Shortlist teams'!$AA$7:$AE$26,MATCH($A66,'Shortlist teams'!$Z$7:$Z$26,1),MATCH($C66,'Shortlist teams'!$AA$6:$AE$6,1))=0,"",COUNTIF('De Teams'!Q$5:Q$25,'De Uitslagen'!$B66)*INDEX('Shortlist teams'!$AA$7:$AE$26,MATCH($A66,'Shortlist teams'!$Z$7:$Z$26,1),MATCH($C66,'Shortlist teams'!$AA$6:$AE$6,1))),"")</f>
        <v/>
      </c>
      <c r="T66" s="3"/>
      <c r="Z66" s="17"/>
      <c r="AA66" s="17"/>
      <c r="AC66" s="17"/>
    </row>
    <row r="67" spans="1:29" ht="14.4" x14ac:dyDescent="0.3">
      <c r="A67" s="1">
        <v>8</v>
      </c>
      <c r="B67" s="8" t="s">
        <v>285</v>
      </c>
      <c r="C67" s="87">
        <f>IFERROR(VLOOKUP('De Uitslagen'!B67,'Shortlist teams'!B:C,2,FALSE),"")</f>
        <v>4</v>
      </c>
      <c r="D67" t="str">
        <f>IFERROR(IF(COUNTIF('De Teams'!B$5:B$25,'De Uitslagen'!$B67)*INDEX('Shortlist teams'!$AA$7:$AE$26,MATCH($A67,'Shortlist teams'!$Z$7:$Z$26,1),MATCH($C67,'Shortlist teams'!$AA$6:$AE$6,1))=0,"",COUNTIF('De Teams'!B$5:B$25,'De Uitslagen'!$B67)*INDEX('Shortlist teams'!$AA$7:$AE$26,MATCH($A67,'Shortlist teams'!$Z$7:$Z$26,1),MATCH($C67,'Shortlist teams'!$AA$6:$AE$6,1))),"")</f>
        <v/>
      </c>
      <c r="E67" t="str">
        <f>IFERROR(IF(COUNTIF('De Teams'!C$5:C$25,'De Uitslagen'!$B67)*INDEX('Shortlist teams'!$AA$7:$AE$26,MATCH($A67,'Shortlist teams'!$Z$7:$Z$26,1),MATCH($C67,'Shortlist teams'!$AA$6:$AE$6,1))=0,"",COUNTIF('De Teams'!C$5:C$25,'De Uitslagen'!$B67)*INDEX('Shortlist teams'!$AA$7:$AE$26,MATCH($A67,'Shortlist teams'!$Z$7:$Z$26,1),MATCH($C67,'Shortlist teams'!$AA$6:$AE$6,1))),"")</f>
        <v/>
      </c>
      <c r="F67" t="str">
        <f>IFERROR(IF(COUNTIF('De Teams'!D$5:D$25,'De Uitslagen'!$B67)*INDEX('Shortlist teams'!$AA$7:$AE$26,MATCH($A67,'Shortlist teams'!$Z$7:$Z$26,1),MATCH($C67,'Shortlist teams'!$AA$6:$AE$6,1))=0,"",COUNTIF('De Teams'!D$5:D$25,'De Uitslagen'!$B67)*INDEX('Shortlist teams'!$AA$7:$AE$26,MATCH($A67,'Shortlist teams'!$Z$7:$Z$26,1),MATCH($C67,'Shortlist teams'!$AA$6:$AE$6,1))),"")</f>
        <v/>
      </c>
      <c r="G67" t="str">
        <f>IFERROR(IF(COUNTIF('De Teams'!E$5:E$25,'De Uitslagen'!$B67)*INDEX('Shortlist teams'!$AA$7:$AE$26,MATCH($A67,'Shortlist teams'!$Z$7:$Z$26,1),MATCH($C67,'Shortlist teams'!$AA$6:$AE$6,1))=0,"",COUNTIF('De Teams'!E$5:E$25,'De Uitslagen'!$B67)*INDEX('Shortlist teams'!$AA$7:$AE$26,MATCH($A67,'Shortlist teams'!$Z$7:$Z$26,1),MATCH($C67,'Shortlist teams'!$AA$6:$AE$6,1))),"")</f>
        <v/>
      </c>
      <c r="H67" t="str">
        <f>IFERROR(IF(COUNTIF('De Teams'!F$5:F$25,'De Uitslagen'!$B67)*INDEX('Shortlist teams'!$AA$7:$AE$26,MATCH($A67,'Shortlist teams'!$Z$7:$Z$26,1),MATCH($C67,'Shortlist teams'!$AA$6:$AE$6,1))=0,"",COUNTIF('De Teams'!F$5:F$25,'De Uitslagen'!$B67)*INDEX('Shortlist teams'!$AA$7:$AE$26,MATCH($A67,'Shortlist teams'!$Z$7:$Z$26,1),MATCH($C67,'Shortlist teams'!$AA$6:$AE$6,1))),"")</f>
        <v/>
      </c>
      <c r="I67" t="str">
        <f>IFERROR(IF(COUNTIF('De Teams'!G$5:G$25,'De Uitslagen'!$B67)*INDEX('Shortlist teams'!$AA$7:$AE$26,MATCH($A67,'Shortlist teams'!$Z$7:$Z$26,1),MATCH($C67,'Shortlist teams'!$AA$6:$AE$6,1))=0,"",COUNTIF('De Teams'!G$5:G$25,'De Uitslagen'!$B67)*INDEX('Shortlist teams'!$AA$7:$AE$26,MATCH($A67,'Shortlist teams'!$Z$7:$Z$26,1),MATCH($C67,'Shortlist teams'!$AA$6:$AE$6,1))),"")</f>
        <v/>
      </c>
      <c r="J67" t="str">
        <f>IFERROR(IF(COUNTIF('De Teams'!H$5:H$25,'De Uitslagen'!$B67)*INDEX('Shortlist teams'!$AA$7:$AE$26,MATCH($A67,'Shortlist teams'!$Z$7:$Z$26,1),MATCH($C67,'Shortlist teams'!$AA$6:$AE$6,1))=0,"",COUNTIF('De Teams'!H$5:H$25,'De Uitslagen'!$B67)*INDEX('Shortlist teams'!$AA$7:$AE$26,MATCH($A67,'Shortlist teams'!$Z$7:$Z$26,1),MATCH($C67,'Shortlist teams'!$AA$6:$AE$6,1))),"")</f>
        <v/>
      </c>
      <c r="K67" t="str">
        <f>IFERROR(IF(COUNTIF('De Teams'!I$5:I$25,'De Uitslagen'!$B67)*INDEX('Shortlist teams'!$AA$7:$AE$26,MATCH($A67,'Shortlist teams'!$Z$7:$Z$26,1),MATCH($C67,'Shortlist teams'!$AA$6:$AE$6,1))=0,"",COUNTIF('De Teams'!I$5:I$25,'De Uitslagen'!$B67)*INDEX('Shortlist teams'!$AA$7:$AE$26,MATCH($A67,'Shortlist teams'!$Z$7:$Z$26,1),MATCH($C67,'Shortlist teams'!$AA$6:$AE$6,1))),"")</f>
        <v/>
      </c>
      <c r="L67" t="str">
        <f>IFERROR(IF(COUNTIF('De Teams'!J$5:J$25,'De Uitslagen'!$B67)*INDEX('Shortlist teams'!$AA$7:$AE$26,MATCH($A67,'Shortlist teams'!$Z$7:$Z$26,1),MATCH($C67,'Shortlist teams'!$AA$6:$AE$6,1))=0,"",COUNTIF('De Teams'!J$5:J$25,'De Uitslagen'!$B67)*INDEX('Shortlist teams'!$AA$7:$AE$26,MATCH($A67,'Shortlist teams'!$Z$7:$Z$26,1),MATCH($C67,'Shortlist teams'!$AA$6:$AE$6,1))),"")</f>
        <v/>
      </c>
      <c r="M67" t="str">
        <f>IFERROR(IF(COUNTIF('De Teams'!K$5:K$25,'De Uitslagen'!$B67)*INDEX('Shortlist teams'!$AA$7:$AE$26,MATCH($A67,'Shortlist teams'!$Z$7:$Z$26,1),MATCH($C67,'Shortlist teams'!$AA$6:$AE$6,1))=0,"",COUNTIF('De Teams'!K$5:K$25,'De Uitslagen'!$B67)*INDEX('Shortlist teams'!$AA$7:$AE$26,MATCH($A67,'Shortlist teams'!$Z$7:$Z$26,1),MATCH($C67,'Shortlist teams'!$AA$6:$AE$6,1))),"")</f>
        <v/>
      </c>
      <c r="N67" t="str">
        <f>IFERROR(IF(COUNTIF('De Teams'!L$5:L$25,'De Uitslagen'!$B67)*INDEX('Shortlist teams'!$AA$7:$AE$26,MATCH($A67,'Shortlist teams'!$Z$7:$Z$26,1),MATCH($C67,'Shortlist teams'!$AA$6:$AE$6,1))=0,"",COUNTIF('De Teams'!L$5:L$25,'De Uitslagen'!$B67)*INDEX('Shortlist teams'!$AA$7:$AE$26,MATCH($A67,'Shortlist teams'!$Z$7:$Z$26,1),MATCH($C67,'Shortlist teams'!$AA$6:$AE$6,1))),"")</f>
        <v/>
      </c>
      <c r="O67" t="str">
        <f>IFERROR(IF(COUNTIF('De Teams'!M$5:M$25,'De Uitslagen'!$B67)*INDEX('Shortlist teams'!$AA$7:$AE$26,MATCH($A67,'Shortlist teams'!$Z$7:$Z$26,1),MATCH($C67,'Shortlist teams'!$AA$6:$AE$6,1))=0,"",COUNTIF('De Teams'!M$5:M$25,'De Uitslagen'!$B67)*INDEX('Shortlist teams'!$AA$7:$AE$26,MATCH($A67,'Shortlist teams'!$Z$7:$Z$26,1),MATCH($C67,'Shortlist teams'!$AA$6:$AE$6,1))),"")</f>
        <v/>
      </c>
      <c r="P67" t="str">
        <f>IFERROR(IF(COUNTIF('De Teams'!N$5:N$25,'De Uitslagen'!$B67)*INDEX('Shortlist teams'!$AA$7:$AE$26,MATCH($A67,'Shortlist teams'!$Z$7:$Z$26,1),MATCH($C67,'Shortlist teams'!$AA$6:$AE$6,1))=0,"",COUNTIF('De Teams'!N$5:N$25,'De Uitslagen'!$B67)*INDEX('Shortlist teams'!$AA$7:$AE$26,MATCH($A67,'Shortlist teams'!$Z$7:$Z$26,1),MATCH($C67,'Shortlist teams'!$AA$6:$AE$6,1))),"")</f>
        <v/>
      </c>
      <c r="Q67" t="str">
        <f>IFERROR(IF(COUNTIF('De Teams'!O$5:O$25,'De Uitslagen'!$B67)*INDEX('Shortlist teams'!$AA$7:$AE$26,MATCH($A67,'Shortlist teams'!$Z$7:$Z$26,1),MATCH($C67,'Shortlist teams'!$AA$6:$AE$6,1))=0,"",COUNTIF('De Teams'!O$5:O$25,'De Uitslagen'!$B67)*INDEX('Shortlist teams'!$AA$7:$AE$26,MATCH($A67,'Shortlist teams'!$Z$7:$Z$26,1),MATCH($C67,'Shortlist teams'!$AA$6:$AE$6,1))),"")</f>
        <v/>
      </c>
      <c r="R67" t="str">
        <f>IFERROR(IF(COUNTIF('De Teams'!P$5:P$25,'De Uitslagen'!$B67)*INDEX('Shortlist teams'!$AA$7:$AE$26,MATCH($A67,'Shortlist teams'!$Z$7:$Z$26,1),MATCH($C67,'Shortlist teams'!$AA$6:$AE$6,1))=0,"",COUNTIF('De Teams'!P$5:P$25,'De Uitslagen'!$B67)*INDEX('Shortlist teams'!$AA$7:$AE$26,MATCH($A67,'Shortlist teams'!$Z$7:$Z$26,1),MATCH($C67,'Shortlist teams'!$AA$6:$AE$6,1))),"")</f>
        <v/>
      </c>
      <c r="S67">
        <f>IFERROR(IF(COUNTIF('De Teams'!Q$5:Q$25,'De Uitslagen'!$B67)*INDEX('Shortlist teams'!$AA$7:$AE$26,MATCH($A67,'Shortlist teams'!$Z$7:$Z$26,1),MATCH($C67,'Shortlist teams'!$AA$6:$AE$6,1))=0,"",COUNTIF('De Teams'!Q$5:Q$25,'De Uitslagen'!$B67)*INDEX('Shortlist teams'!$AA$7:$AE$26,MATCH($A67,'Shortlist teams'!$Z$7:$Z$26,1),MATCH($C67,'Shortlist teams'!$AA$6:$AE$6,1))),"")</f>
        <v>22</v>
      </c>
      <c r="T67" s="3"/>
    </row>
    <row r="68" spans="1:29" ht="14.4" x14ac:dyDescent="0.3">
      <c r="A68" s="1">
        <v>9</v>
      </c>
      <c r="B68" s="7" t="s">
        <v>171</v>
      </c>
      <c r="C68" s="87">
        <f>IFERROR(VLOOKUP('De Uitslagen'!B68,'Shortlist teams'!B:C,2,FALSE),"")</f>
        <v>4</v>
      </c>
      <c r="D68" t="str">
        <f>IFERROR(IF(COUNTIF('De Teams'!B$5:B$25,'De Uitslagen'!$B68)*INDEX('Shortlist teams'!$AA$7:$AE$26,MATCH($A68,'Shortlist teams'!$Z$7:$Z$26,1),MATCH($C68,'Shortlist teams'!$AA$6:$AE$6,1))=0,"",COUNTIF('De Teams'!B$5:B$25,'De Uitslagen'!$B68)*INDEX('Shortlist teams'!$AA$7:$AE$26,MATCH($A68,'Shortlist teams'!$Z$7:$Z$26,1),MATCH($C68,'Shortlist teams'!$AA$6:$AE$6,1))),"")</f>
        <v/>
      </c>
      <c r="E68" t="str">
        <f>IFERROR(IF(COUNTIF('De Teams'!C$5:C$25,'De Uitslagen'!$B68)*INDEX('Shortlist teams'!$AA$7:$AE$26,MATCH($A68,'Shortlist teams'!$Z$7:$Z$26,1),MATCH($C68,'Shortlist teams'!$AA$6:$AE$6,1))=0,"",COUNTIF('De Teams'!C$5:C$25,'De Uitslagen'!$B68)*INDEX('Shortlist teams'!$AA$7:$AE$26,MATCH($A68,'Shortlist teams'!$Z$7:$Z$26,1),MATCH($C68,'Shortlist teams'!$AA$6:$AE$6,1))),"")</f>
        <v/>
      </c>
      <c r="F68" t="str">
        <f>IFERROR(IF(COUNTIF('De Teams'!D$5:D$25,'De Uitslagen'!$B68)*INDEX('Shortlist teams'!$AA$7:$AE$26,MATCH($A68,'Shortlist teams'!$Z$7:$Z$26,1),MATCH($C68,'Shortlist teams'!$AA$6:$AE$6,1))=0,"",COUNTIF('De Teams'!D$5:D$25,'De Uitslagen'!$B68)*INDEX('Shortlist teams'!$AA$7:$AE$26,MATCH($A68,'Shortlist teams'!$Z$7:$Z$26,1),MATCH($C68,'Shortlist teams'!$AA$6:$AE$6,1))),"")</f>
        <v/>
      </c>
      <c r="G68" t="str">
        <f>IFERROR(IF(COUNTIF('De Teams'!E$5:E$25,'De Uitslagen'!$B68)*INDEX('Shortlist teams'!$AA$7:$AE$26,MATCH($A68,'Shortlist teams'!$Z$7:$Z$26,1),MATCH($C68,'Shortlist teams'!$AA$6:$AE$6,1))=0,"",COUNTIF('De Teams'!E$5:E$25,'De Uitslagen'!$B68)*INDEX('Shortlist teams'!$AA$7:$AE$26,MATCH($A68,'Shortlist teams'!$Z$7:$Z$26,1),MATCH($C68,'Shortlist teams'!$AA$6:$AE$6,1))),"")</f>
        <v/>
      </c>
      <c r="H68" t="str">
        <f>IFERROR(IF(COUNTIF('De Teams'!F$5:F$25,'De Uitslagen'!$B68)*INDEX('Shortlist teams'!$AA$7:$AE$26,MATCH($A68,'Shortlist teams'!$Z$7:$Z$26,1),MATCH($C68,'Shortlist teams'!$AA$6:$AE$6,1))=0,"",COUNTIF('De Teams'!F$5:F$25,'De Uitslagen'!$B68)*INDEX('Shortlist teams'!$AA$7:$AE$26,MATCH($A68,'Shortlist teams'!$Z$7:$Z$26,1),MATCH($C68,'Shortlist teams'!$AA$6:$AE$6,1))),"")</f>
        <v/>
      </c>
      <c r="I68" t="str">
        <f>IFERROR(IF(COUNTIF('De Teams'!G$5:G$25,'De Uitslagen'!$B68)*INDEX('Shortlist teams'!$AA$7:$AE$26,MATCH($A68,'Shortlist teams'!$Z$7:$Z$26,1),MATCH($C68,'Shortlist teams'!$AA$6:$AE$6,1))=0,"",COUNTIF('De Teams'!G$5:G$25,'De Uitslagen'!$B68)*INDEX('Shortlist teams'!$AA$7:$AE$26,MATCH($A68,'Shortlist teams'!$Z$7:$Z$26,1),MATCH($C68,'Shortlist teams'!$AA$6:$AE$6,1))),"")</f>
        <v/>
      </c>
      <c r="J68" t="str">
        <f>IFERROR(IF(COUNTIF('De Teams'!H$5:H$25,'De Uitslagen'!$B68)*INDEX('Shortlist teams'!$AA$7:$AE$26,MATCH($A68,'Shortlist teams'!$Z$7:$Z$26,1),MATCH($C68,'Shortlist teams'!$AA$6:$AE$6,1))=0,"",COUNTIF('De Teams'!H$5:H$25,'De Uitslagen'!$B68)*INDEX('Shortlist teams'!$AA$7:$AE$26,MATCH($A68,'Shortlist teams'!$Z$7:$Z$26,1),MATCH($C68,'Shortlist teams'!$AA$6:$AE$6,1))),"")</f>
        <v/>
      </c>
      <c r="K68" t="str">
        <f>IFERROR(IF(COUNTIF('De Teams'!I$5:I$25,'De Uitslagen'!$B68)*INDEX('Shortlist teams'!$AA$7:$AE$26,MATCH($A68,'Shortlist teams'!$Z$7:$Z$26,1),MATCH($C68,'Shortlist teams'!$AA$6:$AE$6,1))=0,"",COUNTIF('De Teams'!I$5:I$25,'De Uitslagen'!$B68)*INDEX('Shortlist teams'!$AA$7:$AE$26,MATCH($A68,'Shortlist teams'!$Z$7:$Z$26,1),MATCH($C68,'Shortlist teams'!$AA$6:$AE$6,1))),"")</f>
        <v/>
      </c>
      <c r="L68" t="str">
        <f>IFERROR(IF(COUNTIF('De Teams'!J$5:J$25,'De Uitslagen'!$B68)*INDEX('Shortlist teams'!$AA$7:$AE$26,MATCH($A68,'Shortlist teams'!$Z$7:$Z$26,1),MATCH($C68,'Shortlist teams'!$AA$6:$AE$6,1))=0,"",COUNTIF('De Teams'!J$5:J$25,'De Uitslagen'!$B68)*INDEX('Shortlist teams'!$AA$7:$AE$26,MATCH($A68,'Shortlist teams'!$Z$7:$Z$26,1),MATCH($C68,'Shortlist teams'!$AA$6:$AE$6,1))),"")</f>
        <v/>
      </c>
      <c r="M68">
        <f>IFERROR(IF(COUNTIF('De Teams'!K$5:K$25,'De Uitslagen'!$B68)*INDEX('Shortlist teams'!$AA$7:$AE$26,MATCH($A68,'Shortlist teams'!$Z$7:$Z$26,1),MATCH($C68,'Shortlist teams'!$AA$6:$AE$6,1))=0,"",COUNTIF('De Teams'!K$5:K$25,'De Uitslagen'!$B68)*INDEX('Shortlist teams'!$AA$7:$AE$26,MATCH($A68,'Shortlist teams'!$Z$7:$Z$26,1),MATCH($C68,'Shortlist teams'!$AA$6:$AE$6,1))),"")</f>
        <v>20</v>
      </c>
      <c r="N68" t="str">
        <f>IFERROR(IF(COUNTIF('De Teams'!L$5:L$25,'De Uitslagen'!$B68)*INDEX('Shortlist teams'!$AA$7:$AE$26,MATCH($A68,'Shortlist teams'!$Z$7:$Z$26,1),MATCH($C68,'Shortlist teams'!$AA$6:$AE$6,1))=0,"",COUNTIF('De Teams'!L$5:L$25,'De Uitslagen'!$B68)*INDEX('Shortlist teams'!$AA$7:$AE$26,MATCH($A68,'Shortlist teams'!$Z$7:$Z$26,1),MATCH($C68,'Shortlist teams'!$AA$6:$AE$6,1))),"")</f>
        <v/>
      </c>
      <c r="O68" t="str">
        <f>IFERROR(IF(COUNTIF('De Teams'!M$5:M$25,'De Uitslagen'!$B68)*INDEX('Shortlist teams'!$AA$7:$AE$26,MATCH($A68,'Shortlist teams'!$Z$7:$Z$26,1),MATCH($C68,'Shortlist teams'!$AA$6:$AE$6,1))=0,"",COUNTIF('De Teams'!M$5:M$25,'De Uitslagen'!$B68)*INDEX('Shortlist teams'!$AA$7:$AE$26,MATCH($A68,'Shortlist teams'!$Z$7:$Z$26,1),MATCH($C68,'Shortlist teams'!$AA$6:$AE$6,1))),"")</f>
        <v/>
      </c>
      <c r="P68" t="str">
        <f>IFERROR(IF(COUNTIF('De Teams'!N$5:N$25,'De Uitslagen'!$B68)*INDEX('Shortlist teams'!$AA$7:$AE$26,MATCH($A68,'Shortlist teams'!$Z$7:$Z$26,1),MATCH($C68,'Shortlist teams'!$AA$6:$AE$6,1))=0,"",COUNTIF('De Teams'!N$5:N$25,'De Uitslagen'!$B68)*INDEX('Shortlist teams'!$AA$7:$AE$26,MATCH($A68,'Shortlist teams'!$Z$7:$Z$26,1),MATCH($C68,'Shortlist teams'!$AA$6:$AE$6,1))),"")</f>
        <v/>
      </c>
      <c r="Q68" t="str">
        <f>IFERROR(IF(COUNTIF('De Teams'!O$5:O$25,'De Uitslagen'!$B68)*INDEX('Shortlist teams'!$AA$7:$AE$26,MATCH($A68,'Shortlist teams'!$Z$7:$Z$26,1),MATCH($C68,'Shortlist teams'!$AA$6:$AE$6,1))=0,"",COUNTIF('De Teams'!O$5:O$25,'De Uitslagen'!$B68)*INDEX('Shortlist teams'!$AA$7:$AE$26,MATCH($A68,'Shortlist teams'!$Z$7:$Z$26,1),MATCH($C68,'Shortlist teams'!$AA$6:$AE$6,1))),"")</f>
        <v/>
      </c>
      <c r="R68" t="str">
        <f>IFERROR(IF(COUNTIF('De Teams'!P$5:P$25,'De Uitslagen'!$B68)*INDEX('Shortlist teams'!$AA$7:$AE$26,MATCH($A68,'Shortlist teams'!$Z$7:$Z$26,1),MATCH($C68,'Shortlist teams'!$AA$6:$AE$6,1))=0,"",COUNTIF('De Teams'!P$5:P$25,'De Uitslagen'!$B68)*INDEX('Shortlist teams'!$AA$7:$AE$26,MATCH($A68,'Shortlist teams'!$Z$7:$Z$26,1),MATCH($C68,'Shortlist teams'!$AA$6:$AE$6,1))),"")</f>
        <v/>
      </c>
      <c r="S68" t="str">
        <f>IFERROR(IF(COUNTIF('De Teams'!Q$5:Q$25,'De Uitslagen'!$B68)*INDEX('Shortlist teams'!$AA$7:$AE$26,MATCH($A68,'Shortlist teams'!$Z$7:$Z$26,1),MATCH($C68,'Shortlist teams'!$AA$6:$AE$6,1))=0,"",COUNTIF('De Teams'!Q$5:Q$25,'De Uitslagen'!$B68)*INDEX('Shortlist teams'!$AA$7:$AE$26,MATCH($A68,'Shortlist teams'!$Z$7:$Z$26,1),MATCH($C68,'Shortlist teams'!$AA$6:$AE$6,1))),"")</f>
        <v/>
      </c>
      <c r="T68" s="3"/>
      <c r="Z68" s="61"/>
      <c r="AA68" s="61"/>
      <c r="AC68" s="61"/>
    </row>
    <row r="69" spans="1:29" ht="14.4" x14ac:dyDescent="0.3">
      <c r="A69" s="1">
        <v>10</v>
      </c>
      <c r="B69" s="5" t="s">
        <v>201</v>
      </c>
      <c r="C69" s="87">
        <f>IFERROR(VLOOKUP('De Uitslagen'!B69,'Shortlist teams'!B:C,2,FALSE),"")</f>
        <v>3</v>
      </c>
      <c r="D69">
        <f>IFERROR(IF(COUNTIF('De Teams'!B$5:B$25,'De Uitslagen'!$B69)*INDEX('Shortlist teams'!$AA$7:$AE$26,MATCH($A69,'Shortlist teams'!$Z$7:$Z$26,1),MATCH($C69,'Shortlist teams'!$AA$6:$AE$6,1))=0,"",COUNTIF('De Teams'!B$5:B$25,'De Uitslagen'!$B69)*INDEX('Shortlist teams'!$AA$7:$AE$26,MATCH($A69,'Shortlist teams'!$Z$7:$Z$26,1),MATCH($C69,'Shortlist teams'!$AA$6:$AE$6,1))),"")</f>
        <v>15</v>
      </c>
      <c r="E69" t="str">
        <f>IFERROR(IF(COUNTIF('De Teams'!C$5:C$25,'De Uitslagen'!$B69)*INDEX('Shortlist teams'!$AA$7:$AE$26,MATCH($A69,'Shortlist teams'!$Z$7:$Z$26,1),MATCH($C69,'Shortlist teams'!$AA$6:$AE$6,1))=0,"",COUNTIF('De Teams'!C$5:C$25,'De Uitslagen'!$B69)*INDEX('Shortlist teams'!$AA$7:$AE$26,MATCH($A69,'Shortlist teams'!$Z$7:$Z$26,1),MATCH($C69,'Shortlist teams'!$AA$6:$AE$6,1))),"")</f>
        <v/>
      </c>
      <c r="F69">
        <f>IFERROR(IF(COUNTIF('De Teams'!D$5:D$25,'De Uitslagen'!$B69)*INDEX('Shortlist teams'!$AA$7:$AE$26,MATCH($A69,'Shortlist teams'!$Z$7:$Z$26,1),MATCH($C69,'Shortlist teams'!$AA$6:$AE$6,1))=0,"",COUNTIF('De Teams'!D$5:D$25,'De Uitslagen'!$B69)*INDEX('Shortlist teams'!$AA$7:$AE$26,MATCH($A69,'Shortlist teams'!$Z$7:$Z$26,1),MATCH($C69,'Shortlist teams'!$AA$6:$AE$6,1))),"")</f>
        <v>15</v>
      </c>
      <c r="G69" t="str">
        <f>IFERROR(IF(COUNTIF('De Teams'!E$5:E$25,'De Uitslagen'!$B69)*INDEX('Shortlist teams'!$AA$7:$AE$26,MATCH($A69,'Shortlist teams'!$Z$7:$Z$26,1),MATCH($C69,'Shortlist teams'!$AA$6:$AE$6,1))=0,"",COUNTIF('De Teams'!E$5:E$25,'De Uitslagen'!$B69)*INDEX('Shortlist teams'!$AA$7:$AE$26,MATCH($A69,'Shortlist teams'!$Z$7:$Z$26,1),MATCH($C69,'Shortlist teams'!$AA$6:$AE$6,1))),"")</f>
        <v/>
      </c>
      <c r="H69">
        <f>IFERROR(IF(COUNTIF('De Teams'!F$5:F$25,'De Uitslagen'!$B69)*INDEX('Shortlist teams'!$AA$7:$AE$26,MATCH($A69,'Shortlist teams'!$Z$7:$Z$26,1),MATCH($C69,'Shortlist teams'!$AA$6:$AE$6,1))=0,"",COUNTIF('De Teams'!F$5:F$25,'De Uitslagen'!$B69)*INDEX('Shortlist teams'!$AA$7:$AE$26,MATCH($A69,'Shortlist teams'!$Z$7:$Z$26,1),MATCH($C69,'Shortlist teams'!$AA$6:$AE$6,1))),"")</f>
        <v>15</v>
      </c>
      <c r="I69" t="str">
        <f>IFERROR(IF(COUNTIF('De Teams'!G$5:G$25,'De Uitslagen'!$B69)*INDEX('Shortlist teams'!$AA$7:$AE$26,MATCH($A69,'Shortlist teams'!$Z$7:$Z$26,1),MATCH($C69,'Shortlist teams'!$AA$6:$AE$6,1))=0,"",COUNTIF('De Teams'!G$5:G$25,'De Uitslagen'!$B69)*INDEX('Shortlist teams'!$AA$7:$AE$26,MATCH($A69,'Shortlist teams'!$Z$7:$Z$26,1),MATCH($C69,'Shortlist teams'!$AA$6:$AE$6,1))),"")</f>
        <v/>
      </c>
      <c r="J69">
        <f>IFERROR(IF(COUNTIF('De Teams'!H$5:H$25,'De Uitslagen'!$B69)*INDEX('Shortlist teams'!$AA$7:$AE$26,MATCH($A69,'Shortlist teams'!$Z$7:$Z$26,1),MATCH($C69,'Shortlist teams'!$AA$6:$AE$6,1))=0,"",COUNTIF('De Teams'!H$5:H$25,'De Uitslagen'!$B69)*INDEX('Shortlist teams'!$AA$7:$AE$26,MATCH($A69,'Shortlist teams'!$Z$7:$Z$26,1),MATCH($C69,'Shortlist teams'!$AA$6:$AE$6,1))),"")</f>
        <v>15</v>
      </c>
      <c r="K69" t="str">
        <f>IFERROR(IF(COUNTIF('De Teams'!I$5:I$25,'De Uitslagen'!$B69)*INDEX('Shortlist teams'!$AA$7:$AE$26,MATCH($A69,'Shortlist teams'!$Z$7:$Z$26,1),MATCH($C69,'Shortlist teams'!$AA$6:$AE$6,1))=0,"",COUNTIF('De Teams'!I$5:I$25,'De Uitslagen'!$B69)*INDEX('Shortlist teams'!$AA$7:$AE$26,MATCH($A69,'Shortlist teams'!$Z$7:$Z$26,1),MATCH($C69,'Shortlist teams'!$AA$6:$AE$6,1))),"")</f>
        <v/>
      </c>
      <c r="L69" t="str">
        <f>IFERROR(IF(COUNTIF('De Teams'!J$5:J$25,'De Uitslagen'!$B69)*INDEX('Shortlist teams'!$AA$7:$AE$26,MATCH($A69,'Shortlist teams'!$Z$7:$Z$26,1),MATCH($C69,'Shortlist teams'!$AA$6:$AE$6,1))=0,"",COUNTIF('De Teams'!J$5:J$25,'De Uitslagen'!$B69)*INDEX('Shortlist teams'!$AA$7:$AE$26,MATCH($A69,'Shortlist teams'!$Z$7:$Z$26,1),MATCH($C69,'Shortlist teams'!$AA$6:$AE$6,1))),"")</f>
        <v/>
      </c>
      <c r="M69">
        <f>IFERROR(IF(COUNTIF('De Teams'!K$5:K$25,'De Uitslagen'!$B69)*INDEX('Shortlist teams'!$AA$7:$AE$26,MATCH($A69,'Shortlist teams'!$Z$7:$Z$26,1),MATCH($C69,'Shortlist teams'!$AA$6:$AE$6,1))=0,"",COUNTIF('De Teams'!K$5:K$25,'De Uitslagen'!$B69)*INDEX('Shortlist teams'!$AA$7:$AE$26,MATCH($A69,'Shortlist teams'!$Z$7:$Z$26,1),MATCH($C69,'Shortlist teams'!$AA$6:$AE$6,1))),"")</f>
        <v>15</v>
      </c>
      <c r="N69" t="str">
        <f>IFERROR(IF(COUNTIF('De Teams'!L$5:L$25,'De Uitslagen'!$B69)*INDEX('Shortlist teams'!$AA$7:$AE$26,MATCH($A69,'Shortlist teams'!$Z$7:$Z$26,1),MATCH($C69,'Shortlist teams'!$AA$6:$AE$6,1))=0,"",COUNTIF('De Teams'!L$5:L$25,'De Uitslagen'!$B69)*INDEX('Shortlist teams'!$AA$7:$AE$26,MATCH($A69,'Shortlist teams'!$Z$7:$Z$26,1),MATCH($C69,'Shortlist teams'!$AA$6:$AE$6,1))),"")</f>
        <v/>
      </c>
      <c r="O69" t="str">
        <f>IFERROR(IF(COUNTIF('De Teams'!M$5:M$25,'De Uitslagen'!$B69)*INDEX('Shortlist teams'!$AA$7:$AE$26,MATCH($A69,'Shortlist teams'!$Z$7:$Z$26,1),MATCH($C69,'Shortlist teams'!$AA$6:$AE$6,1))=0,"",COUNTIF('De Teams'!M$5:M$25,'De Uitslagen'!$B69)*INDEX('Shortlist teams'!$AA$7:$AE$26,MATCH($A69,'Shortlist teams'!$Z$7:$Z$26,1),MATCH($C69,'Shortlist teams'!$AA$6:$AE$6,1))),"")</f>
        <v/>
      </c>
      <c r="P69" t="str">
        <f>IFERROR(IF(COUNTIF('De Teams'!N$5:N$25,'De Uitslagen'!$B69)*INDEX('Shortlist teams'!$AA$7:$AE$26,MATCH($A69,'Shortlist teams'!$Z$7:$Z$26,1),MATCH($C69,'Shortlist teams'!$AA$6:$AE$6,1))=0,"",COUNTIF('De Teams'!N$5:N$25,'De Uitslagen'!$B69)*INDEX('Shortlist teams'!$AA$7:$AE$26,MATCH($A69,'Shortlist teams'!$Z$7:$Z$26,1),MATCH($C69,'Shortlist teams'!$AA$6:$AE$6,1))),"")</f>
        <v/>
      </c>
      <c r="Q69" t="str">
        <f>IFERROR(IF(COUNTIF('De Teams'!O$5:O$25,'De Uitslagen'!$B69)*INDEX('Shortlist teams'!$AA$7:$AE$26,MATCH($A69,'Shortlist teams'!$Z$7:$Z$26,1),MATCH($C69,'Shortlist teams'!$AA$6:$AE$6,1))=0,"",COUNTIF('De Teams'!O$5:O$25,'De Uitslagen'!$B69)*INDEX('Shortlist teams'!$AA$7:$AE$26,MATCH($A69,'Shortlist teams'!$Z$7:$Z$26,1),MATCH($C69,'Shortlist teams'!$AA$6:$AE$6,1))),"")</f>
        <v/>
      </c>
      <c r="R69" t="str">
        <f>IFERROR(IF(COUNTIF('De Teams'!P$5:P$25,'De Uitslagen'!$B69)*INDEX('Shortlist teams'!$AA$7:$AE$26,MATCH($A69,'Shortlist teams'!$Z$7:$Z$26,1),MATCH($C69,'Shortlist teams'!$AA$6:$AE$6,1))=0,"",COUNTIF('De Teams'!P$5:P$25,'De Uitslagen'!$B69)*INDEX('Shortlist teams'!$AA$7:$AE$26,MATCH($A69,'Shortlist teams'!$Z$7:$Z$26,1),MATCH($C69,'Shortlist teams'!$AA$6:$AE$6,1))),"")</f>
        <v/>
      </c>
      <c r="S69" t="str">
        <f>IFERROR(IF(COUNTIF('De Teams'!Q$5:Q$25,'De Uitslagen'!$B69)*INDEX('Shortlist teams'!$AA$7:$AE$26,MATCH($A69,'Shortlist teams'!$Z$7:$Z$26,1),MATCH($C69,'Shortlist teams'!$AA$6:$AE$6,1))=0,"",COUNTIF('De Teams'!Q$5:Q$25,'De Uitslagen'!$B69)*INDEX('Shortlist teams'!$AA$7:$AE$26,MATCH($A69,'Shortlist teams'!$Z$7:$Z$26,1),MATCH($C69,'Shortlist teams'!$AA$6:$AE$6,1))),"")</f>
        <v/>
      </c>
      <c r="T69" s="3"/>
      <c r="Z69" s="61"/>
      <c r="AA69" s="61"/>
      <c r="AC69" s="19"/>
    </row>
    <row r="70" spans="1:29" ht="14.4" x14ac:dyDescent="0.3">
      <c r="A70" s="1">
        <v>11</v>
      </c>
      <c r="B70" s="7" t="s">
        <v>195</v>
      </c>
      <c r="C70" s="87">
        <f>IFERROR(VLOOKUP('De Uitslagen'!B70,'Shortlist teams'!B:C,2,FALSE),"")</f>
        <v>2</v>
      </c>
      <c r="D70" t="str">
        <f>IFERROR(IF(COUNTIF('De Teams'!B$5:B$25,'De Uitslagen'!$B70)*INDEX('Shortlist teams'!$AA$7:$AE$26,MATCH($A70,'Shortlist teams'!$Z$7:$Z$26,1),MATCH($C70,'Shortlist teams'!$AA$6:$AE$6,1))=0,"",COUNTIF('De Teams'!B$5:B$25,'De Uitslagen'!$B70)*INDEX('Shortlist teams'!$AA$7:$AE$26,MATCH($A70,'Shortlist teams'!$Z$7:$Z$26,1),MATCH($C70,'Shortlist teams'!$AA$6:$AE$6,1))),"")</f>
        <v/>
      </c>
      <c r="E70" t="str">
        <f>IFERROR(IF(COUNTIF('De Teams'!C$5:C$25,'De Uitslagen'!$B70)*INDEX('Shortlist teams'!$AA$7:$AE$26,MATCH($A70,'Shortlist teams'!$Z$7:$Z$26,1),MATCH($C70,'Shortlist teams'!$AA$6:$AE$6,1))=0,"",COUNTIF('De Teams'!C$5:C$25,'De Uitslagen'!$B70)*INDEX('Shortlist teams'!$AA$7:$AE$26,MATCH($A70,'Shortlist teams'!$Z$7:$Z$26,1),MATCH($C70,'Shortlist teams'!$AA$6:$AE$6,1))),"")</f>
        <v/>
      </c>
      <c r="F70" t="str">
        <f>IFERROR(IF(COUNTIF('De Teams'!D$5:D$25,'De Uitslagen'!$B70)*INDEX('Shortlist teams'!$AA$7:$AE$26,MATCH($A70,'Shortlist teams'!$Z$7:$Z$26,1),MATCH($C70,'Shortlist teams'!$AA$6:$AE$6,1))=0,"",COUNTIF('De Teams'!D$5:D$25,'De Uitslagen'!$B70)*INDEX('Shortlist teams'!$AA$7:$AE$26,MATCH($A70,'Shortlist teams'!$Z$7:$Z$26,1),MATCH($C70,'Shortlist teams'!$AA$6:$AE$6,1))),"")</f>
        <v/>
      </c>
      <c r="G70" t="str">
        <f>IFERROR(IF(COUNTIF('De Teams'!E$5:E$25,'De Uitslagen'!$B70)*INDEX('Shortlist teams'!$AA$7:$AE$26,MATCH($A70,'Shortlist teams'!$Z$7:$Z$26,1),MATCH($C70,'Shortlist teams'!$AA$6:$AE$6,1))=0,"",COUNTIF('De Teams'!E$5:E$25,'De Uitslagen'!$B70)*INDEX('Shortlist teams'!$AA$7:$AE$26,MATCH($A70,'Shortlist teams'!$Z$7:$Z$26,1),MATCH($C70,'Shortlist teams'!$AA$6:$AE$6,1))),"")</f>
        <v/>
      </c>
      <c r="H70">
        <f>IFERROR(IF(COUNTIF('De Teams'!F$5:F$25,'De Uitslagen'!$B70)*INDEX('Shortlist teams'!$AA$7:$AE$26,MATCH($A70,'Shortlist teams'!$Z$7:$Z$26,1),MATCH($C70,'Shortlist teams'!$AA$6:$AE$6,1))=0,"",COUNTIF('De Teams'!F$5:F$25,'De Uitslagen'!$B70)*INDEX('Shortlist teams'!$AA$7:$AE$26,MATCH($A70,'Shortlist teams'!$Z$7:$Z$26,1),MATCH($C70,'Shortlist teams'!$AA$6:$AE$6,1))),"")</f>
        <v>10</v>
      </c>
      <c r="I70">
        <f>IFERROR(IF(COUNTIF('De Teams'!G$5:G$25,'De Uitslagen'!$B70)*INDEX('Shortlist teams'!$AA$7:$AE$26,MATCH($A70,'Shortlist teams'!$Z$7:$Z$26,1),MATCH($C70,'Shortlist teams'!$AA$6:$AE$6,1))=0,"",COUNTIF('De Teams'!G$5:G$25,'De Uitslagen'!$B70)*INDEX('Shortlist teams'!$AA$7:$AE$26,MATCH($A70,'Shortlist teams'!$Z$7:$Z$26,1),MATCH($C70,'Shortlist teams'!$AA$6:$AE$6,1))),"")</f>
        <v>10</v>
      </c>
      <c r="J70" t="str">
        <f>IFERROR(IF(COUNTIF('De Teams'!H$5:H$25,'De Uitslagen'!$B70)*INDEX('Shortlist teams'!$AA$7:$AE$26,MATCH($A70,'Shortlist teams'!$Z$7:$Z$26,1),MATCH($C70,'Shortlist teams'!$AA$6:$AE$6,1))=0,"",COUNTIF('De Teams'!H$5:H$25,'De Uitslagen'!$B70)*INDEX('Shortlist teams'!$AA$7:$AE$26,MATCH($A70,'Shortlist teams'!$Z$7:$Z$26,1),MATCH($C70,'Shortlist teams'!$AA$6:$AE$6,1))),"")</f>
        <v/>
      </c>
      <c r="K70" t="str">
        <f>IFERROR(IF(COUNTIF('De Teams'!I$5:I$25,'De Uitslagen'!$B70)*INDEX('Shortlist teams'!$AA$7:$AE$26,MATCH($A70,'Shortlist teams'!$Z$7:$Z$26,1),MATCH($C70,'Shortlist teams'!$AA$6:$AE$6,1))=0,"",COUNTIF('De Teams'!I$5:I$25,'De Uitslagen'!$B70)*INDEX('Shortlist teams'!$AA$7:$AE$26,MATCH($A70,'Shortlist teams'!$Z$7:$Z$26,1),MATCH($C70,'Shortlist teams'!$AA$6:$AE$6,1))),"")</f>
        <v/>
      </c>
      <c r="L70" t="str">
        <f>IFERROR(IF(COUNTIF('De Teams'!J$5:J$25,'De Uitslagen'!$B70)*INDEX('Shortlist teams'!$AA$7:$AE$26,MATCH($A70,'Shortlist teams'!$Z$7:$Z$26,1),MATCH($C70,'Shortlist teams'!$AA$6:$AE$6,1))=0,"",COUNTIF('De Teams'!J$5:J$25,'De Uitslagen'!$B70)*INDEX('Shortlist teams'!$AA$7:$AE$26,MATCH($A70,'Shortlist teams'!$Z$7:$Z$26,1),MATCH($C70,'Shortlist teams'!$AA$6:$AE$6,1))),"")</f>
        <v/>
      </c>
      <c r="M70" t="str">
        <f>IFERROR(IF(COUNTIF('De Teams'!K$5:K$25,'De Uitslagen'!$B70)*INDEX('Shortlist teams'!$AA$7:$AE$26,MATCH($A70,'Shortlist teams'!$Z$7:$Z$26,1),MATCH($C70,'Shortlist teams'!$AA$6:$AE$6,1))=0,"",COUNTIF('De Teams'!K$5:K$25,'De Uitslagen'!$B70)*INDEX('Shortlist teams'!$AA$7:$AE$26,MATCH($A70,'Shortlist teams'!$Z$7:$Z$26,1),MATCH($C70,'Shortlist teams'!$AA$6:$AE$6,1))),"")</f>
        <v/>
      </c>
      <c r="N70" t="str">
        <f>IFERROR(IF(COUNTIF('De Teams'!L$5:L$25,'De Uitslagen'!$B70)*INDEX('Shortlist teams'!$AA$7:$AE$26,MATCH($A70,'Shortlist teams'!$Z$7:$Z$26,1),MATCH($C70,'Shortlist teams'!$AA$6:$AE$6,1))=0,"",COUNTIF('De Teams'!L$5:L$25,'De Uitslagen'!$B70)*INDEX('Shortlist teams'!$AA$7:$AE$26,MATCH($A70,'Shortlist teams'!$Z$7:$Z$26,1),MATCH($C70,'Shortlist teams'!$AA$6:$AE$6,1))),"")</f>
        <v/>
      </c>
      <c r="O70" t="str">
        <f>IFERROR(IF(COUNTIF('De Teams'!M$5:M$25,'De Uitslagen'!$B70)*INDEX('Shortlist teams'!$AA$7:$AE$26,MATCH($A70,'Shortlist teams'!$Z$7:$Z$26,1),MATCH($C70,'Shortlist teams'!$AA$6:$AE$6,1))=0,"",COUNTIF('De Teams'!M$5:M$25,'De Uitslagen'!$B70)*INDEX('Shortlist teams'!$AA$7:$AE$26,MATCH($A70,'Shortlist teams'!$Z$7:$Z$26,1),MATCH($C70,'Shortlist teams'!$AA$6:$AE$6,1))),"")</f>
        <v/>
      </c>
      <c r="P70">
        <f>IFERROR(IF(COUNTIF('De Teams'!N$5:N$25,'De Uitslagen'!$B70)*INDEX('Shortlist teams'!$AA$7:$AE$26,MATCH($A70,'Shortlist teams'!$Z$7:$Z$26,1),MATCH($C70,'Shortlist teams'!$AA$6:$AE$6,1))=0,"",COUNTIF('De Teams'!N$5:N$25,'De Uitslagen'!$B70)*INDEX('Shortlist teams'!$AA$7:$AE$26,MATCH($A70,'Shortlist teams'!$Z$7:$Z$26,1),MATCH($C70,'Shortlist teams'!$AA$6:$AE$6,1))),"")</f>
        <v>10</v>
      </c>
      <c r="Q70" t="str">
        <f>IFERROR(IF(COUNTIF('De Teams'!O$5:O$25,'De Uitslagen'!$B70)*INDEX('Shortlist teams'!$AA$7:$AE$26,MATCH($A70,'Shortlist teams'!$Z$7:$Z$26,1),MATCH($C70,'Shortlist teams'!$AA$6:$AE$6,1))=0,"",COUNTIF('De Teams'!O$5:O$25,'De Uitslagen'!$B70)*INDEX('Shortlist teams'!$AA$7:$AE$26,MATCH($A70,'Shortlist teams'!$Z$7:$Z$26,1),MATCH($C70,'Shortlist teams'!$AA$6:$AE$6,1))),"")</f>
        <v/>
      </c>
      <c r="R70" t="str">
        <f>IFERROR(IF(COUNTIF('De Teams'!P$5:P$25,'De Uitslagen'!$B70)*INDEX('Shortlist teams'!$AA$7:$AE$26,MATCH($A70,'Shortlist teams'!$Z$7:$Z$26,1),MATCH($C70,'Shortlist teams'!$AA$6:$AE$6,1))=0,"",COUNTIF('De Teams'!P$5:P$25,'De Uitslagen'!$B70)*INDEX('Shortlist teams'!$AA$7:$AE$26,MATCH($A70,'Shortlist teams'!$Z$7:$Z$26,1),MATCH($C70,'Shortlist teams'!$AA$6:$AE$6,1))),"")</f>
        <v/>
      </c>
      <c r="S70" t="str">
        <f>IFERROR(IF(COUNTIF('De Teams'!Q$5:Q$25,'De Uitslagen'!$B70)*INDEX('Shortlist teams'!$AA$7:$AE$26,MATCH($A70,'Shortlist teams'!$Z$7:$Z$26,1),MATCH($C70,'Shortlist teams'!$AA$6:$AE$6,1))=0,"",COUNTIF('De Teams'!Q$5:Q$25,'De Uitslagen'!$B70)*INDEX('Shortlist teams'!$AA$7:$AE$26,MATCH($A70,'Shortlist teams'!$Z$7:$Z$26,1),MATCH($C70,'Shortlist teams'!$AA$6:$AE$6,1))),"")</f>
        <v/>
      </c>
      <c r="T70" s="3"/>
      <c r="AC70" s="62"/>
    </row>
    <row r="71" spans="1:29" ht="14.4" x14ac:dyDescent="0.3">
      <c r="A71" s="1">
        <v>12</v>
      </c>
      <c r="B71" s="8" t="s">
        <v>246</v>
      </c>
      <c r="C71" s="87">
        <f>IFERROR(VLOOKUP('De Uitslagen'!B71,'Shortlist teams'!B:C,2,FALSE),"")</f>
        <v>4</v>
      </c>
      <c r="D71" t="str">
        <f>IFERROR(IF(COUNTIF('De Teams'!B$5:B$25,'De Uitslagen'!$B71)*INDEX('Shortlist teams'!$AA$7:$AE$26,MATCH($A71,'Shortlist teams'!$Z$7:$Z$26,1),MATCH($C71,'Shortlist teams'!$AA$6:$AE$6,1))=0,"",COUNTIF('De Teams'!B$5:B$25,'De Uitslagen'!$B71)*INDEX('Shortlist teams'!$AA$7:$AE$26,MATCH($A71,'Shortlist teams'!$Z$7:$Z$26,1),MATCH($C71,'Shortlist teams'!$AA$6:$AE$6,1))),"")</f>
        <v/>
      </c>
      <c r="E71" t="str">
        <f>IFERROR(IF(COUNTIF('De Teams'!C$5:C$25,'De Uitslagen'!$B71)*INDEX('Shortlist teams'!$AA$7:$AE$26,MATCH($A71,'Shortlist teams'!$Z$7:$Z$26,1),MATCH($C71,'Shortlist teams'!$AA$6:$AE$6,1))=0,"",COUNTIF('De Teams'!C$5:C$25,'De Uitslagen'!$B71)*INDEX('Shortlist teams'!$AA$7:$AE$26,MATCH($A71,'Shortlist teams'!$Z$7:$Z$26,1),MATCH($C71,'Shortlist teams'!$AA$6:$AE$6,1))),"")</f>
        <v/>
      </c>
      <c r="F71" t="str">
        <f>IFERROR(IF(COUNTIF('De Teams'!D$5:D$25,'De Uitslagen'!$B71)*INDEX('Shortlist teams'!$AA$7:$AE$26,MATCH($A71,'Shortlist teams'!$Z$7:$Z$26,1),MATCH($C71,'Shortlist teams'!$AA$6:$AE$6,1))=0,"",COUNTIF('De Teams'!D$5:D$25,'De Uitslagen'!$B71)*INDEX('Shortlist teams'!$AA$7:$AE$26,MATCH($A71,'Shortlist teams'!$Z$7:$Z$26,1),MATCH($C71,'Shortlist teams'!$AA$6:$AE$6,1))),"")</f>
        <v/>
      </c>
      <c r="G71" t="str">
        <f>IFERROR(IF(COUNTIF('De Teams'!E$5:E$25,'De Uitslagen'!$B71)*INDEX('Shortlist teams'!$AA$7:$AE$26,MATCH($A71,'Shortlist teams'!$Z$7:$Z$26,1),MATCH($C71,'Shortlist teams'!$AA$6:$AE$6,1))=0,"",COUNTIF('De Teams'!E$5:E$25,'De Uitslagen'!$B71)*INDEX('Shortlist teams'!$AA$7:$AE$26,MATCH($A71,'Shortlist teams'!$Z$7:$Z$26,1),MATCH($C71,'Shortlist teams'!$AA$6:$AE$6,1))),"")</f>
        <v/>
      </c>
      <c r="H71" t="str">
        <f>IFERROR(IF(COUNTIF('De Teams'!F$5:F$25,'De Uitslagen'!$B71)*INDEX('Shortlist teams'!$AA$7:$AE$26,MATCH($A71,'Shortlist teams'!$Z$7:$Z$26,1),MATCH($C71,'Shortlist teams'!$AA$6:$AE$6,1))=0,"",COUNTIF('De Teams'!F$5:F$25,'De Uitslagen'!$B71)*INDEX('Shortlist teams'!$AA$7:$AE$26,MATCH($A71,'Shortlist teams'!$Z$7:$Z$26,1),MATCH($C71,'Shortlist teams'!$AA$6:$AE$6,1))),"")</f>
        <v/>
      </c>
      <c r="I71" t="str">
        <f>IFERROR(IF(COUNTIF('De Teams'!G$5:G$25,'De Uitslagen'!$B71)*INDEX('Shortlist teams'!$AA$7:$AE$26,MATCH($A71,'Shortlist teams'!$Z$7:$Z$26,1),MATCH($C71,'Shortlist teams'!$AA$6:$AE$6,1))=0,"",COUNTIF('De Teams'!G$5:G$25,'De Uitslagen'!$B71)*INDEX('Shortlist teams'!$AA$7:$AE$26,MATCH($A71,'Shortlist teams'!$Z$7:$Z$26,1),MATCH($C71,'Shortlist teams'!$AA$6:$AE$6,1))),"")</f>
        <v/>
      </c>
      <c r="J71" t="str">
        <f>IFERROR(IF(COUNTIF('De Teams'!H$5:H$25,'De Uitslagen'!$B71)*INDEX('Shortlist teams'!$AA$7:$AE$26,MATCH($A71,'Shortlist teams'!$Z$7:$Z$26,1),MATCH($C71,'Shortlist teams'!$AA$6:$AE$6,1))=0,"",COUNTIF('De Teams'!H$5:H$25,'De Uitslagen'!$B71)*INDEX('Shortlist teams'!$AA$7:$AE$26,MATCH($A71,'Shortlist teams'!$Z$7:$Z$26,1),MATCH($C71,'Shortlist teams'!$AA$6:$AE$6,1))),"")</f>
        <v/>
      </c>
      <c r="K71" t="str">
        <f>IFERROR(IF(COUNTIF('De Teams'!I$5:I$25,'De Uitslagen'!$B71)*INDEX('Shortlist teams'!$AA$7:$AE$26,MATCH($A71,'Shortlist teams'!$Z$7:$Z$26,1),MATCH($C71,'Shortlist teams'!$AA$6:$AE$6,1))=0,"",COUNTIF('De Teams'!I$5:I$25,'De Uitslagen'!$B71)*INDEX('Shortlist teams'!$AA$7:$AE$26,MATCH($A71,'Shortlist teams'!$Z$7:$Z$26,1),MATCH($C71,'Shortlist teams'!$AA$6:$AE$6,1))),"")</f>
        <v/>
      </c>
      <c r="L71" t="str">
        <f>IFERROR(IF(COUNTIF('De Teams'!J$5:J$25,'De Uitslagen'!$B71)*INDEX('Shortlist teams'!$AA$7:$AE$26,MATCH($A71,'Shortlist teams'!$Z$7:$Z$26,1),MATCH($C71,'Shortlist teams'!$AA$6:$AE$6,1))=0,"",COUNTIF('De Teams'!J$5:J$25,'De Uitslagen'!$B71)*INDEX('Shortlist teams'!$AA$7:$AE$26,MATCH($A71,'Shortlist teams'!$Z$7:$Z$26,1),MATCH($C71,'Shortlist teams'!$AA$6:$AE$6,1))),"")</f>
        <v/>
      </c>
      <c r="M71" t="str">
        <f>IFERROR(IF(COUNTIF('De Teams'!K$5:K$25,'De Uitslagen'!$B71)*INDEX('Shortlist teams'!$AA$7:$AE$26,MATCH($A71,'Shortlist teams'!$Z$7:$Z$26,1),MATCH($C71,'Shortlist teams'!$AA$6:$AE$6,1))=0,"",COUNTIF('De Teams'!K$5:K$25,'De Uitslagen'!$B71)*INDEX('Shortlist teams'!$AA$7:$AE$26,MATCH($A71,'Shortlist teams'!$Z$7:$Z$26,1),MATCH($C71,'Shortlist teams'!$AA$6:$AE$6,1))),"")</f>
        <v/>
      </c>
      <c r="N71" t="str">
        <f>IFERROR(IF(COUNTIF('De Teams'!L$5:L$25,'De Uitslagen'!$B71)*INDEX('Shortlist teams'!$AA$7:$AE$26,MATCH($A71,'Shortlist teams'!$Z$7:$Z$26,1),MATCH($C71,'Shortlist teams'!$AA$6:$AE$6,1))=0,"",COUNTIF('De Teams'!L$5:L$25,'De Uitslagen'!$B71)*INDEX('Shortlist teams'!$AA$7:$AE$26,MATCH($A71,'Shortlist teams'!$Z$7:$Z$26,1),MATCH($C71,'Shortlist teams'!$AA$6:$AE$6,1))),"")</f>
        <v/>
      </c>
      <c r="O71" t="str">
        <f>IFERROR(IF(COUNTIF('De Teams'!M$5:M$25,'De Uitslagen'!$B71)*INDEX('Shortlist teams'!$AA$7:$AE$26,MATCH($A71,'Shortlist teams'!$Z$7:$Z$26,1),MATCH($C71,'Shortlist teams'!$AA$6:$AE$6,1))=0,"",COUNTIF('De Teams'!M$5:M$25,'De Uitslagen'!$B71)*INDEX('Shortlist teams'!$AA$7:$AE$26,MATCH($A71,'Shortlist teams'!$Z$7:$Z$26,1),MATCH($C71,'Shortlist teams'!$AA$6:$AE$6,1))),"")</f>
        <v/>
      </c>
      <c r="P71" t="str">
        <f>IFERROR(IF(COUNTIF('De Teams'!N$5:N$25,'De Uitslagen'!$B71)*INDEX('Shortlist teams'!$AA$7:$AE$26,MATCH($A71,'Shortlist teams'!$Z$7:$Z$26,1),MATCH($C71,'Shortlist teams'!$AA$6:$AE$6,1))=0,"",COUNTIF('De Teams'!N$5:N$25,'De Uitslagen'!$B71)*INDEX('Shortlist teams'!$AA$7:$AE$26,MATCH($A71,'Shortlist teams'!$Z$7:$Z$26,1),MATCH($C71,'Shortlist teams'!$AA$6:$AE$6,1))),"")</f>
        <v/>
      </c>
      <c r="Q71" t="str">
        <f>IFERROR(IF(COUNTIF('De Teams'!O$5:O$25,'De Uitslagen'!$B71)*INDEX('Shortlist teams'!$AA$7:$AE$26,MATCH($A71,'Shortlist teams'!$Z$7:$Z$26,1),MATCH($C71,'Shortlist teams'!$AA$6:$AE$6,1))=0,"",COUNTIF('De Teams'!O$5:O$25,'De Uitslagen'!$B71)*INDEX('Shortlist teams'!$AA$7:$AE$26,MATCH($A71,'Shortlist teams'!$Z$7:$Z$26,1),MATCH($C71,'Shortlist teams'!$AA$6:$AE$6,1))),"")</f>
        <v/>
      </c>
      <c r="R71" t="str">
        <f>IFERROR(IF(COUNTIF('De Teams'!P$5:P$25,'De Uitslagen'!$B71)*INDEX('Shortlist teams'!$AA$7:$AE$26,MATCH($A71,'Shortlist teams'!$Z$7:$Z$26,1),MATCH($C71,'Shortlist teams'!$AA$6:$AE$6,1))=0,"",COUNTIF('De Teams'!P$5:P$25,'De Uitslagen'!$B71)*INDEX('Shortlist teams'!$AA$7:$AE$26,MATCH($A71,'Shortlist teams'!$Z$7:$Z$26,1),MATCH($C71,'Shortlist teams'!$AA$6:$AE$6,1))),"")</f>
        <v/>
      </c>
      <c r="S71" t="str">
        <f>IFERROR(IF(COUNTIF('De Teams'!Q$5:Q$25,'De Uitslagen'!$B71)*INDEX('Shortlist teams'!$AA$7:$AE$26,MATCH($A71,'Shortlist teams'!$Z$7:$Z$26,1),MATCH($C71,'Shortlist teams'!$AA$6:$AE$6,1))=0,"",COUNTIF('De Teams'!Q$5:Q$25,'De Uitslagen'!$B71)*INDEX('Shortlist teams'!$AA$7:$AE$26,MATCH($A71,'Shortlist teams'!$Z$7:$Z$26,1),MATCH($C71,'Shortlist teams'!$AA$6:$AE$6,1))),"")</f>
        <v/>
      </c>
      <c r="T71" s="3"/>
      <c r="Z71" s="64"/>
      <c r="AA71" s="64"/>
      <c r="AC71" s="64"/>
    </row>
    <row r="72" spans="1:29" ht="14.4" x14ac:dyDescent="0.3">
      <c r="A72" s="1">
        <v>13</v>
      </c>
      <c r="B72" s="51" t="s">
        <v>267</v>
      </c>
      <c r="C72" s="87">
        <f>IFERROR(VLOOKUP('De Uitslagen'!B72,'Shortlist teams'!B:C,2,FALSE),"")</f>
        <v>4</v>
      </c>
      <c r="D72" t="str">
        <f>IFERROR(IF(COUNTIF('De Teams'!B$5:B$25,'De Uitslagen'!$B72)*INDEX('Shortlist teams'!$AA$7:$AE$26,MATCH($A72,'Shortlist teams'!$Z$7:$Z$26,1),MATCH($C72,'Shortlist teams'!$AA$6:$AE$6,1))=0,"",COUNTIF('De Teams'!B$5:B$25,'De Uitslagen'!$B72)*INDEX('Shortlist teams'!$AA$7:$AE$26,MATCH($A72,'Shortlist teams'!$Z$7:$Z$26,1),MATCH($C72,'Shortlist teams'!$AA$6:$AE$6,1))),"")</f>
        <v/>
      </c>
      <c r="E72" t="str">
        <f>IFERROR(IF(COUNTIF('De Teams'!C$5:C$25,'De Uitslagen'!$B72)*INDEX('Shortlist teams'!$AA$7:$AE$26,MATCH($A72,'Shortlist teams'!$Z$7:$Z$26,1),MATCH($C72,'Shortlist teams'!$AA$6:$AE$6,1))=0,"",COUNTIF('De Teams'!C$5:C$25,'De Uitslagen'!$B72)*INDEX('Shortlist teams'!$AA$7:$AE$26,MATCH($A72,'Shortlist teams'!$Z$7:$Z$26,1),MATCH($C72,'Shortlist teams'!$AA$6:$AE$6,1))),"")</f>
        <v/>
      </c>
      <c r="F72" t="str">
        <f>IFERROR(IF(COUNTIF('De Teams'!D$5:D$25,'De Uitslagen'!$B72)*INDEX('Shortlist teams'!$AA$7:$AE$26,MATCH($A72,'Shortlist teams'!$Z$7:$Z$26,1),MATCH($C72,'Shortlist teams'!$AA$6:$AE$6,1))=0,"",COUNTIF('De Teams'!D$5:D$25,'De Uitslagen'!$B72)*INDEX('Shortlist teams'!$AA$7:$AE$26,MATCH($A72,'Shortlist teams'!$Z$7:$Z$26,1),MATCH($C72,'Shortlist teams'!$AA$6:$AE$6,1))),"")</f>
        <v/>
      </c>
      <c r="G72" t="str">
        <f>IFERROR(IF(COUNTIF('De Teams'!E$5:E$25,'De Uitslagen'!$B72)*INDEX('Shortlist teams'!$AA$7:$AE$26,MATCH($A72,'Shortlist teams'!$Z$7:$Z$26,1),MATCH($C72,'Shortlist teams'!$AA$6:$AE$6,1))=0,"",COUNTIF('De Teams'!E$5:E$25,'De Uitslagen'!$B72)*INDEX('Shortlist teams'!$AA$7:$AE$26,MATCH($A72,'Shortlist teams'!$Z$7:$Z$26,1),MATCH($C72,'Shortlist teams'!$AA$6:$AE$6,1))),"")</f>
        <v/>
      </c>
      <c r="H72" t="str">
        <f>IFERROR(IF(COUNTIF('De Teams'!F$5:F$25,'De Uitslagen'!$B72)*INDEX('Shortlist teams'!$AA$7:$AE$26,MATCH($A72,'Shortlist teams'!$Z$7:$Z$26,1),MATCH($C72,'Shortlist teams'!$AA$6:$AE$6,1))=0,"",COUNTIF('De Teams'!F$5:F$25,'De Uitslagen'!$B72)*INDEX('Shortlist teams'!$AA$7:$AE$26,MATCH($A72,'Shortlist teams'!$Z$7:$Z$26,1),MATCH($C72,'Shortlist teams'!$AA$6:$AE$6,1))),"")</f>
        <v/>
      </c>
      <c r="I72" t="str">
        <f>IFERROR(IF(COUNTIF('De Teams'!G$5:G$25,'De Uitslagen'!$B72)*INDEX('Shortlist teams'!$AA$7:$AE$26,MATCH($A72,'Shortlist teams'!$Z$7:$Z$26,1),MATCH($C72,'Shortlist teams'!$AA$6:$AE$6,1))=0,"",COUNTIF('De Teams'!G$5:G$25,'De Uitslagen'!$B72)*INDEX('Shortlist teams'!$AA$7:$AE$26,MATCH($A72,'Shortlist teams'!$Z$7:$Z$26,1),MATCH($C72,'Shortlist teams'!$AA$6:$AE$6,1))),"")</f>
        <v/>
      </c>
      <c r="J72" t="str">
        <f>IFERROR(IF(COUNTIF('De Teams'!H$5:H$25,'De Uitslagen'!$B72)*INDEX('Shortlist teams'!$AA$7:$AE$26,MATCH($A72,'Shortlist teams'!$Z$7:$Z$26,1),MATCH($C72,'Shortlist teams'!$AA$6:$AE$6,1))=0,"",COUNTIF('De Teams'!H$5:H$25,'De Uitslagen'!$B72)*INDEX('Shortlist teams'!$AA$7:$AE$26,MATCH($A72,'Shortlist teams'!$Z$7:$Z$26,1),MATCH($C72,'Shortlist teams'!$AA$6:$AE$6,1))),"")</f>
        <v/>
      </c>
      <c r="K72" t="str">
        <f>IFERROR(IF(COUNTIF('De Teams'!I$5:I$25,'De Uitslagen'!$B72)*INDEX('Shortlist teams'!$AA$7:$AE$26,MATCH($A72,'Shortlist teams'!$Z$7:$Z$26,1),MATCH($C72,'Shortlist teams'!$AA$6:$AE$6,1))=0,"",COUNTIF('De Teams'!I$5:I$25,'De Uitslagen'!$B72)*INDEX('Shortlist teams'!$AA$7:$AE$26,MATCH($A72,'Shortlist teams'!$Z$7:$Z$26,1),MATCH($C72,'Shortlist teams'!$AA$6:$AE$6,1))),"")</f>
        <v/>
      </c>
      <c r="L72" t="str">
        <f>IFERROR(IF(COUNTIF('De Teams'!J$5:J$25,'De Uitslagen'!$B72)*INDEX('Shortlist teams'!$AA$7:$AE$26,MATCH($A72,'Shortlist teams'!$Z$7:$Z$26,1),MATCH($C72,'Shortlist teams'!$AA$6:$AE$6,1))=0,"",COUNTIF('De Teams'!J$5:J$25,'De Uitslagen'!$B72)*INDEX('Shortlist teams'!$AA$7:$AE$26,MATCH($A72,'Shortlist teams'!$Z$7:$Z$26,1),MATCH($C72,'Shortlist teams'!$AA$6:$AE$6,1))),"")</f>
        <v/>
      </c>
      <c r="M72" t="str">
        <f>IFERROR(IF(COUNTIF('De Teams'!K$5:K$25,'De Uitslagen'!$B72)*INDEX('Shortlist teams'!$AA$7:$AE$26,MATCH($A72,'Shortlist teams'!$Z$7:$Z$26,1),MATCH($C72,'Shortlist teams'!$AA$6:$AE$6,1))=0,"",COUNTIF('De Teams'!K$5:K$25,'De Uitslagen'!$B72)*INDEX('Shortlist teams'!$AA$7:$AE$26,MATCH($A72,'Shortlist teams'!$Z$7:$Z$26,1),MATCH($C72,'Shortlist teams'!$AA$6:$AE$6,1))),"")</f>
        <v/>
      </c>
      <c r="N72" t="str">
        <f>IFERROR(IF(COUNTIF('De Teams'!L$5:L$25,'De Uitslagen'!$B72)*INDEX('Shortlist teams'!$AA$7:$AE$26,MATCH($A72,'Shortlist teams'!$Z$7:$Z$26,1),MATCH($C72,'Shortlist teams'!$AA$6:$AE$6,1))=0,"",COUNTIF('De Teams'!L$5:L$25,'De Uitslagen'!$B72)*INDEX('Shortlist teams'!$AA$7:$AE$26,MATCH($A72,'Shortlist teams'!$Z$7:$Z$26,1),MATCH($C72,'Shortlist teams'!$AA$6:$AE$6,1))),"")</f>
        <v/>
      </c>
      <c r="O72" t="str">
        <f>IFERROR(IF(COUNTIF('De Teams'!M$5:M$25,'De Uitslagen'!$B72)*INDEX('Shortlist teams'!$AA$7:$AE$26,MATCH($A72,'Shortlist teams'!$Z$7:$Z$26,1),MATCH($C72,'Shortlist teams'!$AA$6:$AE$6,1))=0,"",COUNTIF('De Teams'!M$5:M$25,'De Uitslagen'!$B72)*INDEX('Shortlist teams'!$AA$7:$AE$26,MATCH($A72,'Shortlist teams'!$Z$7:$Z$26,1),MATCH($C72,'Shortlist teams'!$AA$6:$AE$6,1))),"")</f>
        <v/>
      </c>
      <c r="P72" t="str">
        <f>IFERROR(IF(COUNTIF('De Teams'!N$5:N$25,'De Uitslagen'!$B72)*INDEX('Shortlist teams'!$AA$7:$AE$26,MATCH($A72,'Shortlist teams'!$Z$7:$Z$26,1),MATCH($C72,'Shortlist teams'!$AA$6:$AE$6,1))=0,"",COUNTIF('De Teams'!N$5:N$25,'De Uitslagen'!$B72)*INDEX('Shortlist teams'!$AA$7:$AE$26,MATCH($A72,'Shortlist teams'!$Z$7:$Z$26,1),MATCH($C72,'Shortlist teams'!$AA$6:$AE$6,1))),"")</f>
        <v/>
      </c>
      <c r="Q72" t="str">
        <f>IFERROR(IF(COUNTIF('De Teams'!O$5:O$25,'De Uitslagen'!$B72)*INDEX('Shortlist teams'!$AA$7:$AE$26,MATCH($A72,'Shortlist teams'!$Z$7:$Z$26,1),MATCH($C72,'Shortlist teams'!$AA$6:$AE$6,1))=0,"",COUNTIF('De Teams'!O$5:O$25,'De Uitslagen'!$B72)*INDEX('Shortlist teams'!$AA$7:$AE$26,MATCH($A72,'Shortlist teams'!$Z$7:$Z$26,1),MATCH($C72,'Shortlist teams'!$AA$6:$AE$6,1))),"")</f>
        <v/>
      </c>
      <c r="R72" t="str">
        <f>IFERROR(IF(COUNTIF('De Teams'!P$5:P$25,'De Uitslagen'!$B72)*INDEX('Shortlist teams'!$AA$7:$AE$26,MATCH($A72,'Shortlist teams'!$Z$7:$Z$26,1),MATCH($C72,'Shortlist teams'!$AA$6:$AE$6,1))=0,"",COUNTIF('De Teams'!P$5:P$25,'De Uitslagen'!$B72)*INDEX('Shortlist teams'!$AA$7:$AE$26,MATCH($A72,'Shortlist teams'!$Z$7:$Z$26,1),MATCH($C72,'Shortlist teams'!$AA$6:$AE$6,1))),"")</f>
        <v/>
      </c>
      <c r="S72" t="str">
        <f>IFERROR(IF(COUNTIF('De Teams'!Q$5:Q$25,'De Uitslagen'!$B72)*INDEX('Shortlist teams'!$AA$7:$AE$26,MATCH($A72,'Shortlist teams'!$Z$7:$Z$26,1),MATCH($C72,'Shortlist teams'!$AA$6:$AE$6,1))=0,"",COUNTIF('De Teams'!Q$5:Q$25,'De Uitslagen'!$B72)*INDEX('Shortlist teams'!$AA$7:$AE$26,MATCH($A72,'Shortlist teams'!$Z$7:$Z$26,1),MATCH($C72,'Shortlist teams'!$AA$6:$AE$6,1))),"")</f>
        <v/>
      </c>
      <c r="T72" s="3"/>
      <c r="Z72" s="21"/>
      <c r="AA72" s="21"/>
    </row>
    <row r="73" spans="1:29" ht="14.4" x14ac:dyDescent="0.3">
      <c r="A73" s="1">
        <v>14</v>
      </c>
      <c r="B73" s="8" t="s">
        <v>4</v>
      </c>
      <c r="C73" s="87">
        <f>IFERROR(VLOOKUP('De Uitslagen'!B73,'Shortlist teams'!B:C,2,FALSE),"")</f>
        <v>3</v>
      </c>
      <c r="D73" t="str">
        <f>IFERROR(IF(COUNTIF('De Teams'!B$5:B$25,'De Uitslagen'!$B73)*INDEX('Shortlist teams'!$AA$7:$AE$26,MATCH($A73,'Shortlist teams'!$Z$7:$Z$26,1),MATCH($C73,'Shortlist teams'!$AA$6:$AE$6,1))=0,"",COUNTIF('De Teams'!B$5:B$25,'De Uitslagen'!$B73)*INDEX('Shortlist teams'!$AA$7:$AE$26,MATCH($A73,'Shortlist teams'!$Z$7:$Z$26,1),MATCH($C73,'Shortlist teams'!$AA$6:$AE$6,1))),"")</f>
        <v/>
      </c>
      <c r="E73" t="str">
        <f>IFERROR(IF(COUNTIF('De Teams'!C$5:C$25,'De Uitslagen'!$B73)*INDEX('Shortlist teams'!$AA$7:$AE$26,MATCH($A73,'Shortlist teams'!$Z$7:$Z$26,1),MATCH($C73,'Shortlist teams'!$AA$6:$AE$6,1))=0,"",COUNTIF('De Teams'!C$5:C$25,'De Uitslagen'!$B73)*INDEX('Shortlist teams'!$AA$7:$AE$26,MATCH($A73,'Shortlist teams'!$Z$7:$Z$26,1),MATCH($C73,'Shortlist teams'!$AA$6:$AE$6,1))),"")</f>
        <v/>
      </c>
      <c r="F73" t="str">
        <f>IFERROR(IF(COUNTIF('De Teams'!D$5:D$25,'De Uitslagen'!$B73)*INDEX('Shortlist teams'!$AA$7:$AE$26,MATCH($A73,'Shortlist teams'!$Z$7:$Z$26,1),MATCH($C73,'Shortlist teams'!$AA$6:$AE$6,1))=0,"",COUNTIF('De Teams'!D$5:D$25,'De Uitslagen'!$B73)*INDEX('Shortlist teams'!$AA$7:$AE$26,MATCH($A73,'Shortlist teams'!$Z$7:$Z$26,1),MATCH($C73,'Shortlist teams'!$AA$6:$AE$6,1))),"")</f>
        <v/>
      </c>
      <c r="G73" t="str">
        <f>IFERROR(IF(COUNTIF('De Teams'!E$5:E$25,'De Uitslagen'!$B73)*INDEX('Shortlist teams'!$AA$7:$AE$26,MATCH($A73,'Shortlist teams'!$Z$7:$Z$26,1),MATCH($C73,'Shortlist teams'!$AA$6:$AE$6,1))=0,"",COUNTIF('De Teams'!E$5:E$25,'De Uitslagen'!$B73)*INDEX('Shortlist teams'!$AA$7:$AE$26,MATCH($A73,'Shortlist teams'!$Z$7:$Z$26,1),MATCH($C73,'Shortlist teams'!$AA$6:$AE$6,1))),"")</f>
        <v/>
      </c>
      <c r="H73" t="str">
        <f>IFERROR(IF(COUNTIF('De Teams'!F$5:F$25,'De Uitslagen'!$B73)*INDEX('Shortlist teams'!$AA$7:$AE$26,MATCH($A73,'Shortlist teams'!$Z$7:$Z$26,1),MATCH($C73,'Shortlist teams'!$AA$6:$AE$6,1))=0,"",COUNTIF('De Teams'!F$5:F$25,'De Uitslagen'!$B73)*INDEX('Shortlist teams'!$AA$7:$AE$26,MATCH($A73,'Shortlist teams'!$Z$7:$Z$26,1),MATCH($C73,'Shortlist teams'!$AA$6:$AE$6,1))),"")</f>
        <v/>
      </c>
      <c r="I73" t="str">
        <f>IFERROR(IF(COUNTIF('De Teams'!G$5:G$25,'De Uitslagen'!$B73)*INDEX('Shortlist teams'!$AA$7:$AE$26,MATCH($A73,'Shortlist teams'!$Z$7:$Z$26,1),MATCH($C73,'Shortlist teams'!$AA$6:$AE$6,1))=0,"",COUNTIF('De Teams'!G$5:G$25,'De Uitslagen'!$B73)*INDEX('Shortlist teams'!$AA$7:$AE$26,MATCH($A73,'Shortlist teams'!$Z$7:$Z$26,1),MATCH($C73,'Shortlist teams'!$AA$6:$AE$6,1))),"")</f>
        <v/>
      </c>
      <c r="J73" t="str">
        <f>IFERROR(IF(COUNTIF('De Teams'!H$5:H$25,'De Uitslagen'!$B73)*INDEX('Shortlist teams'!$AA$7:$AE$26,MATCH($A73,'Shortlist teams'!$Z$7:$Z$26,1),MATCH($C73,'Shortlist teams'!$AA$6:$AE$6,1))=0,"",COUNTIF('De Teams'!H$5:H$25,'De Uitslagen'!$B73)*INDEX('Shortlist teams'!$AA$7:$AE$26,MATCH($A73,'Shortlist teams'!$Z$7:$Z$26,1),MATCH($C73,'Shortlist teams'!$AA$6:$AE$6,1))),"")</f>
        <v/>
      </c>
      <c r="K73" t="str">
        <f>IFERROR(IF(COUNTIF('De Teams'!I$5:I$25,'De Uitslagen'!$B73)*INDEX('Shortlist teams'!$AA$7:$AE$26,MATCH($A73,'Shortlist teams'!$Z$7:$Z$26,1),MATCH($C73,'Shortlist teams'!$AA$6:$AE$6,1))=0,"",COUNTIF('De Teams'!I$5:I$25,'De Uitslagen'!$B73)*INDEX('Shortlist teams'!$AA$7:$AE$26,MATCH($A73,'Shortlist teams'!$Z$7:$Z$26,1),MATCH($C73,'Shortlist teams'!$AA$6:$AE$6,1))),"")</f>
        <v/>
      </c>
      <c r="L73" t="str">
        <f>IFERROR(IF(COUNTIF('De Teams'!J$5:J$25,'De Uitslagen'!$B73)*INDEX('Shortlist teams'!$AA$7:$AE$26,MATCH($A73,'Shortlist teams'!$Z$7:$Z$26,1),MATCH($C73,'Shortlist teams'!$AA$6:$AE$6,1))=0,"",COUNTIF('De Teams'!J$5:J$25,'De Uitslagen'!$B73)*INDEX('Shortlist teams'!$AA$7:$AE$26,MATCH($A73,'Shortlist teams'!$Z$7:$Z$26,1),MATCH($C73,'Shortlist teams'!$AA$6:$AE$6,1))),"")</f>
        <v/>
      </c>
      <c r="M73" t="str">
        <f>IFERROR(IF(COUNTIF('De Teams'!K$5:K$25,'De Uitslagen'!$B73)*INDEX('Shortlist teams'!$AA$7:$AE$26,MATCH($A73,'Shortlist teams'!$Z$7:$Z$26,1),MATCH($C73,'Shortlist teams'!$AA$6:$AE$6,1))=0,"",COUNTIF('De Teams'!K$5:K$25,'De Uitslagen'!$B73)*INDEX('Shortlist teams'!$AA$7:$AE$26,MATCH($A73,'Shortlist teams'!$Z$7:$Z$26,1),MATCH($C73,'Shortlist teams'!$AA$6:$AE$6,1))),"")</f>
        <v/>
      </c>
      <c r="N73" t="str">
        <f>IFERROR(IF(COUNTIF('De Teams'!L$5:L$25,'De Uitslagen'!$B73)*INDEX('Shortlist teams'!$AA$7:$AE$26,MATCH($A73,'Shortlist teams'!$Z$7:$Z$26,1),MATCH($C73,'Shortlist teams'!$AA$6:$AE$6,1))=0,"",COUNTIF('De Teams'!L$5:L$25,'De Uitslagen'!$B73)*INDEX('Shortlist teams'!$AA$7:$AE$26,MATCH($A73,'Shortlist teams'!$Z$7:$Z$26,1),MATCH($C73,'Shortlist teams'!$AA$6:$AE$6,1))),"")</f>
        <v/>
      </c>
      <c r="O73" t="str">
        <f>IFERROR(IF(COUNTIF('De Teams'!M$5:M$25,'De Uitslagen'!$B73)*INDEX('Shortlist teams'!$AA$7:$AE$26,MATCH($A73,'Shortlist teams'!$Z$7:$Z$26,1),MATCH($C73,'Shortlist teams'!$AA$6:$AE$6,1))=0,"",COUNTIF('De Teams'!M$5:M$25,'De Uitslagen'!$B73)*INDEX('Shortlist teams'!$AA$7:$AE$26,MATCH($A73,'Shortlist teams'!$Z$7:$Z$26,1),MATCH($C73,'Shortlist teams'!$AA$6:$AE$6,1))),"")</f>
        <v/>
      </c>
      <c r="P73" t="str">
        <f>IFERROR(IF(COUNTIF('De Teams'!N$5:N$25,'De Uitslagen'!$B73)*INDEX('Shortlist teams'!$AA$7:$AE$26,MATCH($A73,'Shortlist teams'!$Z$7:$Z$26,1),MATCH($C73,'Shortlist teams'!$AA$6:$AE$6,1))=0,"",COUNTIF('De Teams'!N$5:N$25,'De Uitslagen'!$B73)*INDEX('Shortlist teams'!$AA$7:$AE$26,MATCH($A73,'Shortlist teams'!$Z$7:$Z$26,1),MATCH($C73,'Shortlist teams'!$AA$6:$AE$6,1))),"")</f>
        <v/>
      </c>
      <c r="Q73" t="str">
        <f>IFERROR(IF(COUNTIF('De Teams'!O$5:O$25,'De Uitslagen'!$B73)*INDEX('Shortlist teams'!$AA$7:$AE$26,MATCH($A73,'Shortlist teams'!$Z$7:$Z$26,1),MATCH($C73,'Shortlist teams'!$AA$6:$AE$6,1))=0,"",COUNTIF('De Teams'!O$5:O$25,'De Uitslagen'!$B73)*INDEX('Shortlist teams'!$AA$7:$AE$26,MATCH($A73,'Shortlist teams'!$Z$7:$Z$26,1),MATCH($C73,'Shortlist teams'!$AA$6:$AE$6,1))),"")</f>
        <v/>
      </c>
      <c r="R73" t="str">
        <f>IFERROR(IF(COUNTIF('De Teams'!P$5:P$25,'De Uitslagen'!$B73)*INDEX('Shortlist teams'!$AA$7:$AE$26,MATCH($A73,'Shortlist teams'!$Z$7:$Z$26,1),MATCH($C73,'Shortlist teams'!$AA$6:$AE$6,1))=0,"",COUNTIF('De Teams'!P$5:P$25,'De Uitslagen'!$B73)*INDEX('Shortlist teams'!$AA$7:$AE$26,MATCH($A73,'Shortlist teams'!$Z$7:$Z$26,1),MATCH($C73,'Shortlist teams'!$AA$6:$AE$6,1))),"")</f>
        <v/>
      </c>
      <c r="S73" t="str">
        <f>IFERROR(IF(COUNTIF('De Teams'!Q$5:Q$25,'De Uitslagen'!$B73)*INDEX('Shortlist teams'!$AA$7:$AE$26,MATCH($A73,'Shortlist teams'!$Z$7:$Z$26,1),MATCH($C73,'Shortlist teams'!$AA$6:$AE$6,1))=0,"",COUNTIF('De Teams'!Q$5:Q$25,'De Uitslagen'!$B73)*INDEX('Shortlist teams'!$AA$7:$AE$26,MATCH($A73,'Shortlist teams'!$Z$7:$Z$26,1),MATCH($C73,'Shortlist teams'!$AA$6:$AE$6,1))),"")</f>
        <v/>
      </c>
      <c r="T73" s="3"/>
      <c r="Z73" s="61"/>
      <c r="AA73" s="61"/>
      <c r="AC73" s="60"/>
    </row>
    <row r="74" spans="1:29" ht="14.4" x14ac:dyDescent="0.3">
      <c r="A74" s="1">
        <v>15</v>
      </c>
      <c r="B74" s="7" t="s">
        <v>211</v>
      </c>
      <c r="C74" s="87">
        <f>IFERROR(VLOOKUP('De Uitslagen'!B74,'Shortlist teams'!B:C,2,FALSE),"")</f>
        <v>4</v>
      </c>
      <c r="D74" t="str">
        <f>IFERROR(IF(COUNTIF('De Teams'!B$5:B$25,'De Uitslagen'!$B74)*INDEX('Shortlist teams'!$AA$7:$AE$26,MATCH($A74,'Shortlist teams'!$Z$7:$Z$26,1),MATCH($C74,'Shortlist teams'!$AA$6:$AE$6,1))=0,"",COUNTIF('De Teams'!B$5:B$25,'De Uitslagen'!$B74)*INDEX('Shortlist teams'!$AA$7:$AE$26,MATCH($A74,'Shortlist teams'!$Z$7:$Z$26,1),MATCH($C74,'Shortlist teams'!$AA$6:$AE$6,1))),"")</f>
        <v/>
      </c>
      <c r="E74" t="str">
        <f>IFERROR(IF(COUNTIF('De Teams'!C$5:C$25,'De Uitslagen'!$B74)*INDEX('Shortlist teams'!$AA$7:$AE$26,MATCH($A74,'Shortlist teams'!$Z$7:$Z$26,1),MATCH($C74,'Shortlist teams'!$AA$6:$AE$6,1))=0,"",COUNTIF('De Teams'!C$5:C$25,'De Uitslagen'!$B74)*INDEX('Shortlist teams'!$AA$7:$AE$26,MATCH($A74,'Shortlist teams'!$Z$7:$Z$26,1),MATCH($C74,'Shortlist teams'!$AA$6:$AE$6,1))),"")</f>
        <v/>
      </c>
      <c r="F74" t="str">
        <f>IFERROR(IF(COUNTIF('De Teams'!D$5:D$25,'De Uitslagen'!$B74)*INDEX('Shortlist teams'!$AA$7:$AE$26,MATCH($A74,'Shortlist teams'!$Z$7:$Z$26,1),MATCH($C74,'Shortlist teams'!$AA$6:$AE$6,1))=0,"",COUNTIF('De Teams'!D$5:D$25,'De Uitslagen'!$B74)*INDEX('Shortlist teams'!$AA$7:$AE$26,MATCH($A74,'Shortlist teams'!$Z$7:$Z$26,1),MATCH($C74,'Shortlist teams'!$AA$6:$AE$6,1))),"")</f>
        <v/>
      </c>
      <c r="G74" t="str">
        <f>IFERROR(IF(COUNTIF('De Teams'!E$5:E$25,'De Uitslagen'!$B74)*INDEX('Shortlist teams'!$AA$7:$AE$26,MATCH($A74,'Shortlist teams'!$Z$7:$Z$26,1),MATCH($C74,'Shortlist teams'!$AA$6:$AE$6,1))=0,"",COUNTIF('De Teams'!E$5:E$25,'De Uitslagen'!$B74)*INDEX('Shortlist teams'!$AA$7:$AE$26,MATCH($A74,'Shortlist teams'!$Z$7:$Z$26,1),MATCH($C74,'Shortlist teams'!$AA$6:$AE$6,1))),"")</f>
        <v/>
      </c>
      <c r="H74" t="str">
        <f>IFERROR(IF(COUNTIF('De Teams'!F$5:F$25,'De Uitslagen'!$B74)*INDEX('Shortlist teams'!$AA$7:$AE$26,MATCH($A74,'Shortlist teams'!$Z$7:$Z$26,1),MATCH($C74,'Shortlist teams'!$AA$6:$AE$6,1))=0,"",COUNTIF('De Teams'!F$5:F$25,'De Uitslagen'!$B74)*INDEX('Shortlist teams'!$AA$7:$AE$26,MATCH($A74,'Shortlist teams'!$Z$7:$Z$26,1),MATCH($C74,'Shortlist teams'!$AA$6:$AE$6,1))),"")</f>
        <v/>
      </c>
      <c r="I74" t="str">
        <f>IFERROR(IF(COUNTIF('De Teams'!G$5:G$25,'De Uitslagen'!$B74)*INDEX('Shortlist teams'!$AA$7:$AE$26,MATCH($A74,'Shortlist teams'!$Z$7:$Z$26,1),MATCH($C74,'Shortlist teams'!$AA$6:$AE$6,1))=0,"",COUNTIF('De Teams'!G$5:G$25,'De Uitslagen'!$B74)*INDEX('Shortlist teams'!$AA$7:$AE$26,MATCH($A74,'Shortlist teams'!$Z$7:$Z$26,1),MATCH($C74,'Shortlist teams'!$AA$6:$AE$6,1))),"")</f>
        <v/>
      </c>
      <c r="J74" t="str">
        <f>IFERROR(IF(COUNTIF('De Teams'!H$5:H$25,'De Uitslagen'!$B74)*INDEX('Shortlist teams'!$AA$7:$AE$26,MATCH($A74,'Shortlist teams'!$Z$7:$Z$26,1),MATCH($C74,'Shortlist teams'!$AA$6:$AE$6,1))=0,"",COUNTIF('De Teams'!H$5:H$25,'De Uitslagen'!$B74)*INDEX('Shortlist teams'!$AA$7:$AE$26,MATCH($A74,'Shortlist teams'!$Z$7:$Z$26,1),MATCH($C74,'Shortlist teams'!$AA$6:$AE$6,1))),"")</f>
        <v/>
      </c>
      <c r="K74">
        <f>IFERROR(IF(COUNTIF('De Teams'!I$5:I$25,'De Uitslagen'!$B74)*INDEX('Shortlist teams'!$AA$7:$AE$26,MATCH($A74,'Shortlist teams'!$Z$7:$Z$26,1),MATCH($C74,'Shortlist teams'!$AA$6:$AE$6,1))=0,"",COUNTIF('De Teams'!I$5:I$25,'De Uitslagen'!$B74)*INDEX('Shortlist teams'!$AA$7:$AE$26,MATCH($A74,'Shortlist teams'!$Z$7:$Z$26,1),MATCH($C74,'Shortlist teams'!$AA$6:$AE$6,1))),"")</f>
        <v>10</v>
      </c>
      <c r="L74" t="str">
        <f>IFERROR(IF(COUNTIF('De Teams'!J$5:J$25,'De Uitslagen'!$B74)*INDEX('Shortlist teams'!$AA$7:$AE$26,MATCH($A74,'Shortlist teams'!$Z$7:$Z$26,1),MATCH($C74,'Shortlist teams'!$AA$6:$AE$6,1))=0,"",COUNTIF('De Teams'!J$5:J$25,'De Uitslagen'!$B74)*INDEX('Shortlist teams'!$AA$7:$AE$26,MATCH($A74,'Shortlist teams'!$Z$7:$Z$26,1),MATCH($C74,'Shortlist teams'!$AA$6:$AE$6,1))),"")</f>
        <v/>
      </c>
      <c r="M74" t="str">
        <f>IFERROR(IF(COUNTIF('De Teams'!K$5:K$25,'De Uitslagen'!$B74)*INDEX('Shortlist teams'!$AA$7:$AE$26,MATCH($A74,'Shortlist teams'!$Z$7:$Z$26,1),MATCH($C74,'Shortlist teams'!$AA$6:$AE$6,1))=0,"",COUNTIF('De Teams'!K$5:K$25,'De Uitslagen'!$B74)*INDEX('Shortlist teams'!$AA$7:$AE$26,MATCH($A74,'Shortlist teams'!$Z$7:$Z$26,1),MATCH($C74,'Shortlist teams'!$AA$6:$AE$6,1))),"")</f>
        <v/>
      </c>
      <c r="N74" t="str">
        <f>IFERROR(IF(COUNTIF('De Teams'!L$5:L$25,'De Uitslagen'!$B74)*INDEX('Shortlist teams'!$AA$7:$AE$26,MATCH($A74,'Shortlist teams'!$Z$7:$Z$26,1),MATCH($C74,'Shortlist teams'!$AA$6:$AE$6,1))=0,"",COUNTIF('De Teams'!L$5:L$25,'De Uitslagen'!$B74)*INDEX('Shortlist teams'!$AA$7:$AE$26,MATCH($A74,'Shortlist teams'!$Z$7:$Z$26,1),MATCH($C74,'Shortlist teams'!$AA$6:$AE$6,1))),"")</f>
        <v/>
      </c>
      <c r="O74" t="str">
        <f>IFERROR(IF(COUNTIF('De Teams'!M$5:M$25,'De Uitslagen'!$B74)*INDEX('Shortlist teams'!$AA$7:$AE$26,MATCH($A74,'Shortlist teams'!$Z$7:$Z$26,1),MATCH($C74,'Shortlist teams'!$AA$6:$AE$6,1))=0,"",COUNTIF('De Teams'!M$5:M$25,'De Uitslagen'!$B74)*INDEX('Shortlist teams'!$AA$7:$AE$26,MATCH($A74,'Shortlist teams'!$Z$7:$Z$26,1),MATCH($C74,'Shortlist teams'!$AA$6:$AE$6,1))),"")</f>
        <v/>
      </c>
      <c r="P74" t="str">
        <f>IFERROR(IF(COUNTIF('De Teams'!N$5:N$25,'De Uitslagen'!$B74)*INDEX('Shortlist teams'!$AA$7:$AE$26,MATCH($A74,'Shortlist teams'!$Z$7:$Z$26,1),MATCH($C74,'Shortlist teams'!$AA$6:$AE$6,1))=0,"",COUNTIF('De Teams'!N$5:N$25,'De Uitslagen'!$B74)*INDEX('Shortlist teams'!$AA$7:$AE$26,MATCH($A74,'Shortlist teams'!$Z$7:$Z$26,1),MATCH($C74,'Shortlist teams'!$AA$6:$AE$6,1))),"")</f>
        <v/>
      </c>
      <c r="Q74" t="str">
        <f>IFERROR(IF(COUNTIF('De Teams'!O$5:O$25,'De Uitslagen'!$B74)*INDEX('Shortlist teams'!$AA$7:$AE$26,MATCH($A74,'Shortlist teams'!$Z$7:$Z$26,1),MATCH($C74,'Shortlist teams'!$AA$6:$AE$6,1))=0,"",COUNTIF('De Teams'!O$5:O$25,'De Uitslagen'!$B74)*INDEX('Shortlist teams'!$AA$7:$AE$26,MATCH($A74,'Shortlist teams'!$Z$7:$Z$26,1),MATCH($C74,'Shortlist teams'!$AA$6:$AE$6,1))),"")</f>
        <v/>
      </c>
      <c r="R74" t="str">
        <f>IFERROR(IF(COUNTIF('De Teams'!P$5:P$25,'De Uitslagen'!$B74)*INDEX('Shortlist teams'!$AA$7:$AE$26,MATCH($A74,'Shortlist teams'!$Z$7:$Z$26,1),MATCH($C74,'Shortlist teams'!$AA$6:$AE$6,1))=0,"",COUNTIF('De Teams'!P$5:P$25,'De Uitslagen'!$B74)*INDEX('Shortlist teams'!$AA$7:$AE$26,MATCH($A74,'Shortlist teams'!$Z$7:$Z$26,1),MATCH($C74,'Shortlist teams'!$AA$6:$AE$6,1))),"")</f>
        <v/>
      </c>
      <c r="S74" t="str">
        <f>IFERROR(IF(COUNTIF('De Teams'!Q$5:Q$25,'De Uitslagen'!$B74)*INDEX('Shortlist teams'!$AA$7:$AE$26,MATCH($A74,'Shortlist teams'!$Z$7:$Z$26,1),MATCH($C74,'Shortlist teams'!$AA$6:$AE$6,1))=0,"",COUNTIF('De Teams'!Q$5:Q$25,'De Uitslagen'!$B74)*INDEX('Shortlist teams'!$AA$7:$AE$26,MATCH($A74,'Shortlist teams'!$Z$7:$Z$26,1),MATCH($C74,'Shortlist teams'!$AA$6:$AE$6,1))),"")</f>
        <v/>
      </c>
      <c r="T74" s="3"/>
      <c r="Z74" s="61"/>
      <c r="AA74" s="61"/>
      <c r="AC74" s="61"/>
    </row>
    <row r="75" spans="1:29" ht="14.4" x14ac:dyDescent="0.3">
      <c r="A75" s="1">
        <v>16</v>
      </c>
      <c r="B75" s="7" t="s">
        <v>123</v>
      </c>
      <c r="C75" s="87">
        <f>IFERROR(VLOOKUP('De Uitslagen'!B75,'Shortlist teams'!B:C,2,FALSE),"")</f>
        <v>4</v>
      </c>
      <c r="D75" t="str">
        <f>IFERROR(IF(COUNTIF('De Teams'!B$5:B$25,'De Uitslagen'!$B75)*INDEX('Shortlist teams'!$AA$7:$AE$26,MATCH($A75,'Shortlist teams'!$Z$7:$Z$26,1),MATCH($C75,'Shortlist teams'!$AA$6:$AE$6,1))=0,"",COUNTIF('De Teams'!B$5:B$25,'De Uitslagen'!$B75)*INDEX('Shortlist teams'!$AA$7:$AE$26,MATCH($A75,'Shortlist teams'!$Z$7:$Z$26,1),MATCH($C75,'Shortlist teams'!$AA$6:$AE$6,1))),"")</f>
        <v/>
      </c>
      <c r="E75" t="str">
        <f>IFERROR(IF(COUNTIF('De Teams'!C$5:C$25,'De Uitslagen'!$B75)*INDEX('Shortlist teams'!$AA$7:$AE$26,MATCH($A75,'Shortlist teams'!$Z$7:$Z$26,1),MATCH($C75,'Shortlist teams'!$AA$6:$AE$6,1))=0,"",COUNTIF('De Teams'!C$5:C$25,'De Uitslagen'!$B75)*INDEX('Shortlist teams'!$AA$7:$AE$26,MATCH($A75,'Shortlist teams'!$Z$7:$Z$26,1),MATCH($C75,'Shortlist teams'!$AA$6:$AE$6,1))),"")</f>
        <v/>
      </c>
      <c r="F75" t="str">
        <f>IFERROR(IF(COUNTIF('De Teams'!D$5:D$25,'De Uitslagen'!$B75)*INDEX('Shortlist teams'!$AA$7:$AE$26,MATCH($A75,'Shortlist teams'!$Z$7:$Z$26,1),MATCH($C75,'Shortlist teams'!$AA$6:$AE$6,1))=0,"",COUNTIF('De Teams'!D$5:D$25,'De Uitslagen'!$B75)*INDEX('Shortlist teams'!$AA$7:$AE$26,MATCH($A75,'Shortlist teams'!$Z$7:$Z$26,1),MATCH($C75,'Shortlist teams'!$AA$6:$AE$6,1))),"")</f>
        <v/>
      </c>
      <c r="G75" t="str">
        <f>IFERROR(IF(COUNTIF('De Teams'!E$5:E$25,'De Uitslagen'!$B75)*INDEX('Shortlist teams'!$AA$7:$AE$26,MATCH($A75,'Shortlist teams'!$Z$7:$Z$26,1),MATCH($C75,'Shortlist teams'!$AA$6:$AE$6,1))=0,"",COUNTIF('De Teams'!E$5:E$25,'De Uitslagen'!$B75)*INDEX('Shortlist teams'!$AA$7:$AE$26,MATCH($A75,'Shortlist teams'!$Z$7:$Z$26,1),MATCH($C75,'Shortlist teams'!$AA$6:$AE$6,1))),"")</f>
        <v/>
      </c>
      <c r="H75" t="str">
        <f>IFERROR(IF(COUNTIF('De Teams'!F$5:F$25,'De Uitslagen'!$B75)*INDEX('Shortlist teams'!$AA$7:$AE$26,MATCH($A75,'Shortlist teams'!$Z$7:$Z$26,1),MATCH($C75,'Shortlist teams'!$AA$6:$AE$6,1))=0,"",COUNTIF('De Teams'!F$5:F$25,'De Uitslagen'!$B75)*INDEX('Shortlist teams'!$AA$7:$AE$26,MATCH($A75,'Shortlist teams'!$Z$7:$Z$26,1),MATCH($C75,'Shortlist teams'!$AA$6:$AE$6,1))),"")</f>
        <v/>
      </c>
      <c r="I75" t="str">
        <f>IFERROR(IF(COUNTIF('De Teams'!G$5:G$25,'De Uitslagen'!$B75)*INDEX('Shortlist teams'!$AA$7:$AE$26,MATCH($A75,'Shortlist teams'!$Z$7:$Z$26,1),MATCH($C75,'Shortlist teams'!$AA$6:$AE$6,1))=0,"",COUNTIF('De Teams'!G$5:G$25,'De Uitslagen'!$B75)*INDEX('Shortlist teams'!$AA$7:$AE$26,MATCH($A75,'Shortlist teams'!$Z$7:$Z$26,1),MATCH($C75,'Shortlist teams'!$AA$6:$AE$6,1))),"")</f>
        <v/>
      </c>
      <c r="J75" t="str">
        <f>IFERROR(IF(COUNTIF('De Teams'!H$5:H$25,'De Uitslagen'!$B75)*INDEX('Shortlist teams'!$AA$7:$AE$26,MATCH($A75,'Shortlist teams'!$Z$7:$Z$26,1),MATCH($C75,'Shortlist teams'!$AA$6:$AE$6,1))=0,"",COUNTIF('De Teams'!H$5:H$25,'De Uitslagen'!$B75)*INDEX('Shortlist teams'!$AA$7:$AE$26,MATCH($A75,'Shortlist teams'!$Z$7:$Z$26,1),MATCH($C75,'Shortlist teams'!$AA$6:$AE$6,1))),"")</f>
        <v/>
      </c>
      <c r="K75" t="str">
        <f>IFERROR(IF(COUNTIF('De Teams'!I$5:I$25,'De Uitslagen'!$B75)*INDEX('Shortlist teams'!$AA$7:$AE$26,MATCH($A75,'Shortlist teams'!$Z$7:$Z$26,1),MATCH($C75,'Shortlist teams'!$AA$6:$AE$6,1))=0,"",COUNTIF('De Teams'!I$5:I$25,'De Uitslagen'!$B75)*INDEX('Shortlist teams'!$AA$7:$AE$26,MATCH($A75,'Shortlist teams'!$Z$7:$Z$26,1),MATCH($C75,'Shortlist teams'!$AA$6:$AE$6,1))),"")</f>
        <v/>
      </c>
      <c r="L75" t="str">
        <f>IFERROR(IF(COUNTIF('De Teams'!J$5:J$25,'De Uitslagen'!$B75)*INDEX('Shortlist teams'!$AA$7:$AE$26,MATCH($A75,'Shortlist teams'!$Z$7:$Z$26,1),MATCH($C75,'Shortlist teams'!$AA$6:$AE$6,1))=0,"",COUNTIF('De Teams'!J$5:J$25,'De Uitslagen'!$B75)*INDEX('Shortlist teams'!$AA$7:$AE$26,MATCH($A75,'Shortlist teams'!$Z$7:$Z$26,1),MATCH($C75,'Shortlist teams'!$AA$6:$AE$6,1))),"")</f>
        <v/>
      </c>
      <c r="M75" t="str">
        <f>IFERROR(IF(COUNTIF('De Teams'!K$5:K$25,'De Uitslagen'!$B75)*INDEX('Shortlist teams'!$AA$7:$AE$26,MATCH($A75,'Shortlist teams'!$Z$7:$Z$26,1),MATCH($C75,'Shortlist teams'!$AA$6:$AE$6,1))=0,"",COUNTIF('De Teams'!K$5:K$25,'De Uitslagen'!$B75)*INDEX('Shortlist teams'!$AA$7:$AE$26,MATCH($A75,'Shortlist teams'!$Z$7:$Z$26,1),MATCH($C75,'Shortlist teams'!$AA$6:$AE$6,1))),"")</f>
        <v/>
      </c>
      <c r="N75" t="str">
        <f>IFERROR(IF(COUNTIF('De Teams'!L$5:L$25,'De Uitslagen'!$B75)*INDEX('Shortlist teams'!$AA$7:$AE$26,MATCH($A75,'Shortlist teams'!$Z$7:$Z$26,1),MATCH($C75,'Shortlist teams'!$AA$6:$AE$6,1))=0,"",COUNTIF('De Teams'!L$5:L$25,'De Uitslagen'!$B75)*INDEX('Shortlist teams'!$AA$7:$AE$26,MATCH($A75,'Shortlist teams'!$Z$7:$Z$26,1),MATCH($C75,'Shortlist teams'!$AA$6:$AE$6,1))),"")</f>
        <v/>
      </c>
      <c r="O75" t="str">
        <f>IFERROR(IF(COUNTIF('De Teams'!M$5:M$25,'De Uitslagen'!$B75)*INDEX('Shortlist teams'!$AA$7:$AE$26,MATCH($A75,'Shortlist teams'!$Z$7:$Z$26,1),MATCH($C75,'Shortlist teams'!$AA$6:$AE$6,1))=0,"",COUNTIF('De Teams'!M$5:M$25,'De Uitslagen'!$B75)*INDEX('Shortlist teams'!$AA$7:$AE$26,MATCH($A75,'Shortlist teams'!$Z$7:$Z$26,1),MATCH($C75,'Shortlist teams'!$AA$6:$AE$6,1))),"")</f>
        <v/>
      </c>
      <c r="P75" t="str">
        <f>IFERROR(IF(COUNTIF('De Teams'!N$5:N$25,'De Uitslagen'!$B75)*INDEX('Shortlist teams'!$AA$7:$AE$26,MATCH($A75,'Shortlist teams'!$Z$7:$Z$26,1),MATCH($C75,'Shortlist teams'!$AA$6:$AE$6,1))=0,"",COUNTIF('De Teams'!N$5:N$25,'De Uitslagen'!$B75)*INDEX('Shortlist teams'!$AA$7:$AE$26,MATCH($A75,'Shortlist teams'!$Z$7:$Z$26,1),MATCH($C75,'Shortlist teams'!$AA$6:$AE$6,1))),"")</f>
        <v/>
      </c>
      <c r="Q75" t="str">
        <f>IFERROR(IF(COUNTIF('De Teams'!O$5:O$25,'De Uitslagen'!$B75)*INDEX('Shortlist teams'!$AA$7:$AE$26,MATCH($A75,'Shortlist teams'!$Z$7:$Z$26,1),MATCH($C75,'Shortlist teams'!$AA$6:$AE$6,1))=0,"",COUNTIF('De Teams'!O$5:O$25,'De Uitslagen'!$B75)*INDEX('Shortlist teams'!$AA$7:$AE$26,MATCH($A75,'Shortlist teams'!$Z$7:$Z$26,1),MATCH($C75,'Shortlist teams'!$AA$6:$AE$6,1))),"")</f>
        <v/>
      </c>
      <c r="R75" t="str">
        <f>IFERROR(IF(COUNTIF('De Teams'!P$5:P$25,'De Uitslagen'!$B75)*INDEX('Shortlist teams'!$AA$7:$AE$26,MATCH($A75,'Shortlist teams'!$Z$7:$Z$26,1),MATCH($C75,'Shortlist teams'!$AA$6:$AE$6,1))=0,"",COUNTIF('De Teams'!P$5:P$25,'De Uitslagen'!$B75)*INDEX('Shortlist teams'!$AA$7:$AE$26,MATCH($A75,'Shortlist teams'!$Z$7:$Z$26,1),MATCH($C75,'Shortlist teams'!$AA$6:$AE$6,1))),"")</f>
        <v/>
      </c>
      <c r="S75" t="str">
        <f>IFERROR(IF(COUNTIF('De Teams'!Q$5:Q$25,'De Uitslagen'!$B75)*INDEX('Shortlist teams'!$AA$7:$AE$26,MATCH($A75,'Shortlist teams'!$Z$7:$Z$26,1),MATCH($C75,'Shortlist teams'!$AA$6:$AE$6,1))=0,"",COUNTIF('De Teams'!Q$5:Q$25,'De Uitslagen'!$B75)*INDEX('Shortlist teams'!$AA$7:$AE$26,MATCH($A75,'Shortlist teams'!$Z$7:$Z$26,1),MATCH($C75,'Shortlist teams'!$AA$6:$AE$6,1))),"")</f>
        <v/>
      </c>
      <c r="T75" s="3"/>
      <c r="Z75" s="60"/>
      <c r="AA75" s="60"/>
      <c r="AC75" s="20"/>
    </row>
    <row r="76" spans="1:29" ht="14.4" x14ac:dyDescent="0.3">
      <c r="A76" s="1">
        <v>17</v>
      </c>
      <c r="B76" s="7" t="s">
        <v>104</v>
      </c>
      <c r="C76" s="87">
        <f>IFERROR(VLOOKUP('De Uitslagen'!B76,'Shortlist teams'!B:C,2,FALSE),"")</f>
        <v>4</v>
      </c>
      <c r="D76" t="str">
        <f>IFERROR(IF(COUNTIF('De Teams'!B$5:B$25,'De Uitslagen'!$B76)*INDEX('Shortlist teams'!$AA$7:$AE$26,MATCH($A76,'Shortlist teams'!$Z$7:$Z$26,1),MATCH($C76,'Shortlist teams'!$AA$6:$AE$6,1))=0,"",COUNTIF('De Teams'!B$5:B$25,'De Uitslagen'!$B76)*INDEX('Shortlist teams'!$AA$7:$AE$26,MATCH($A76,'Shortlist teams'!$Z$7:$Z$26,1),MATCH($C76,'Shortlist teams'!$AA$6:$AE$6,1))),"")</f>
        <v/>
      </c>
      <c r="E76" t="str">
        <f>IFERROR(IF(COUNTIF('De Teams'!C$5:C$25,'De Uitslagen'!$B76)*INDEX('Shortlist teams'!$AA$7:$AE$26,MATCH($A76,'Shortlist teams'!$Z$7:$Z$26,1),MATCH($C76,'Shortlist teams'!$AA$6:$AE$6,1))=0,"",COUNTIF('De Teams'!C$5:C$25,'De Uitslagen'!$B76)*INDEX('Shortlist teams'!$AA$7:$AE$26,MATCH($A76,'Shortlist teams'!$Z$7:$Z$26,1),MATCH($C76,'Shortlist teams'!$AA$6:$AE$6,1))),"")</f>
        <v/>
      </c>
      <c r="F76" t="str">
        <f>IFERROR(IF(COUNTIF('De Teams'!D$5:D$25,'De Uitslagen'!$B76)*INDEX('Shortlist teams'!$AA$7:$AE$26,MATCH($A76,'Shortlist teams'!$Z$7:$Z$26,1),MATCH($C76,'Shortlist teams'!$AA$6:$AE$6,1))=0,"",COUNTIF('De Teams'!D$5:D$25,'De Uitslagen'!$B76)*INDEX('Shortlist teams'!$AA$7:$AE$26,MATCH($A76,'Shortlist teams'!$Z$7:$Z$26,1),MATCH($C76,'Shortlist teams'!$AA$6:$AE$6,1))),"")</f>
        <v/>
      </c>
      <c r="G76">
        <f>IFERROR(IF(COUNTIF('De Teams'!E$5:E$25,'De Uitslagen'!$B76)*INDEX('Shortlist teams'!$AA$7:$AE$26,MATCH($A76,'Shortlist teams'!$Z$7:$Z$26,1),MATCH($C76,'Shortlist teams'!$AA$6:$AE$6,1))=0,"",COUNTIF('De Teams'!E$5:E$25,'De Uitslagen'!$B76)*INDEX('Shortlist teams'!$AA$7:$AE$26,MATCH($A76,'Shortlist teams'!$Z$7:$Z$26,1),MATCH($C76,'Shortlist teams'!$AA$6:$AE$6,1))),"")</f>
        <v>7</v>
      </c>
      <c r="H76" t="str">
        <f>IFERROR(IF(COUNTIF('De Teams'!F$5:F$25,'De Uitslagen'!$B76)*INDEX('Shortlist teams'!$AA$7:$AE$26,MATCH($A76,'Shortlist teams'!$Z$7:$Z$26,1),MATCH($C76,'Shortlist teams'!$AA$6:$AE$6,1))=0,"",COUNTIF('De Teams'!F$5:F$25,'De Uitslagen'!$B76)*INDEX('Shortlist teams'!$AA$7:$AE$26,MATCH($A76,'Shortlist teams'!$Z$7:$Z$26,1),MATCH($C76,'Shortlist teams'!$AA$6:$AE$6,1))),"")</f>
        <v/>
      </c>
      <c r="I76" t="str">
        <f>IFERROR(IF(COUNTIF('De Teams'!G$5:G$25,'De Uitslagen'!$B76)*INDEX('Shortlist teams'!$AA$7:$AE$26,MATCH($A76,'Shortlist teams'!$Z$7:$Z$26,1),MATCH($C76,'Shortlist teams'!$AA$6:$AE$6,1))=0,"",COUNTIF('De Teams'!G$5:G$25,'De Uitslagen'!$B76)*INDEX('Shortlist teams'!$AA$7:$AE$26,MATCH($A76,'Shortlist teams'!$Z$7:$Z$26,1),MATCH($C76,'Shortlist teams'!$AA$6:$AE$6,1))),"")</f>
        <v/>
      </c>
      <c r="J76" t="str">
        <f>IFERROR(IF(COUNTIF('De Teams'!H$5:H$25,'De Uitslagen'!$B76)*INDEX('Shortlist teams'!$AA$7:$AE$26,MATCH($A76,'Shortlist teams'!$Z$7:$Z$26,1),MATCH($C76,'Shortlist teams'!$AA$6:$AE$6,1))=0,"",COUNTIF('De Teams'!H$5:H$25,'De Uitslagen'!$B76)*INDEX('Shortlist teams'!$AA$7:$AE$26,MATCH($A76,'Shortlist teams'!$Z$7:$Z$26,1),MATCH($C76,'Shortlist teams'!$AA$6:$AE$6,1))),"")</f>
        <v/>
      </c>
      <c r="K76">
        <f>IFERROR(IF(COUNTIF('De Teams'!I$5:I$25,'De Uitslagen'!$B76)*INDEX('Shortlist teams'!$AA$7:$AE$26,MATCH($A76,'Shortlist teams'!$Z$7:$Z$26,1),MATCH($C76,'Shortlist teams'!$AA$6:$AE$6,1))=0,"",COUNTIF('De Teams'!I$5:I$25,'De Uitslagen'!$B76)*INDEX('Shortlist teams'!$AA$7:$AE$26,MATCH($A76,'Shortlist teams'!$Z$7:$Z$26,1),MATCH($C76,'Shortlist teams'!$AA$6:$AE$6,1))),"")</f>
        <v>7</v>
      </c>
      <c r="L76" t="str">
        <f>IFERROR(IF(COUNTIF('De Teams'!J$5:J$25,'De Uitslagen'!$B76)*INDEX('Shortlist teams'!$AA$7:$AE$26,MATCH($A76,'Shortlist teams'!$Z$7:$Z$26,1),MATCH($C76,'Shortlist teams'!$AA$6:$AE$6,1))=0,"",COUNTIF('De Teams'!J$5:J$25,'De Uitslagen'!$B76)*INDEX('Shortlist teams'!$AA$7:$AE$26,MATCH($A76,'Shortlist teams'!$Z$7:$Z$26,1),MATCH($C76,'Shortlist teams'!$AA$6:$AE$6,1))),"")</f>
        <v/>
      </c>
      <c r="M76" t="str">
        <f>IFERROR(IF(COUNTIF('De Teams'!K$5:K$25,'De Uitslagen'!$B76)*INDEX('Shortlist teams'!$AA$7:$AE$26,MATCH($A76,'Shortlist teams'!$Z$7:$Z$26,1),MATCH($C76,'Shortlist teams'!$AA$6:$AE$6,1))=0,"",COUNTIF('De Teams'!K$5:K$25,'De Uitslagen'!$B76)*INDEX('Shortlist teams'!$AA$7:$AE$26,MATCH($A76,'Shortlist teams'!$Z$7:$Z$26,1),MATCH($C76,'Shortlist teams'!$AA$6:$AE$6,1))),"")</f>
        <v/>
      </c>
      <c r="N76" t="str">
        <f>IFERROR(IF(COUNTIF('De Teams'!L$5:L$25,'De Uitslagen'!$B76)*INDEX('Shortlist teams'!$AA$7:$AE$26,MATCH($A76,'Shortlist teams'!$Z$7:$Z$26,1),MATCH($C76,'Shortlist teams'!$AA$6:$AE$6,1))=0,"",COUNTIF('De Teams'!L$5:L$25,'De Uitslagen'!$B76)*INDEX('Shortlist teams'!$AA$7:$AE$26,MATCH($A76,'Shortlist teams'!$Z$7:$Z$26,1),MATCH($C76,'Shortlist teams'!$AA$6:$AE$6,1))),"")</f>
        <v/>
      </c>
      <c r="O76" t="str">
        <f>IFERROR(IF(COUNTIF('De Teams'!M$5:M$25,'De Uitslagen'!$B76)*INDEX('Shortlist teams'!$AA$7:$AE$26,MATCH($A76,'Shortlist teams'!$Z$7:$Z$26,1),MATCH($C76,'Shortlist teams'!$AA$6:$AE$6,1))=0,"",COUNTIF('De Teams'!M$5:M$25,'De Uitslagen'!$B76)*INDEX('Shortlist teams'!$AA$7:$AE$26,MATCH($A76,'Shortlist teams'!$Z$7:$Z$26,1),MATCH($C76,'Shortlist teams'!$AA$6:$AE$6,1))),"")</f>
        <v/>
      </c>
      <c r="P76" t="str">
        <f>IFERROR(IF(COUNTIF('De Teams'!N$5:N$25,'De Uitslagen'!$B76)*INDEX('Shortlist teams'!$AA$7:$AE$26,MATCH($A76,'Shortlist teams'!$Z$7:$Z$26,1),MATCH($C76,'Shortlist teams'!$AA$6:$AE$6,1))=0,"",COUNTIF('De Teams'!N$5:N$25,'De Uitslagen'!$B76)*INDEX('Shortlist teams'!$AA$7:$AE$26,MATCH($A76,'Shortlist teams'!$Z$7:$Z$26,1),MATCH($C76,'Shortlist teams'!$AA$6:$AE$6,1))),"")</f>
        <v/>
      </c>
      <c r="Q76" t="str">
        <f>IFERROR(IF(COUNTIF('De Teams'!O$5:O$25,'De Uitslagen'!$B76)*INDEX('Shortlist teams'!$AA$7:$AE$26,MATCH($A76,'Shortlist teams'!$Z$7:$Z$26,1),MATCH($C76,'Shortlist teams'!$AA$6:$AE$6,1))=0,"",COUNTIF('De Teams'!O$5:O$25,'De Uitslagen'!$B76)*INDEX('Shortlist teams'!$AA$7:$AE$26,MATCH($A76,'Shortlist teams'!$Z$7:$Z$26,1),MATCH($C76,'Shortlist teams'!$AA$6:$AE$6,1))),"")</f>
        <v/>
      </c>
      <c r="R76" t="str">
        <f>IFERROR(IF(COUNTIF('De Teams'!P$5:P$25,'De Uitslagen'!$B76)*INDEX('Shortlist teams'!$AA$7:$AE$26,MATCH($A76,'Shortlist teams'!$Z$7:$Z$26,1),MATCH($C76,'Shortlist teams'!$AA$6:$AE$6,1))=0,"",COUNTIF('De Teams'!P$5:P$25,'De Uitslagen'!$B76)*INDEX('Shortlist teams'!$AA$7:$AE$26,MATCH($A76,'Shortlist teams'!$Z$7:$Z$26,1),MATCH($C76,'Shortlist teams'!$AA$6:$AE$6,1))),"")</f>
        <v/>
      </c>
      <c r="S76" t="str">
        <f>IFERROR(IF(COUNTIF('De Teams'!Q$5:Q$25,'De Uitslagen'!$B76)*INDEX('Shortlist teams'!$AA$7:$AE$26,MATCH($A76,'Shortlist teams'!$Z$7:$Z$26,1),MATCH($C76,'Shortlist teams'!$AA$6:$AE$6,1))=0,"",COUNTIF('De Teams'!Q$5:Q$25,'De Uitslagen'!$B76)*INDEX('Shortlist teams'!$AA$7:$AE$26,MATCH($A76,'Shortlist teams'!$Z$7:$Z$26,1),MATCH($C76,'Shortlist teams'!$AA$6:$AE$6,1))),"")</f>
        <v/>
      </c>
      <c r="T76" s="3"/>
      <c r="Z76" s="63"/>
      <c r="AA76" s="63"/>
      <c r="AC76" s="21"/>
    </row>
    <row r="77" spans="1:29" ht="14.4" x14ac:dyDescent="0.3">
      <c r="A77" s="1">
        <v>18</v>
      </c>
      <c r="B77" s="6" t="s">
        <v>207</v>
      </c>
      <c r="C77" s="87">
        <f>IFERROR(VLOOKUP('De Uitslagen'!B77,'Shortlist teams'!B:C,2,FALSE),"")</f>
        <v>4</v>
      </c>
      <c r="D77" t="str">
        <f>IFERROR(IF(COUNTIF('De Teams'!B$5:B$25,'De Uitslagen'!$B77)*INDEX('Shortlist teams'!$AA$7:$AE$26,MATCH($A77,'Shortlist teams'!$Z$7:$Z$26,1),MATCH($C77,'Shortlist teams'!$AA$6:$AE$6,1))=0,"",COUNTIF('De Teams'!B$5:B$25,'De Uitslagen'!$B77)*INDEX('Shortlist teams'!$AA$7:$AE$26,MATCH($A77,'Shortlist teams'!$Z$7:$Z$26,1),MATCH($C77,'Shortlist teams'!$AA$6:$AE$6,1))),"")</f>
        <v/>
      </c>
      <c r="E77" t="str">
        <f>IFERROR(IF(COUNTIF('De Teams'!C$5:C$25,'De Uitslagen'!$B77)*INDEX('Shortlist teams'!$AA$7:$AE$26,MATCH($A77,'Shortlist teams'!$Z$7:$Z$26,1),MATCH($C77,'Shortlist teams'!$AA$6:$AE$6,1))=0,"",COUNTIF('De Teams'!C$5:C$25,'De Uitslagen'!$B77)*INDEX('Shortlist teams'!$AA$7:$AE$26,MATCH($A77,'Shortlist teams'!$Z$7:$Z$26,1),MATCH($C77,'Shortlist teams'!$AA$6:$AE$6,1))),"")</f>
        <v/>
      </c>
      <c r="F77" t="str">
        <f>IFERROR(IF(COUNTIF('De Teams'!D$5:D$25,'De Uitslagen'!$B77)*INDEX('Shortlist teams'!$AA$7:$AE$26,MATCH($A77,'Shortlist teams'!$Z$7:$Z$26,1),MATCH($C77,'Shortlist teams'!$AA$6:$AE$6,1))=0,"",COUNTIF('De Teams'!D$5:D$25,'De Uitslagen'!$B77)*INDEX('Shortlist teams'!$AA$7:$AE$26,MATCH($A77,'Shortlist teams'!$Z$7:$Z$26,1),MATCH($C77,'Shortlist teams'!$AA$6:$AE$6,1))),"")</f>
        <v/>
      </c>
      <c r="G77" t="str">
        <f>IFERROR(IF(COUNTIF('De Teams'!E$5:E$25,'De Uitslagen'!$B77)*INDEX('Shortlist teams'!$AA$7:$AE$26,MATCH($A77,'Shortlist teams'!$Z$7:$Z$26,1),MATCH($C77,'Shortlist teams'!$AA$6:$AE$6,1))=0,"",COUNTIF('De Teams'!E$5:E$25,'De Uitslagen'!$B77)*INDEX('Shortlist teams'!$AA$7:$AE$26,MATCH($A77,'Shortlist teams'!$Z$7:$Z$26,1),MATCH($C77,'Shortlist teams'!$AA$6:$AE$6,1))),"")</f>
        <v/>
      </c>
      <c r="H77" t="str">
        <f>IFERROR(IF(COUNTIF('De Teams'!F$5:F$25,'De Uitslagen'!$B77)*INDEX('Shortlist teams'!$AA$7:$AE$26,MATCH($A77,'Shortlist teams'!$Z$7:$Z$26,1),MATCH($C77,'Shortlist teams'!$AA$6:$AE$6,1))=0,"",COUNTIF('De Teams'!F$5:F$25,'De Uitslagen'!$B77)*INDEX('Shortlist teams'!$AA$7:$AE$26,MATCH($A77,'Shortlist teams'!$Z$7:$Z$26,1),MATCH($C77,'Shortlist teams'!$AA$6:$AE$6,1))),"")</f>
        <v/>
      </c>
      <c r="I77" t="str">
        <f>IFERROR(IF(COUNTIF('De Teams'!G$5:G$25,'De Uitslagen'!$B77)*INDEX('Shortlist teams'!$AA$7:$AE$26,MATCH($A77,'Shortlist teams'!$Z$7:$Z$26,1),MATCH($C77,'Shortlist teams'!$AA$6:$AE$6,1))=0,"",COUNTIF('De Teams'!G$5:G$25,'De Uitslagen'!$B77)*INDEX('Shortlist teams'!$AA$7:$AE$26,MATCH($A77,'Shortlist teams'!$Z$7:$Z$26,1),MATCH($C77,'Shortlist teams'!$AA$6:$AE$6,1))),"")</f>
        <v/>
      </c>
      <c r="J77" t="str">
        <f>IFERROR(IF(COUNTIF('De Teams'!H$5:H$25,'De Uitslagen'!$B77)*INDEX('Shortlist teams'!$AA$7:$AE$26,MATCH($A77,'Shortlist teams'!$Z$7:$Z$26,1),MATCH($C77,'Shortlist teams'!$AA$6:$AE$6,1))=0,"",COUNTIF('De Teams'!H$5:H$25,'De Uitslagen'!$B77)*INDEX('Shortlist teams'!$AA$7:$AE$26,MATCH($A77,'Shortlist teams'!$Z$7:$Z$26,1),MATCH($C77,'Shortlist teams'!$AA$6:$AE$6,1))),"")</f>
        <v/>
      </c>
      <c r="K77" t="str">
        <f>IFERROR(IF(COUNTIF('De Teams'!I$5:I$25,'De Uitslagen'!$B77)*INDEX('Shortlist teams'!$AA$7:$AE$26,MATCH($A77,'Shortlist teams'!$Z$7:$Z$26,1),MATCH($C77,'Shortlist teams'!$AA$6:$AE$6,1))=0,"",COUNTIF('De Teams'!I$5:I$25,'De Uitslagen'!$B77)*INDEX('Shortlist teams'!$AA$7:$AE$26,MATCH($A77,'Shortlist teams'!$Z$7:$Z$26,1),MATCH($C77,'Shortlist teams'!$AA$6:$AE$6,1))),"")</f>
        <v/>
      </c>
      <c r="L77" t="str">
        <f>IFERROR(IF(COUNTIF('De Teams'!J$5:J$25,'De Uitslagen'!$B77)*INDEX('Shortlist teams'!$AA$7:$AE$26,MATCH($A77,'Shortlist teams'!$Z$7:$Z$26,1),MATCH($C77,'Shortlist teams'!$AA$6:$AE$6,1))=0,"",COUNTIF('De Teams'!J$5:J$25,'De Uitslagen'!$B77)*INDEX('Shortlist teams'!$AA$7:$AE$26,MATCH($A77,'Shortlist teams'!$Z$7:$Z$26,1),MATCH($C77,'Shortlist teams'!$AA$6:$AE$6,1))),"")</f>
        <v/>
      </c>
      <c r="M77" t="str">
        <f>IFERROR(IF(COUNTIF('De Teams'!K$5:K$25,'De Uitslagen'!$B77)*INDEX('Shortlist teams'!$AA$7:$AE$26,MATCH($A77,'Shortlist teams'!$Z$7:$Z$26,1),MATCH($C77,'Shortlist teams'!$AA$6:$AE$6,1))=0,"",COUNTIF('De Teams'!K$5:K$25,'De Uitslagen'!$B77)*INDEX('Shortlist teams'!$AA$7:$AE$26,MATCH($A77,'Shortlist teams'!$Z$7:$Z$26,1),MATCH($C77,'Shortlist teams'!$AA$6:$AE$6,1))),"")</f>
        <v/>
      </c>
      <c r="N77" t="str">
        <f>IFERROR(IF(COUNTIF('De Teams'!L$5:L$25,'De Uitslagen'!$B77)*INDEX('Shortlist teams'!$AA$7:$AE$26,MATCH($A77,'Shortlist teams'!$Z$7:$Z$26,1),MATCH($C77,'Shortlist teams'!$AA$6:$AE$6,1))=0,"",COUNTIF('De Teams'!L$5:L$25,'De Uitslagen'!$B77)*INDEX('Shortlist teams'!$AA$7:$AE$26,MATCH($A77,'Shortlist teams'!$Z$7:$Z$26,1),MATCH($C77,'Shortlist teams'!$AA$6:$AE$6,1))),"")</f>
        <v/>
      </c>
      <c r="O77" t="str">
        <f>IFERROR(IF(COUNTIF('De Teams'!M$5:M$25,'De Uitslagen'!$B77)*INDEX('Shortlist teams'!$AA$7:$AE$26,MATCH($A77,'Shortlist teams'!$Z$7:$Z$26,1),MATCH($C77,'Shortlist teams'!$AA$6:$AE$6,1))=0,"",COUNTIF('De Teams'!M$5:M$25,'De Uitslagen'!$B77)*INDEX('Shortlist teams'!$AA$7:$AE$26,MATCH($A77,'Shortlist teams'!$Z$7:$Z$26,1),MATCH($C77,'Shortlist teams'!$AA$6:$AE$6,1))),"")</f>
        <v/>
      </c>
      <c r="P77" t="str">
        <f>IFERROR(IF(COUNTIF('De Teams'!N$5:N$25,'De Uitslagen'!$B77)*INDEX('Shortlist teams'!$AA$7:$AE$26,MATCH($A77,'Shortlist teams'!$Z$7:$Z$26,1),MATCH($C77,'Shortlist teams'!$AA$6:$AE$6,1))=0,"",COUNTIF('De Teams'!N$5:N$25,'De Uitslagen'!$B77)*INDEX('Shortlist teams'!$AA$7:$AE$26,MATCH($A77,'Shortlist teams'!$Z$7:$Z$26,1),MATCH($C77,'Shortlist teams'!$AA$6:$AE$6,1))),"")</f>
        <v/>
      </c>
      <c r="Q77" t="str">
        <f>IFERROR(IF(COUNTIF('De Teams'!O$5:O$25,'De Uitslagen'!$B77)*INDEX('Shortlist teams'!$AA$7:$AE$26,MATCH($A77,'Shortlist teams'!$Z$7:$Z$26,1),MATCH($C77,'Shortlist teams'!$AA$6:$AE$6,1))=0,"",COUNTIF('De Teams'!O$5:O$25,'De Uitslagen'!$B77)*INDEX('Shortlist teams'!$AA$7:$AE$26,MATCH($A77,'Shortlist teams'!$Z$7:$Z$26,1),MATCH($C77,'Shortlist teams'!$AA$6:$AE$6,1))),"")</f>
        <v/>
      </c>
      <c r="R77" t="str">
        <f>IFERROR(IF(COUNTIF('De Teams'!P$5:P$25,'De Uitslagen'!$B77)*INDEX('Shortlist teams'!$AA$7:$AE$26,MATCH($A77,'Shortlist teams'!$Z$7:$Z$26,1),MATCH($C77,'Shortlist teams'!$AA$6:$AE$6,1))=0,"",COUNTIF('De Teams'!P$5:P$25,'De Uitslagen'!$B77)*INDEX('Shortlist teams'!$AA$7:$AE$26,MATCH($A77,'Shortlist teams'!$Z$7:$Z$26,1),MATCH($C77,'Shortlist teams'!$AA$6:$AE$6,1))),"")</f>
        <v/>
      </c>
      <c r="S77" t="str">
        <f>IFERROR(IF(COUNTIF('De Teams'!Q$5:Q$25,'De Uitslagen'!$B77)*INDEX('Shortlist teams'!$AA$7:$AE$26,MATCH($A77,'Shortlist teams'!$Z$7:$Z$26,1),MATCH($C77,'Shortlist teams'!$AA$6:$AE$6,1))=0,"",COUNTIF('De Teams'!Q$5:Q$25,'De Uitslagen'!$B77)*INDEX('Shortlist teams'!$AA$7:$AE$26,MATCH($A77,'Shortlist teams'!$Z$7:$Z$26,1),MATCH($C77,'Shortlist teams'!$AA$6:$AE$6,1))),"")</f>
        <v/>
      </c>
      <c r="T77" s="3"/>
      <c r="Z77" s="62"/>
      <c r="AA77" s="62"/>
      <c r="AC77" s="61"/>
    </row>
    <row r="78" spans="1:29" ht="14.4" x14ac:dyDescent="0.3">
      <c r="A78" s="1">
        <v>19</v>
      </c>
      <c r="B78" s="8" t="s">
        <v>269</v>
      </c>
      <c r="C78" s="87">
        <f>IFERROR(VLOOKUP('De Uitslagen'!B78,'Shortlist teams'!B:C,2,FALSE),"")</f>
        <v>4</v>
      </c>
      <c r="D78" t="str">
        <f>IFERROR(IF(COUNTIF('De Teams'!B$5:B$25,'De Uitslagen'!$B78)*INDEX('Shortlist teams'!$AA$7:$AE$26,MATCH($A78,'Shortlist teams'!$Z$7:$Z$26,1),MATCH($C78,'Shortlist teams'!$AA$6:$AE$6,1))=0,"",COUNTIF('De Teams'!B$5:B$25,'De Uitslagen'!$B78)*INDEX('Shortlist teams'!$AA$7:$AE$26,MATCH($A78,'Shortlist teams'!$Z$7:$Z$26,1),MATCH($C78,'Shortlist teams'!$AA$6:$AE$6,1))),"")</f>
        <v/>
      </c>
      <c r="E78" t="str">
        <f>IFERROR(IF(COUNTIF('De Teams'!C$5:C$25,'De Uitslagen'!$B78)*INDEX('Shortlist teams'!$AA$7:$AE$26,MATCH($A78,'Shortlist teams'!$Z$7:$Z$26,1),MATCH($C78,'Shortlist teams'!$AA$6:$AE$6,1))=0,"",COUNTIF('De Teams'!C$5:C$25,'De Uitslagen'!$B78)*INDEX('Shortlist teams'!$AA$7:$AE$26,MATCH($A78,'Shortlist teams'!$Z$7:$Z$26,1),MATCH($C78,'Shortlist teams'!$AA$6:$AE$6,1))),"")</f>
        <v/>
      </c>
      <c r="F78" t="str">
        <f>IFERROR(IF(COUNTIF('De Teams'!D$5:D$25,'De Uitslagen'!$B78)*INDEX('Shortlist teams'!$AA$7:$AE$26,MATCH($A78,'Shortlist teams'!$Z$7:$Z$26,1),MATCH($C78,'Shortlist teams'!$AA$6:$AE$6,1))=0,"",COUNTIF('De Teams'!D$5:D$25,'De Uitslagen'!$B78)*INDEX('Shortlist teams'!$AA$7:$AE$26,MATCH($A78,'Shortlist teams'!$Z$7:$Z$26,1),MATCH($C78,'Shortlist teams'!$AA$6:$AE$6,1))),"")</f>
        <v/>
      </c>
      <c r="G78" t="str">
        <f>IFERROR(IF(COUNTIF('De Teams'!E$5:E$25,'De Uitslagen'!$B78)*INDEX('Shortlist teams'!$AA$7:$AE$26,MATCH($A78,'Shortlist teams'!$Z$7:$Z$26,1),MATCH($C78,'Shortlist teams'!$AA$6:$AE$6,1))=0,"",COUNTIF('De Teams'!E$5:E$25,'De Uitslagen'!$B78)*INDEX('Shortlist teams'!$AA$7:$AE$26,MATCH($A78,'Shortlist teams'!$Z$7:$Z$26,1),MATCH($C78,'Shortlist teams'!$AA$6:$AE$6,1))),"")</f>
        <v/>
      </c>
      <c r="H78" t="str">
        <f>IFERROR(IF(COUNTIF('De Teams'!F$5:F$25,'De Uitslagen'!$B78)*INDEX('Shortlist teams'!$AA$7:$AE$26,MATCH($A78,'Shortlist teams'!$Z$7:$Z$26,1),MATCH($C78,'Shortlist teams'!$AA$6:$AE$6,1))=0,"",COUNTIF('De Teams'!F$5:F$25,'De Uitslagen'!$B78)*INDEX('Shortlist teams'!$AA$7:$AE$26,MATCH($A78,'Shortlist teams'!$Z$7:$Z$26,1),MATCH($C78,'Shortlist teams'!$AA$6:$AE$6,1))),"")</f>
        <v/>
      </c>
      <c r="I78" t="str">
        <f>IFERROR(IF(COUNTIF('De Teams'!G$5:G$25,'De Uitslagen'!$B78)*INDEX('Shortlist teams'!$AA$7:$AE$26,MATCH($A78,'Shortlist teams'!$Z$7:$Z$26,1),MATCH($C78,'Shortlist teams'!$AA$6:$AE$6,1))=0,"",COUNTIF('De Teams'!G$5:G$25,'De Uitslagen'!$B78)*INDEX('Shortlist teams'!$AA$7:$AE$26,MATCH($A78,'Shortlist teams'!$Z$7:$Z$26,1),MATCH($C78,'Shortlist teams'!$AA$6:$AE$6,1))),"")</f>
        <v/>
      </c>
      <c r="J78" t="str">
        <f>IFERROR(IF(COUNTIF('De Teams'!H$5:H$25,'De Uitslagen'!$B78)*INDEX('Shortlist teams'!$AA$7:$AE$26,MATCH($A78,'Shortlist teams'!$Z$7:$Z$26,1),MATCH($C78,'Shortlist teams'!$AA$6:$AE$6,1))=0,"",COUNTIF('De Teams'!H$5:H$25,'De Uitslagen'!$B78)*INDEX('Shortlist teams'!$AA$7:$AE$26,MATCH($A78,'Shortlist teams'!$Z$7:$Z$26,1),MATCH($C78,'Shortlist teams'!$AA$6:$AE$6,1))),"")</f>
        <v/>
      </c>
      <c r="K78" t="str">
        <f>IFERROR(IF(COUNTIF('De Teams'!I$5:I$25,'De Uitslagen'!$B78)*INDEX('Shortlist teams'!$AA$7:$AE$26,MATCH($A78,'Shortlist teams'!$Z$7:$Z$26,1),MATCH($C78,'Shortlist teams'!$AA$6:$AE$6,1))=0,"",COUNTIF('De Teams'!I$5:I$25,'De Uitslagen'!$B78)*INDEX('Shortlist teams'!$AA$7:$AE$26,MATCH($A78,'Shortlist teams'!$Z$7:$Z$26,1),MATCH($C78,'Shortlist teams'!$AA$6:$AE$6,1))),"")</f>
        <v/>
      </c>
      <c r="L78" t="str">
        <f>IFERROR(IF(COUNTIF('De Teams'!J$5:J$25,'De Uitslagen'!$B78)*INDEX('Shortlist teams'!$AA$7:$AE$26,MATCH($A78,'Shortlist teams'!$Z$7:$Z$26,1),MATCH($C78,'Shortlist teams'!$AA$6:$AE$6,1))=0,"",COUNTIF('De Teams'!J$5:J$25,'De Uitslagen'!$B78)*INDEX('Shortlist teams'!$AA$7:$AE$26,MATCH($A78,'Shortlist teams'!$Z$7:$Z$26,1),MATCH($C78,'Shortlist teams'!$AA$6:$AE$6,1))),"")</f>
        <v/>
      </c>
      <c r="M78" t="str">
        <f>IFERROR(IF(COUNTIF('De Teams'!K$5:K$25,'De Uitslagen'!$B78)*INDEX('Shortlist teams'!$AA$7:$AE$26,MATCH($A78,'Shortlist teams'!$Z$7:$Z$26,1),MATCH($C78,'Shortlist teams'!$AA$6:$AE$6,1))=0,"",COUNTIF('De Teams'!K$5:K$25,'De Uitslagen'!$B78)*INDEX('Shortlist teams'!$AA$7:$AE$26,MATCH($A78,'Shortlist teams'!$Z$7:$Z$26,1),MATCH($C78,'Shortlist teams'!$AA$6:$AE$6,1))),"")</f>
        <v/>
      </c>
      <c r="N78" t="str">
        <f>IFERROR(IF(COUNTIF('De Teams'!L$5:L$25,'De Uitslagen'!$B78)*INDEX('Shortlist teams'!$AA$7:$AE$26,MATCH($A78,'Shortlist teams'!$Z$7:$Z$26,1),MATCH($C78,'Shortlist teams'!$AA$6:$AE$6,1))=0,"",COUNTIF('De Teams'!L$5:L$25,'De Uitslagen'!$B78)*INDEX('Shortlist teams'!$AA$7:$AE$26,MATCH($A78,'Shortlist teams'!$Z$7:$Z$26,1),MATCH($C78,'Shortlist teams'!$AA$6:$AE$6,1))),"")</f>
        <v/>
      </c>
      <c r="O78" t="str">
        <f>IFERROR(IF(COUNTIF('De Teams'!M$5:M$25,'De Uitslagen'!$B78)*INDEX('Shortlist teams'!$AA$7:$AE$26,MATCH($A78,'Shortlist teams'!$Z$7:$Z$26,1),MATCH($C78,'Shortlist teams'!$AA$6:$AE$6,1))=0,"",COUNTIF('De Teams'!M$5:M$25,'De Uitslagen'!$B78)*INDEX('Shortlist teams'!$AA$7:$AE$26,MATCH($A78,'Shortlist teams'!$Z$7:$Z$26,1),MATCH($C78,'Shortlist teams'!$AA$6:$AE$6,1))),"")</f>
        <v/>
      </c>
      <c r="P78" t="str">
        <f>IFERROR(IF(COUNTIF('De Teams'!N$5:N$25,'De Uitslagen'!$B78)*INDEX('Shortlist teams'!$AA$7:$AE$26,MATCH($A78,'Shortlist teams'!$Z$7:$Z$26,1),MATCH($C78,'Shortlist teams'!$AA$6:$AE$6,1))=0,"",COUNTIF('De Teams'!N$5:N$25,'De Uitslagen'!$B78)*INDEX('Shortlist teams'!$AA$7:$AE$26,MATCH($A78,'Shortlist teams'!$Z$7:$Z$26,1),MATCH($C78,'Shortlist teams'!$AA$6:$AE$6,1))),"")</f>
        <v/>
      </c>
      <c r="Q78" t="str">
        <f>IFERROR(IF(COUNTIF('De Teams'!O$5:O$25,'De Uitslagen'!$B78)*INDEX('Shortlist teams'!$AA$7:$AE$26,MATCH($A78,'Shortlist teams'!$Z$7:$Z$26,1),MATCH($C78,'Shortlist teams'!$AA$6:$AE$6,1))=0,"",COUNTIF('De Teams'!O$5:O$25,'De Uitslagen'!$B78)*INDEX('Shortlist teams'!$AA$7:$AE$26,MATCH($A78,'Shortlist teams'!$Z$7:$Z$26,1),MATCH($C78,'Shortlist teams'!$AA$6:$AE$6,1))),"")</f>
        <v/>
      </c>
      <c r="R78" t="str">
        <f>IFERROR(IF(COUNTIF('De Teams'!P$5:P$25,'De Uitslagen'!$B78)*INDEX('Shortlist teams'!$AA$7:$AE$26,MATCH($A78,'Shortlist teams'!$Z$7:$Z$26,1),MATCH($C78,'Shortlist teams'!$AA$6:$AE$6,1))=0,"",COUNTIF('De Teams'!P$5:P$25,'De Uitslagen'!$B78)*INDEX('Shortlist teams'!$AA$7:$AE$26,MATCH($A78,'Shortlist teams'!$Z$7:$Z$26,1),MATCH($C78,'Shortlist teams'!$AA$6:$AE$6,1))),"")</f>
        <v/>
      </c>
      <c r="S78" t="str">
        <f>IFERROR(IF(COUNTIF('De Teams'!Q$5:Q$25,'De Uitslagen'!$B78)*INDEX('Shortlist teams'!$AA$7:$AE$26,MATCH($A78,'Shortlist teams'!$Z$7:$Z$26,1),MATCH($C78,'Shortlist teams'!$AA$6:$AE$6,1))=0,"",COUNTIF('De Teams'!Q$5:Q$25,'De Uitslagen'!$B78)*INDEX('Shortlist teams'!$AA$7:$AE$26,MATCH($A78,'Shortlist teams'!$Z$7:$Z$26,1),MATCH($C78,'Shortlist teams'!$AA$6:$AE$6,1))),"")</f>
        <v/>
      </c>
      <c r="T78" s="3"/>
      <c r="Z78" s="63"/>
      <c r="AA78" s="63"/>
      <c r="AC78" s="61"/>
    </row>
    <row r="79" spans="1:29" ht="14.4" x14ac:dyDescent="0.3">
      <c r="A79" s="1">
        <v>20</v>
      </c>
      <c r="B79" s="9" t="s">
        <v>24</v>
      </c>
      <c r="C79" s="87">
        <f>IFERROR(VLOOKUP('De Uitslagen'!B79,'Shortlist teams'!B:C,2,FALSE),"")</f>
        <v>3</v>
      </c>
      <c r="D79" t="str">
        <f>IFERROR(IF(COUNTIF('De Teams'!B$5:B$25,'De Uitslagen'!$B79)*INDEX('Shortlist teams'!$AA$7:$AE$26,MATCH($A79,'Shortlist teams'!$Z$7:$Z$26,1),MATCH($C79,'Shortlist teams'!$AA$6:$AE$6,1))=0,"",COUNTIF('De Teams'!B$5:B$25,'De Uitslagen'!$B79)*INDEX('Shortlist teams'!$AA$7:$AE$26,MATCH($A79,'Shortlist teams'!$Z$7:$Z$26,1),MATCH($C79,'Shortlist teams'!$AA$6:$AE$6,1))),"")</f>
        <v/>
      </c>
      <c r="E79" t="str">
        <f>IFERROR(IF(COUNTIF('De Teams'!C$5:C$25,'De Uitslagen'!$B79)*INDEX('Shortlist teams'!$AA$7:$AE$26,MATCH($A79,'Shortlist teams'!$Z$7:$Z$26,1),MATCH($C79,'Shortlist teams'!$AA$6:$AE$6,1))=0,"",COUNTIF('De Teams'!C$5:C$25,'De Uitslagen'!$B79)*INDEX('Shortlist teams'!$AA$7:$AE$26,MATCH($A79,'Shortlist teams'!$Z$7:$Z$26,1),MATCH($C79,'Shortlist teams'!$AA$6:$AE$6,1))),"")</f>
        <v/>
      </c>
      <c r="F79" t="str">
        <f>IFERROR(IF(COUNTIF('De Teams'!D$5:D$25,'De Uitslagen'!$B79)*INDEX('Shortlist teams'!$AA$7:$AE$26,MATCH($A79,'Shortlist teams'!$Z$7:$Z$26,1),MATCH($C79,'Shortlist teams'!$AA$6:$AE$6,1))=0,"",COUNTIF('De Teams'!D$5:D$25,'De Uitslagen'!$B79)*INDEX('Shortlist teams'!$AA$7:$AE$26,MATCH($A79,'Shortlist teams'!$Z$7:$Z$26,1),MATCH($C79,'Shortlist teams'!$AA$6:$AE$6,1))),"")</f>
        <v/>
      </c>
      <c r="G79" t="str">
        <f>IFERROR(IF(COUNTIF('De Teams'!E$5:E$25,'De Uitslagen'!$B79)*INDEX('Shortlist teams'!$AA$7:$AE$26,MATCH($A79,'Shortlist teams'!$Z$7:$Z$26,1),MATCH($C79,'Shortlist teams'!$AA$6:$AE$6,1))=0,"",COUNTIF('De Teams'!E$5:E$25,'De Uitslagen'!$B79)*INDEX('Shortlist teams'!$AA$7:$AE$26,MATCH($A79,'Shortlist teams'!$Z$7:$Z$26,1),MATCH($C79,'Shortlist teams'!$AA$6:$AE$6,1))),"")</f>
        <v/>
      </c>
      <c r="H79" t="str">
        <f>IFERROR(IF(COUNTIF('De Teams'!F$5:F$25,'De Uitslagen'!$B79)*INDEX('Shortlist teams'!$AA$7:$AE$26,MATCH($A79,'Shortlist teams'!$Z$7:$Z$26,1),MATCH($C79,'Shortlist teams'!$AA$6:$AE$6,1))=0,"",COUNTIF('De Teams'!F$5:F$25,'De Uitslagen'!$B79)*INDEX('Shortlist teams'!$AA$7:$AE$26,MATCH($A79,'Shortlist teams'!$Z$7:$Z$26,1),MATCH($C79,'Shortlist teams'!$AA$6:$AE$6,1))),"")</f>
        <v/>
      </c>
      <c r="I79" t="str">
        <f>IFERROR(IF(COUNTIF('De Teams'!G$5:G$25,'De Uitslagen'!$B79)*INDEX('Shortlist teams'!$AA$7:$AE$26,MATCH($A79,'Shortlist teams'!$Z$7:$Z$26,1),MATCH($C79,'Shortlist teams'!$AA$6:$AE$6,1))=0,"",COUNTIF('De Teams'!G$5:G$25,'De Uitslagen'!$B79)*INDEX('Shortlist teams'!$AA$7:$AE$26,MATCH($A79,'Shortlist teams'!$Z$7:$Z$26,1),MATCH($C79,'Shortlist teams'!$AA$6:$AE$6,1))),"")</f>
        <v/>
      </c>
      <c r="J79" t="str">
        <f>IFERROR(IF(COUNTIF('De Teams'!H$5:H$25,'De Uitslagen'!$B79)*INDEX('Shortlist teams'!$AA$7:$AE$26,MATCH($A79,'Shortlist teams'!$Z$7:$Z$26,1),MATCH($C79,'Shortlist teams'!$AA$6:$AE$6,1))=0,"",COUNTIF('De Teams'!H$5:H$25,'De Uitslagen'!$B79)*INDEX('Shortlist teams'!$AA$7:$AE$26,MATCH($A79,'Shortlist teams'!$Z$7:$Z$26,1),MATCH($C79,'Shortlist teams'!$AA$6:$AE$6,1))),"")</f>
        <v/>
      </c>
      <c r="K79" t="str">
        <f>IFERROR(IF(COUNTIF('De Teams'!I$5:I$25,'De Uitslagen'!$B79)*INDEX('Shortlist teams'!$AA$7:$AE$26,MATCH($A79,'Shortlist teams'!$Z$7:$Z$26,1),MATCH($C79,'Shortlist teams'!$AA$6:$AE$6,1))=0,"",COUNTIF('De Teams'!I$5:I$25,'De Uitslagen'!$B79)*INDEX('Shortlist teams'!$AA$7:$AE$26,MATCH($A79,'Shortlist teams'!$Z$7:$Z$26,1),MATCH($C79,'Shortlist teams'!$AA$6:$AE$6,1))),"")</f>
        <v/>
      </c>
      <c r="L79" t="str">
        <f>IFERROR(IF(COUNTIF('De Teams'!J$5:J$25,'De Uitslagen'!$B79)*INDEX('Shortlist teams'!$AA$7:$AE$26,MATCH($A79,'Shortlist teams'!$Z$7:$Z$26,1),MATCH($C79,'Shortlist teams'!$AA$6:$AE$6,1))=0,"",COUNTIF('De Teams'!J$5:J$25,'De Uitslagen'!$B79)*INDEX('Shortlist teams'!$AA$7:$AE$26,MATCH($A79,'Shortlist teams'!$Z$7:$Z$26,1),MATCH($C79,'Shortlist teams'!$AA$6:$AE$6,1))),"")</f>
        <v/>
      </c>
      <c r="M79">
        <f>IFERROR(IF(COUNTIF('De Teams'!K$5:K$25,'De Uitslagen'!$B79)*INDEX('Shortlist teams'!$AA$7:$AE$26,MATCH($A79,'Shortlist teams'!$Z$7:$Z$26,1),MATCH($C79,'Shortlist teams'!$AA$6:$AE$6,1))=0,"",COUNTIF('De Teams'!K$5:K$25,'De Uitslagen'!$B79)*INDEX('Shortlist teams'!$AA$7:$AE$26,MATCH($A79,'Shortlist teams'!$Z$7:$Z$26,1),MATCH($C79,'Shortlist teams'!$AA$6:$AE$6,1))),"")</f>
        <v>1</v>
      </c>
      <c r="N79" t="str">
        <f>IFERROR(IF(COUNTIF('De Teams'!L$5:L$25,'De Uitslagen'!$B79)*INDEX('Shortlist teams'!$AA$7:$AE$26,MATCH($A79,'Shortlist teams'!$Z$7:$Z$26,1),MATCH($C79,'Shortlist teams'!$AA$6:$AE$6,1))=0,"",COUNTIF('De Teams'!L$5:L$25,'De Uitslagen'!$B79)*INDEX('Shortlist teams'!$AA$7:$AE$26,MATCH($A79,'Shortlist teams'!$Z$7:$Z$26,1),MATCH($C79,'Shortlist teams'!$AA$6:$AE$6,1))),"")</f>
        <v/>
      </c>
      <c r="O79" t="str">
        <f>IFERROR(IF(COUNTIF('De Teams'!M$5:M$25,'De Uitslagen'!$B79)*INDEX('Shortlist teams'!$AA$7:$AE$26,MATCH($A79,'Shortlist teams'!$Z$7:$Z$26,1),MATCH($C79,'Shortlist teams'!$AA$6:$AE$6,1))=0,"",COUNTIF('De Teams'!M$5:M$25,'De Uitslagen'!$B79)*INDEX('Shortlist teams'!$AA$7:$AE$26,MATCH($A79,'Shortlist teams'!$Z$7:$Z$26,1),MATCH($C79,'Shortlist teams'!$AA$6:$AE$6,1))),"")</f>
        <v/>
      </c>
      <c r="P79" t="str">
        <f>IFERROR(IF(COUNTIF('De Teams'!N$5:N$25,'De Uitslagen'!$B79)*INDEX('Shortlist teams'!$AA$7:$AE$26,MATCH($A79,'Shortlist teams'!$Z$7:$Z$26,1),MATCH($C79,'Shortlist teams'!$AA$6:$AE$6,1))=0,"",COUNTIF('De Teams'!N$5:N$25,'De Uitslagen'!$B79)*INDEX('Shortlist teams'!$AA$7:$AE$26,MATCH($A79,'Shortlist teams'!$Z$7:$Z$26,1),MATCH($C79,'Shortlist teams'!$AA$6:$AE$6,1))),"")</f>
        <v/>
      </c>
      <c r="Q79">
        <f>IFERROR(IF(COUNTIF('De Teams'!O$5:O$25,'De Uitslagen'!$B79)*INDEX('Shortlist teams'!$AA$7:$AE$26,MATCH($A79,'Shortlist teams'!$Z$7:$Z$26,1),MATCH($C79,'Shortlist teams'!$AA$6:$AE$6,1))=0,"",COUNTIF('De Teams'!O$5:O$25,'De Uitslagen'!$B79)*INDEX('Shortlist teams'!$AA$7:$AE$26,MATCH($A79,'Shortlist teams'!$Z$7:$Z$26,1),MATCH($C79,'Shortlist teams'!$AA$6:$AE$6,1))),"")</f>
        <v>1</v>
      </c>
      <c r="R79">
        <f>IFERROR(IF(COUNTIF('De Teams'!P$5:P$25,'De Uitslagen'!$B79)*INDEX('Shortlist teams'!$AA$7:$AE$26,MATCH($A79,'Shortlist teams'!$Z$7:$Z$26,1),MATCH($C79,'Shortlist teams'!$AA$6:$AE$6,1))=0,"",COUNTIF('De Teams'!P$5:P$25,'De Uitslagen'!$B79)*INDEX('Shortlist teams'!$AA$7:$AE$26,MATCH($A79,'Shortlist teams'!$Z$7:$Z$26,1),MATCH($C79,'Shortlist teams'!$AA$6:$AE$6,1))),"")</f>
        <v>1</v>
      </c>
      <c r="S79" t="str">
        <f>IFERROR(IF(COUNTIF('De Teams'!Q$5:Q$25,'De Uitslagen'!$B79)*INDEX('Shortlist teams'!$AA$7:$AE$26,MATCH($A79,'Shortlist teams'!$Z$7:$Z$26,1),MATCH($C79,'Shortlist teams'!$AA$6:$AE$6,1))=0,"",COUNTIF('De Teams'!Q$5:Q$25,'De Uitslagen'!$B79)*INDEX('Shortlist teams'!$AA$7:$AE$26,MATCH($A79,'Shortlist teams'!$Z$7:$Z$26,1),MATCH($C79,'Shortlist teams'!$AA$6:$AE$6,1))),"")</f>
        <v/>
      </c>
      <c r="T79" s="3"/>
      <c r="Z79" s="21"/>
      <c r="AA79" s="21"/>
      <c r="AC79" s="19"/>
    </row>
    <row r="80" spans="1:29" x14ac:dyDescent="0.25">
      <c r="A80" s="59"/>
      <c r="B80" s="55"/>
      <c r="C80" s="8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D81" s="1">
        <f t="shared" ref="D81:S81" si="7">SUM(D60:D80)</f>
        <v>40</v>
      </c>
      <c r="E81" s="1">
        <f t="shared" si="7"/>
        <v>25</v>
      </c>
      <c r="F81" s="1">
        <f t="shared" si="7"/>
        <v>15</v>
      </c>
      <c r="G81" s="1">
        <f t="shared" si="7"/>
        <v>20</v>
      </c>
      <c r="H81" s="1">
        <f t="shared" si="7"/>
        <v>25</v>
      </c>
      <c r="I81" s="1">
        <f t="shared" si="7"/>
        <v>48</v>
      </c>
      <c r="J81" s="1">
        <f t="shared" si="7"/>
        <v>40</v>
      </c>
      <c r="K81" s="1">
        <f t="shared" si="7"/>
        <v>17</v>
      </c>
      <c r="L81" s="1">
        <f t="shared" si="7"/>
        <v>0</v>
      </c>
      <c r="M81" s="1">
        <f t="shared" si="7"/>
        <v>36</v>
      </c>
      <c r="N81" s="1">
        <f t="shared" si="7"/>
        <v>25</v>
      </c>
      <c r="O81" s="1">
        <f t="shared" si="7"/>
        <v>25</v>
      </c>
      <c r="P81" s="1">
        <f t="shared" si="7"/>
        <v>35</v>
      </c>
      <c r="Q81" s="1">
        <f t="shared" si="7"/>
        <v>26</v>
      </c>
      <c r="R81" s="1">
        <f t="shared" si="7"/>
        <v>1</v>
      </c>
      <c r="S81" s="1">
        <f t="shared" si="7"/>
        <v>22</v>
      </c>
      <c r="T81" s="3"/>
    </row>
    <row r="82" spans="1:20" x14ac:dyDescent="0.25">
      <c r="A82" s="3"/>
      <c r="B82" s="3"/>
      <c r="C82" s="8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6" x14ac:dyDescent="0.3">
      <c r="A83" s="57" t="s">
        <v>139</v>
      </c>
      <c r="T83" s="3"/>
    </row>
    <row r="84" spans="1:20" x14ac:dyDescent="0.25">
      <c r="A84" s="3"/>
      <c r="B84" s="55"/>
      <c r="C84" s="8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6" x14ac:dyDescent="0.3">
      <c r="D85" s="130" t="s">
        <v>26</v>
      </c>
      <c r="E85" s="130" t="s">
        <v>306</v>
      </c>
      <c r="F85" s="130" t="s">
        <v>131</v>
      </c>
      <c r="G85" s="94" t="s">
        <v>133</v>
      </c>
      <c r="H85" s="129" t="s">
        <v>130</v>
      </c>
      <c r="I85" s="130" t="s">
        <v>28</v>
      </c>
      <c r="J85" s="130" t="s">
        <v>29</v>
      </c>
      <c r="K85" s="130" t="s">
        <v>312</v>
      </c>
      <c r="L85" s="130" t="s">
        <v>30</v>
      </c>
      <c r="M85" s="130" t="s">
        <v>136</v>
      </c>
      <c r="N85" s="130" t="s">
        <v>31</v>
      </c>
      <c r="O85" s="130" t="s">
        <v>134</v>
      </c>
      <c r="P85" s="130" t="s">
        <v>135</v>
      </c>
      <c r="Q85" s="130" t="s">
        <v>132</v>
      </c>
      <c r="R85" s="130" t="s">
        <v>129</v>
      </c>
      <c r="S85" s="130" t="s">
        <v>318</v>
      </c>
      <c r="T85" s="3"/>
    </row>
    <row r="86" spans="1:20" ht="14.4" x14ac:dyDescent="0.3">
      <c r="A86" s="58">
        <v>1</v>
      </c>
      <c r="B86" s="6" t="s">
        <v>191</v>
      </c>
      <c r="C86" s="87">
        <f>IFERROR(VLOOKUP('De Uitslagen'!B86,'Shortlist teams'!B:C,2,FALSE),"")</f>
        <v>1</v>
      </c>
      <c r="D86">
        <f>IFERROR(IF(COUNTIF('De Teams'!B$5:B$25,'De Uitslagen'!$B86)*INDEX('Shortlist teams'!$AA$7:$AE$26,MATCH($A86,'Shortlist teams'!$Z$7:$Z$26,1),MATCH($C86,'Shortlist teams'!$AA$6:$AE$6,1))=0,"",COUNTIF('De Teams'!B$5:B$25,'De Uitslagen'!$B86)*INDEX('Shortlist teams'!$AA$7:$AE$26,MATCH($A86,'Shortlist teams'!$Z$7:$Z$26,1),MATCH($C86,'Shortlist teams'!$AA$6:$AE$6,1))),"")</f>
        <v>25</v>
      </c>
      <c r="E86" t="str">
        <f>IFERROR(IF(COUNTIF('De Teams'!C$5:C$25,'De Uitslagen'!$B86)*INDEX('Shortlist teams'!$AA$7:$AE$26,MATCH($A86,'Shortlist teams'!$Z$7:$Z$26,1),MATCH($C86,'Shortlist teams'!$AA$6:$AE$6,1))=0,"",COUNTIF('De Teams'!C$5:C$25,'De Uitslagen'!$B86)*INDEX('Shortlist teams'!$AA$7:$AE$26,MATCH($A86,'Shortlist teams'!$Z$7:$Z$26,1),MATCH($C86,'Shortlist teams'!$AA$6:$AE$6,1))),"")</f>
        <v/>
      </c>
      <c r="F86">
        <f>IFERROR(IF(COUNTIF('De Teams'!D$5:D$25,'De Uitslagen'!$B86)*INDEX('Shortlist teams'!$AA$7:$AE$26,MATCH($A86,'Shortlist teams'!$Z$7:$Z$26,1),MATCH($C86,'Shortlist teams'!$AA$6:$AE$6,1))=0,"",COUNTIF('De Teams'!D$5:D$25,'De Uitslagen'!$B86)*INDEX('Shortlist teams'!$AA$7:$AE$26,MATCH($A86,'Shortlist teams'!$Z$7:$Z$26,1),MATCH($C86,'Shortlist teams'!$AA$6:$AE$6,1))),"")</f>
        <v>25</v>
      </c>
      <c r="G86">
        <f>IFERROR(IF(COUNTIF('De Teams'!E$5:E$25,'De Uitslagen'!$B86)*INDEX('Shortlist teams'!$AA$7:$AE$26,MATCH($A86,'Shortlist teams'!$Z$7:$Z$26,1),MATCH($C86,'Shortlist teams'!$AA$6:$AE$6,1))=0,"",COUNTIF('De Teams'!E$5:E$25,'De Uitslagen'!$B86)*INDEX('Shortlist teams'!$AA$7:$AE$26,MATCH($A86,'Shortlist teams'!$Z$7:$Z$26,1),MATCH($C86,'Shortlist teams'!$AA$6:$AE$6,1))),"")</f>
        <v>25</v>
      </c>
      <c r="H86">
        <f>IFERROR(IF(COUNTIF('De Teams'!F$5:F$25,'De Uitslagen'!$B86)*INDEX('Shortlist teams'!$AA$7:$AE$26,MATCH($A86,'Shortlist teams'!$Z$7:$Z$26,1),MATCH($C86,'Shortlist teams'!$AA$6:$AE$6,1))=0,"",COUNTIF('De Teams'!F$5:F$25,'De Uitslagen'!$B86)*INDEX('Shortlist teams'!$AA$7:$AE$26,MATCH($A86,'Shortlist teams'!$Z$7:$Z$26,1),MATCH($C86,'Shortlist teams'!$AA$6:$AE$6,1))),"")</f>
        <v>25</v>
      </c>
      <c r="I86" t="str">
        <f>IFERROR(IF(COUNTIF('De Teams'!G$5:G$25,'De Uitslagen'!$B86)*INDEX('Shortlist teams'!$AA$7:$AE$26,MATCH($A86,'Shortlist teams'!$Z$7:$Z$26,1),MATCH($C86,'Shortlist teams'!$AA$6:$AE$6,1))=0,"",COUNTIF('De Teams'!G$5:G$25,'De Uitslagen'!$B86)*INDEX('Shortlist teams'!$AA$7:$AE$26,MATCH($A86,'Shortlist teams'!$Z$7:$Z$26,1),MATCH($C86,'Shortlist teams'!$AA$6:$AE$6,1))),"")</f>
        <v/>
      </c>
      <c r="J86">
        <f>IFERROR(IF(COUNTIF('De Teams'!H$5:H$25,'De Uitslagen'!$B86)*INDEX('Shortlist teams'!$AA$7:$AE$26,MATCH($A86,'Shortlist teams'!$Z$7:$Z$26,1),MATCH($C86,'Shortlist teams'!$AA$6:$AE$6,1))=0,"",COUNTIF('De Teams'!H$5:H$25,'De Uitslagen'!$B86)*INDEX('Shortlist teams'!$AA$7:$AE$26,MATCH($A86,'Shortlist teams'!$Z$7:$Z$26,1),MATCH($C86,'Shortlist teams'!$AA$6:$AE$6,1))),"")</f>
        <v>25</v>
      </c>
      <c r="K86">
        <f>IFERROR(IF(COUNTIF('De Teams'!I$5:I$25,'De Uitslagen'!$B86)*INDEX('Shortlist teams'!$AA$7:$AE$26,MATCH($A86,'Shortlist teams'!$Z$7:$Z$26,1),MATCH($C86,'Shortlist teams'!$AA$6:$AE$6,1))=0,"",COUNTIF('De Teams'!I$5:I$25,'De Uitslagen'!$B86)*INDEX('Shortlist teams'!$AA$7:$AE$26,MATCH($A86,'Shortlist teams'!$Z$7:$Z$26,1),MATCH($C86,'Shortlist teams'!$AA$6:$AE$6,1))),"")</f>
        <v>25</v>
      </c>
      <c r="L86">
        <f>IFERROR(IF(COUNTIF('De Teams'!J$5:J$25,'De Uitslagen'!$B86)*INDEX('Shortlist teams'!$AA$7:$AE$26,MATCH($A86,'Shortlist teams'!$Z$7:$Z$26,1),MATCH($C86,'Shortlist teams'!$AA$6:$AE$6,1))=0,"",COUNTIF('De Teams'!J$5:J$25,'De Uitslagen'!$B86)*INDEX('Shortlist teams'!$AA$7:$AE$26,MATCH($A86,'Shortlist teams'!$Z$7:$Z$26,1),MATCH($C86,'Shortlist teams'!$AA$6:$AE$6,1))),"")</f>
        <v>25</v>
      </c>
      <c r="M86" t="str">
        <f>IFERROR(IF(COUNTIF('De Teams'!K$5:K$25,'De Uitslagen'!$B86)*INDEX('Shortlist teams'!$AA$7:$AE$26,MATCH($A86,'Shortlist teams'!$Z$7:$Z$26,1),MATCH($C86,'Shortlist teams'!$AA$6:$AE$6,1))=0,"",COUNTIF('De Teams'!K$5:K$25,'De Uitslagen'!$B86)*INDEX('Shortlist teams'!$AA$7:$AE$26,MATCH($A86,'Shortlist teams'!$Z$7:$Z$26,1),MATCH($C86,'Shortlist teams'!$AA$6:$AE$6,1))),"")</f>
        <v/>
      </c>
      <c r="N86" t="str">
        <f>IFERROR(IF(COUNTIF('De Teams'!L$5:L$25,'De Uitslagen'!$B86)*INDEX('Shortlist teams'!$AA$7:$AE$26,MATCH($A86,'Shortlist teams'!$Z$7:$Z$26,1),MATCH($C86,'Shortlist teams'!$AA$6:$AE$6,1))=0,"",COUNTIF('De Teams'!L$5:L$25,'De Uitslagen'!$B86)*INDEX('Shortlist teams'!$AA$7:$AE$26,MATCH($A86,'Shortlist teams'!$Z$7:$Z$26,1),MATCH($C86,'Shortlist teams'!$AA$6:$AE$6,1))),"")</f>
        <v/>
      </c>
      <c r="O86">
        <f>IFERROR(IF(COUNTIF('De Teams'!M$5:M$25,'De Uitslagen'!$B86)*INDEX('Shortlist teams'!$AA$7:$AE$26,MATCH($A86,'Shortlist teams'!$Z$7:$Z$26,1),MATCH($C86,'Shortlist teams'!$AA$6:$AE$6,1))=0,"",COUNTIF('De Teams'!M$5:M$25,'De Uitslagen'!$B86)*INDEX('Shortlist teams'!$AA$7:$AE$26,MATCH($A86,'Shortlist teams'!$Z$7:$Z$26,1),MATCH($C86,'Shortlist teams'!$AA$6:$AE$6,1))),"")</f>
        <v>25</v>
      </c>
      <c r="P86" t="str">
        <f>IFERROR(IF(COUNTIF('De Teams'!N$5:N$25,'De Uitslagen'!$B86)*INDEX('Shortlist teams'!$AA$7:$AE$26,MATCH($A86,'Shortlist teams'!$Z$7:$Z$26,1),MATCH($C86,'Shortlist teams'!$AA$6:$AE$6,1))=0,"",COUNTIF('De Teams'!N$5:N$25,'De Uitslagen'!$B86)*INDEX('Shortlist teams'!$AA$7:$AE$26,MATCH($A86,'Shortlist teams'!$Z$7:$Z$26,1),MATCH($C86,'Shortlist teams'!$AA$6:$AE$6,1))),"")</f>
        <v/>
      </c>
      <c r="Q86" t="str">
        <f>IFERROR(IF(COUNTIF('De Teams'!O$5:O$25,'De Uitslagen'!$B86)*INDEX('Shortlist teams'!$AA$7:$AE$26,MATCH($A86,'Shortlist teams'!$Z$7:$Z$26,1),MATCH($C86,'Shortlist teams'!$AA$6:$AE$6,1))=0,"",COUNTIF('De Teams'!O$5:O$25,'De Uitslagen'!$B86)*INDEX('Shortlist teams'!$AA$7:$AE$26,MATCH($A86,'Shortlist teams'!$Z$7:$Z$26,1),MATCH($C86,'Shortlist teams'!$AA$6:$AE$6,1))),"")</f>
        <v/>
      </c>
      <c r="R86">
        <f>IFERROR(IF(COUNTIF('De Teams'!P$5:P$25,'De Uitslagen'!$B86)*INDEX('Shortlist teams'!$AA$7:$AE$26,MATCH($A86,'Shortlist teams'!$Z$7:$Z$26,1),MATCH($C86,'Shortlist teams'!$AA$6:$AE$6,1))=0,"",COUNTIF('De Teams'!P$5:P$25,'De Uitslagen'!$B86)*INDEX('Shortlist teams'!$AA$7:$AE$26,MATCH($A86,'Shortlist teams'!$Z$7:$Z$26,1),MATCH($C86,'Shortlist teams'!$AA$6:$AE$6,1))),"")</f>
        <v>25</v>
      </c>
      <c r="S86">
        <f>IFERROR(IF(COUNTIF('De Teams'!Q$5:Q$25,'De Uitslagen'!$B86)*INDEX('Shortlist teams'!$AA$7:$AE$26,MATCH($A86,'Shortlist teams'!$Z$7:$Z$26,1),MATCH($C86,'Shortlist teams'!$AA$6:$AE$6,1))=0,"",COUNTIF('De Teams'!Q$5:Q$25,'De Uitslagen'!$B86)*INDEX('Shortlist teams'!$AA$7:$AE$26,MATCH($A86,'Shortlist teams'!$Z$7:$Z$26,1),MATCH($C86,'Shortlist teams'!$AA$6:$AE$6,1))),"")</f>
        <v>25</v>
      </c>
      <c r="T86" s="3"/>
    </row>
    <row r="87" spans="1:20" ht="14.4" x14ac:dyDescent="0.3">
      <c r="A87" s="1">
        <v>2</v>
      </c>
      <c r="B87" s="7" t="s">
        <v>222</v>
      </c>
      <c r="C87" s="87">
        <f>IFERROR(VLOOKUP('De Uitslagen'!B87,'Shortlist teams'!B:C,2,FALSE),"")</f>
        <v>3</v>
      </c>
      <c r="D87">
        <f>IFERROR(IF(COUNTIF('De Teams'!B$5:B$25,'De Uitslagen'!$B87)*INDEX('Shortlist teams'!$AA$7:$AE$26,MATCH($A87,'Shortlist teams'!$Z$7:$Z$26,1),MATCH($C87,'Shortlist teams'!$AA$6:$AE$6,1))=0,"",COUNTIF('De Teams'!B$5:B$25,'De Uitslagen'!$B87)*INDEX('Shortlist teams'!$AA$7:$AE$26,MATCH($A87,'Shortlist teams'!$Z$7:$Z$26,1),MATCH($C87,'Shortlist teams'!$AA$6:$AE$6,1))),"")</f>
        <v>35</v>
      </c>
      <c r="E87" t="str">
        <f>IFERROR(IF(COUNTIF('De Teams'!C$5:C$25,'De Uitslagen'!$B87)*INDEX('Shortlist teams'!$AA$7:$AE$26,MATCH($A87,'Shortlist teams'!$Z$7:$Z$26,1),MATCH($C87,'Shortlist teams'!$AA$6:$AE$6,1))=0,"",COUNTIF('De Teams'!C$5:C$25,'De Uitslagen'!$B87)*INDEX('Shortlist teams'!$AA$7:$AE$26,MATCH($A87,'Shortlist teams'!$Z$7:$Z$26,1),MATCH($C87,'Shortlist teams'!$AA$6:$AE$6,1))),"")</f>
        <v/>
      </c>
      <c r="F87">
        <f>IFERROR(IF(COUNTIF('De Teams'!D$5:D$25,'De Uitslagen'!$B87)*INDEX('Shortlist teams'!$AA$7:$AE$26,MATCH($A87,'Shortlist teams'!$Z$7:$Z$26,1),MATCH($C87,'Shortlist teams'!$AA$6:$AE$6,1))=0,"",COUNTIF('De Teams'!D$5:D$25,'De Uitslagen'!$B87)*INDEX('Shortlist teams'!$AA$7:$AE$26,MATCH($A87,'Shortlist teams'!$Z$7:$Z$26,1),MATCH($C87,'Shortlist teams'!$AA$6:$AE$6,1))),"")</f>
        <v>35</v>
      </c>
      <c r="G87" t="str">
        <f>IFERROR(IF(COUNTIF('De Teams'!E$5:E$25,'De Uitslagen'!$B87)*INDEX('Shortlist teams'!$AA$7:$AE$26,MATCH($A87,'Shortlist teams'!$Z$7:$Z$26,1),MATCH($C87,'Shortlist teams'!$AA$6:$AE$6,1))=0,"",COUNTIF('De Teams'!E$5:E$25,'De Uitslagen'!$B87)*INDEX('Shortlist teams'!$AA$7:$AE$26,MATCH($A87,'Shortlist teams'!$Z$7:$Z$26,1),MATCH($C87,'Shortlist teams'!$AA$6:$AE$6,1))),"")</f>
        <v/>
      </c>
      <c r="H87" t="str">
        <f>IFERROR(IF(COUNTIF('De Teams'!F$5:F$25,'De Uitslagen'!$B87)*INDEX('Shortlist teams'!$AA$7:$AE$26,MATCH($A87,'Shortlist teams'!$Z$7:$Z$26,1),MATCH($C87,'Shortlist teams'!$AA$6:$AE$6,1))=0,"",COUNTIF('De Teams'!F$5:F$25,'De Uitslagen'!$B87)*INDEX('Shortlist teams'!$AA$7:$AE$26,MATCH($A87,'Shortlist teams'!$Z$7:$Z$26,1),MATCH($C87,'Shortlist teams'!$AA$6:$AE$6,1))),"")</f>
        <v/>
      </c>
      <c r="I87" t="str">
        <f>IFERROR(IF(COUNTIF('De Teams'!G$5:G$25,'De Uitslagen'!$B87)*INDEX('Shortlist teams'!$AA$7:$AE$26,MATCH($A87,'Shortlist teams'!$Z$7:$Z$26,1),MATCH($C87,'Shortlist teams'!$AA$6:$AE$6,1))=0,"",COUNTIF('De Teams'!G$5:G$25,'De Uitslagen'!$B87)*INDEX('Shortlist teams'!$AA$7:$AE$26,MATCH($A87,'Shortlist teams'!$Z$7:$Z$26,1),MATCH($C87,'Shortlist teams'!$AA$6:$AE$6,1))),"")</f>
        <v/>
      </c>
      <c r="J87" t="str">
        <f>IFERROR(IF(COUNTIF('De Teams'!H$5:H$25,'De Uitslagen'!$B87)*INDEX('Shortlist teams'!$AA$7:$AE$26,MATCH($A87,'Shortlist teams'!$Z$7:$Z$26,1),MATCH($C87,'Shortlist teams'!$AA$6:$AE$6,1))=0,"",COUNTIF('De Teams'!H$5:H$25,'De Uitslagen'!$B87)*INDEX('Shortlist teams'!$AA$7:$AE$26,MATCH($A87,'Shortlist teams'!$Z$7:$Z$26,1),MATCH($C87,'Shortlist teams'!$AA$6:$AE$6,1))),"")</f>
        <v/>
      </c>
      <c r="K87" t="str">
        <f>IFERROR(IF(COUNTIF('De Teams'!I$5:I$25,'De Uitslagen'!$B87)*INDEX('Shortlist teams'!$AA$7:$AE$26,MATCH($A87,'Shortlist teams'!$Z$7:$Z$26,1),MATCH($C87,'Shortlist teams'!$AA$6:$AE$6,1))=0,"",COUNTIF('De Teams'!I$5:I$25,'De Uitslagen'!$B87)*INDEX('Shortlist teams'!$AA$7:$AE$26,MATCH($A87,'Shortlist teams'!$Z$7:$Z$26,1),MATCH($C87,'Shortlist teams'!$AA$6:$AE$6,1))),"")</f>
        <v/>
      </c>
      <c r="L87">
        <f>IFERROR(IF(COUNTIF('De Teams'!J$5:J$25,'De Uitslagen'!$B87)*INDEX('Shortlist teams'!$AA$7:$AE$26,MATCH($A87,'Shortlist teams'!$Z$7:$Z$26,1),MATCH($C87,'Shortlist teams'!$AA$6:$AE$6,1))=0,"",COUNTIF('De Teams'!J$5:J$25,'De Uitslagen'!$B87)*INDEX('Shortlist teams'!$AA$7:$AE$26,MATCH($A87,'Shortlist teams'!$Z$7:$Z$26,1),MATCH($C87,'Shortlist teams'!$AA$6:$AE$6,1))),"")</f>
        <v>35</v>
      </c>
      <c r="M87" t="str">
        <f>IFERROR(IF(COUNTIF('De Teams'!K$5:K$25,'De Uitslagen'!$B87)*INDEX('Shortlist teams'!$AA$7:$AE$26,MATCH($A87,'Shortlist teams'!$Z$7:$Z$26,1),MATCH($C87,'Shortlist teams'!$AA$6:$AE$6,1))=0,"",COUNTIF('De Teams'!K$5:K$25,'De Uitslagen'!$B87)*INDEX('Shortlist teams'!$AA$7:$AE$26,MATCH($A87,'Shortlist teams'!$Z$7:$Z$26,1),MATCH($C87,'Shortlist teams'!$AA$6:$AE$6,1))),"")</f>
        <v/>
      </c>
      <c r="N87" t="str">
        <f>IFERROR(IF(COUNTIF('De Teams'!L$5:L$25,'De Uitslagen'!$B87)*INDEX('Shortlist teams'!$AA$7:$AE$26,MATCH($A87,'Shortlist teams'!$Z$7:$Z$26,1),MATCH($C87,'Shortlist teams'!$AA$6:$AE$6,1))=0,"",COUNTIF('De Teams'!L$5:L$25,'De Uitslagen'!$B87)*INDEX('Shortlist teams'!$AA$7:$AE$26,MATCH($A87,'Shortlist teams'!$Z$7:$Z$26,1),MATCH($C87,'Shortlist teams'!$AA$6:$AE$6,1))),"")</f>
        <v/>
      </c>
      <c r="O87">
        <f>IFERROR(IF(COUNTIF('De Teams'!M$5:M$25,'De Uitslagen'!$B87)*INDEX('Shortlist teams'!$AA$7:$AE$26,MATCH($A87,'Shortlist teams'!$Z$7:$Z$26,1),MATCH($C87,'Shortlist teams'!$AA$6:$AE$6,1))=0,"",COUNTIF('De Teams'!M$5:M$25,'De Uitslagen'!$B87)*INDEX('Shortlist teams'!$AA$7:$AE$26,MATCH($A87,'Shortlist teams'!$Z$7:$Z$26,1),MATCH($C87,'Shortlist teams'!$AA$6:$AE$6,1))),"")</f>
        <v>35</v>
      </c>
      <c r="P87" t="str">
        <f>IFERROR(IF(COUNTIF('De Teams'!N$5:N$25,'De Uitslagen'!$B87)*INDEX('Shortlist teams'!$AA$7:$AE$26,MATCH($A87,'Shortlist teams'!$Z$7:$Z$26,1),MATCH($C87,'Shortlist teams'!$AA$6:$AE$6,1))=0,"",COUNTIF('De Teams'!N$5:N$25,'De Uitslagen'!$B87)*INDEX('Shortlist teams'!$AA$7:$AE$26,MATCH($A87,'Shortlist teams'!$Z$7:$Z$26,1),MATCH($C87,'Shortlist teams'!$AA$6:$AE$6,1))),"")</f>
        <v/>
      </c>
      <c r="Q87" t="str">
        <f>IFERROR(IF(COUNTIF('De Teams'!O$5:O$25,'De Uitslagen'!$B87)*INDEX('Shortlist teams'!$AA$7:$AE$26,MATCH($A87,'Shortlist teams'!$Z$7:$Z$26,1),MATCH($C87,'Shortlist teams'!$AA$6:$AE$6,1))=0,"",COUNTIF('De Teams'!O$5:O$25,'De Uitslagen'!$B87)*INDEX('Shortlist teams'!$AA$7:$AE$26,MATCH($A87,'Shortlist teams'!$Z$7:$Z$26,1),MATCH($C87,'Shortlist teams'!$AA$6:$AE$6,1))),"")</f>
        <v/>
      </c>
      <c r="R87">
        <f>IFERROR(IF(COUNTIF('De Teams'!P$5:P$25,'De Uitslagen'!$B87)*INDEX('Shortlist teams'!$AA$7:$AE$26,MATCH($A87,'Shortlist teams'!$Z$7:$Z$26,1),MATCH($C87,'Shortlist teams'!$AA$6:$AE$6,1))=0,"",COUNTIF('De Teams'!P$5:P$25,'De Uitslagen'!$B87)*INDEX('Shortlist teams'!$AA$7:$AE$26,MATCH($A87,'Shortlist teams'!$Z$7:$Z$26,1),MATCH($C87,'Shortlist teams'!$AA$6:$AE$6,1))),"")</f>
        <v>35</v>
      </c>
      <c r="S87" t="str">
        <f>IFERROR(IF(COUNTIF('De Teams'!Q$5:Q$25,'De Uitslagen'!$B87)*INDEX('Shortlist teams'!$AA$7:$AE$26,MATCH($A87,'Shortlist teams'!$Z$7:$Z$26,1),MATCH($C87,'Shortlist teams'!$AA$6:$AE$6,1))=0,"",COUNTIF('De Teams'!Q$5:Q$25,'De Uitslagen'!$B87)*INDEX('Shortlist teams'!$AA$7:$AE$26,MATCH($A87,'Shortlist teams'!$Z$7:$Z$26,1),MATCH($C87,'Shortlist teams'!$AA$6:$AE$6,1))),"")</f>
        <v/>
      </c>
      <c r="T87" s="3"/>
    </row>
    <row r="88" spans="1:20" ht="14.4" x14ac:dyDescent="0.3">
      <c r="A88" s="1">
        <v>3</v>
      </c>
      <c r="B88" s="5" t="s">
        <v>156</v>
      </c>
      <c r="C88" s="87" t="str">
        <f>IFERROR(VLOOKUP('De Uitslagen'!B88,'Shortlist teams'!B:C,2,FALSE),"")</f>
        <v>HC</v>
      </c>
      <c r="D88" t="str">
        <f>IFERROR(IF(COUNTIF('De Teams'!B$5:B$25,'De Uitslagen'!$B88)*INDEX('Shortlist teams'!$AA$7:$AE$26,MATCH($A88,'Shortlist teams'!$Z$7:$Z$26,1),MATCH($C88,'Shortlist teams'!$AA$6:$AE$6,1))=0,"",COUNTIF('De Teams'!B$5:B$25,'De Uitslagen'!$B88)*INDEX('Shortlist teams'!$AA$7:$AE$26,MATCH($A88,'Shortlist teams'!$Z$7:$Z$26,1),MATCH($C88,'Shortlist teams'!$AA$6:$AE$6,1))),"")</f>
        <v/>
      </c>
      <c r="E88">
        <f>IFERROR(IF(COUNTIF('De Teams'!C$5:C$25,'De Uitslagen'!$B88)*INDEX('Shortlist teams'!$AA$7:$AE$26,MATCH($A88,'Shortlist teams'!$Z$7:$Z$26,1),MATCH($C88,'Shortlist teams'!$AA$6:$AE$6,1))=0,"",COUNTIF('De Teams'!C$5:C$25,'De Uitslagen'!$B88)*INDEX('Shortlist teams'!$AA$7:$AE$26,MATCH($A88,'Shortlist teams'!$Z$7:$Z$26,1),MATCH($C88,'Shortlist teams'!$AA$6:$AE$6,1))),"")</f>
        <v>15</v>
      </c>
      <c r="F88" t="str">
        <f>IFERROR(IF(COUNTIF('De Teams'!D$5:D$25,'De Uitslagen'!$B88)*INDEX('Shortlist teams'!$AA$7:$AE$26,MATCH($A88,'Shortlist teams'!$Z$7:$Z$26,1),MATCH($C88,'Shortlist teams'!$AA$6:$AE$6,1))=0,"",COUNTIF('De Teams'!D$5:D$25,'De Uitslagen'!$B88)*INDEX('Shortlist teams'!$AA$7:$AE$26,MATCH($A88,'Shortlist teams'!$Z$7:$Z$26,1),MATCH($C88,'Shortlist teams'!$AA$6:$AE$6,1))),"")</f>
        <v/>
      </c>
      <c r="G88" t="str">
        <f>IFERROR(IF(COUNTIF('De Teams'!E$5:E$25,'De Uitslagen'!$B88)*INDEX('Shortlist teams'!$AA$7:$AE$26,MATCH($A88,'Shortlist teams'!$Z$7:$Z$26,1),MATCH($C88,'Shortlist teams'!$AA$6:$AE$6,1))=0,"",COUNTIF('De Teams'!E$5:E$25,'De Uitslagen'!$B88)*INDEX('Shortlist teams'!$AA$7:$AE$26,MATCH($A88,'Shortlist teams'!$Z$7:$Z$26,1),MATCH($C88,'Shortlist teams'!$AA$6:$AE$6,1))),"")</f>
        <v/>
      </c>
      <c r="H88">
        <f>IFERROR(IF(COUNTIF('De Teams'!F$5:F$25,'De Uitslagen'!$B88)*INDEX('Shortlist teams'!$AA$7:$AE$26,MATCH($A88,'Shortlist teams'!$Z$7:$Z$26,1),MATCH($C88,'Shortlist teams'!$AA$6:$AE$6,1))=0,"",COUNTIF('De Teams'!F$5:F$25,'De Uitslagen'!$B88)*INDEX('Shortlist teams'!$AA$7:$AE$26,MATCH($A88,'Shortlist teams'!$Z$7:$Z$26,1),MATCH($C88,'Shortlist teams'!$AA$6:$AE$6,1))),"")</f>
        <v>15</v>
      </c>
      <c r="I88">
        <f>IFERROR(IF(COUNTIF('De Teams'!G$5:G$25,'De Uitslagen'!$B88)*INDEX('Shortlist teams'!$AA$7:$AE$26,MATCH($A88,'Shortlist teams'!$Z$7:$Z$26,1),MATCH($C88,'Shortlist teams'!$AA$6:$AE$6,1))=0,"",COUNTIF('De Teams'!G$5:G$25,'De Uitslagen'!$B88)*INDEX('Shortlist teams'!$AA$7:$AE$26,MATCH($A88,'Shortlist teams'!$Z$7:$Z$26,1),MATCH($C88,'Shortlist teams'!$AA$6:$AE$6,1))),"")</f>
        <v>15</v>
      </c>
      <c r="J88">
        <f>IFERROR(IF(COUNTIF('De Teams'!H$5:H$25,'De Uitslagen'!$B88)*INDEX('Shortlist teams'!$AA$7:$AE$26,MATCH($A88,'Shortlist teams'!$Z$7:$Z$26,1),MATCH($C88,'Shortlist teams'!$AA$6:$AE$6,1))=0,"",COUNTIF('De Teams'!H$5:H$25,'De Uitslagen'!$B88)*INDEX('Shortlist teams'!$AA$7:$AE$26,MATCH($A88,'Shortlist teams'!$Z$7:$Z$26,1),MATCH($C88,'Shortlist teams'!$AA$6:$AE$6,1))),"")</f>
        <v>15</v>
      </c>
      <c r="K88" t="str">
        <f>IFERROR(IF(COUNTIF('De Teams'!I$5:I$25,'De Uitslagen'!$B88)*INDEX('Shortlist teams'!$AA$7:$AE$26,MATCH($A88,'Shortlist teams'!$Z$7:$Z$26,1),MATCH($C88,'Shortlist teams'!$AA$6:$AE$6,1))=0,"",COUNTIF('De Teams'!I$5:I$25,'De Uitslagen'!$B88)*INDEX('Shortlist teams'!$AA$7:$AE$26,MATCH($A88,'Shortlist teams'!$Z$7:$Z$26,1),MATCH($C88,'Shortlist teams'!$AA$6:$AE$6,1))),"")</f>
        <v/>
      </c>
      <c r="L88">
        <f>IFERROR(IF(COUNTIF('De Teams'!J$5:J$25,'De Uitslagen'!$B88)*INDEX('Shortlist teams'!$AA$7:$AE$26,MATCH($A88,'Shortlist teams'!$Z$7:$Z$26,1),MATCH($C88,'Shortlist teams'!$AA$6:$AE$6,1))=0,"",COUNTIF('De Teams'!J$5:J$25,'De Uitslagen'!$B88)*INDEX('Shortlist teams'!$AA$7:$AE$26,MATCH($A88,'Shortlist teams'!$Z$7:$Z$26,1),MATCH($C88,'Shortlist teams'!$AA$6:$AE$6,1))),"")</f>
        <v>15</v>
      </c>
      <c r="M88" t="str">
        <f>IFERROR(IF(COUNTIF('De Teams'!K$5:K$25,'De Uitslagen'!$B88)*INDEX('Shortlist teams'!$AA$7:$AE$26,MATCH($A88,'Shortlist teams'!$Z$7:$Z$26,1),MATCH($C88,'Shortlist teams'!$AA$6:$AE$6,1))=0,"",COUNTIF('De Teams'!K$5:K$25,'De Uitslagen'!$B88)*INDEX('Shortlist teams'!$AA$7:$AE$26,MATCH($A88,'Shortlist teams'!$Z$7:$Z$26,1),MATCH($C88,'Shortlist teams'!$AA$6:$AE$6,1))),"")</f>
        <v/>
      </c>
      <c r="N88">
        <f>IFERROR(IF(COUNTIF('De Teams'!L$5:L$25,'De Uitslagen'!$B88)*INDEX('Shortlist teams'!$AA$7:$AE$26,MATCH($A88,'Shortlist teams'!$Z$7:$Z$26,1),MATCH($C88,'Shortlist teams'!$AA$6:$AE$6,1))=0,"",COUNTIF('De Teams'!L$5:L$25,'De Uitslagen'!$B88)*INDEX('Shortlist teams'!$AA$7:$AE$26,MATCH($A88,'Shortlist teams'!$Z$7:$Z$26,1),MATCH($C88,'Shortlist teams'!$AA$6:$AE$6,1))),"")</f>
        <v>15</v>
      </c>
      <c r="O88" t="str">
        <f>IFERROR(IF(COUNTIF('De Teams'!M$5:M$25,'De Uitslagen'!$B88)*INDEX('Shortlist teams'!$AA$7:$AE$26,MATCH($A88,'Shortlist teams'!$Z$7:$Z$26,1),MATCH($C88,'Shortlist teams'!$AA$6:$AE$6,1))=0,"",COUNTIF('De Teams'!M$5:M$25,'De Uitslagen'!$B88)*INDEX('Shortlist teams'!$AA$7:$AE$26,MATCH($A88,'Shortlist teams'!$Z$7:$Z$26,1),MATCH($C88,'Shortlist teams'!$AA$6:$AE$6,1))),"")</f>
        <v/>
      </c>
      <c r="P88" t="str">
        <f>IFERROR(IF(COUNTIF('De Teams'!N$5:N$25,'De Uitslagen'!$B88)*INDEX('Shortlist teams'!$AA$7:$AE$26,MATCH($A88,'Shortlist teams'!$Z$7:$Z$26,1),MATCH($C88,'Shortlist teams'!$AA$6:$AE$6,1))=0,"",COUNTIF('De Teams'!N$5:N$25,'De Uitslagen'!$B88)*INDEX('Shortlist teams'!$AA$7:$AE$26,MATCH($A88,'Shortlist teams'!$Z$7:$Z$26,1),MATCH($C88,'Shortlist teams'!$AA$6:$AE$6,1))),"")</f>
        <v/>
      </c>
      <c r="Q88">
        <f>IFERROR(IF(COUNTIF('De Teams'!O$5:O$25,'De Uitslagen'!$B88)*INDEX('Shortlist teams'!$AA$7:$AE$26,MATCH($A88,'Shortlist teams'!$Z$7:$Z$26,1),MATCH($C88,'Shortlist teams'!$AA$6:$AE$6,1))=0,"",COUNTIF('De Teams'!O$5:O$25,'De Uitslagen'!$B88)*INDEX('Shortlist teams'!$AA$7:$AE$26,MATCH($A88,'Shortlist teams'!$Z$7:$Z$26,1),MATCH($C88,'Shortlist teams'!$AA$6:$AE$6,1))),"")</f>
        <v>15</v>
      </c>
      <c r="R88" t="str">
        <f>IFERROR(IF(COUNTIF('De Teams'!P$5:P$25,'De Uitslagen'!$B88)*INDEX('Shortlist teams'!$AA$7:$AE$26,MATCH($A88,'Shortlist teams'!$Z$7:$Z$26,1),MATCH($C88,'Shortlist teams'!$AA$6:$AE$6,1))=0,"",COUNTIF('De Teams'!P$5:P$25,'De Uitslagen'!$B88)*INDEX('Shortlist teams'!$AA$7:$AE$26,MATCH($A88,'Shortlist teams'!$Z$7:$Z$26,1),MATCH($C88,'Shortlist teams'!$AA$6:$AE$6,1))),"")</f>
        <v/>
      </c>
      <c r="S88">
        <f>IFERROR(IF(COUNTIF('De Teams'!Q$5:Q$25,'De Uitslagen'!$B88)*INDEX('Shortlist teams'!$AA$7:$AE$26,MATCH($A88,'Shortlist teams'!$Z$7:$Z$26,1),MATCH($C88,'Shortlist teams'!$AA$6:$AE$6,1))=0,"",COUNTIF('De Teams'!Q$5:Q$25,'De Uitslagen'!$B88)*INDEX('Shortlist teams'!$AA$7:$AE$26,MATCH($A88,'Shortlist teams'!$Z$7:$Z$26,1),MATCH($C88,'Shortlist teams'!$AA$6:$AE$6,1))),"")</f>
        <v>15</v>
      </c>
      <c r="T88" s="3"/>
    </row>
    <row r="89" spans="1:20" ht="14.4" x14ac:dyDescent="0.3">
      <c r="A89" s="1">
        <v>4</v>
      </c>
      <c r="B89" s="8" t="s">
        <v>226</v>
      </c>
      <c r="C89" s="87">
        <f>IFERROR(VLOOKUP('De Uitslagen'!B89,'Shortlist teams'!B:C,2,FALSE),"")</f>
        <v>4</v>
      </c>
      <c r="D89" t="str">
        <f>IFERROR(IF(COUNTIF('De Teams'!B$5:B$25,'De Uitslagen'!$B89)*INDEX('Shortlist teams'!$AA$7:$AE$26,MATCH($A89,'Shortlist teams'!$Z$7:$Z$26,1),MATCH($C89,'Shortlist teams'!$AA$6:$AE$6,1))=0,"",COUNTIF('De Teams'!B$5:B$25,'De Uitslagen'!$B89)*INDEX('Shortlist teams'!$AA$7:$AE$26,MATCH($A89,'Shortlist teams'!$Z$7:$Z$26,1),MATCH($C89,'Shortlist teams'!$AA$6:$AE$6,1))),"")</f>
        <v/>
      </c>
      <c r="E89" t="str">
        <f>IFERROR(IF(COUNTIF('De Teams'!C$5:C$25,'De Uitslagen'!$B89)*INDEX('Shortlist teams'!$AA$7:$AE$26,MATCH($A89,'Shortlist teams'!$Z$7:$Z$26,1),MATCH($C89,'Shortlist teams'!$AA$6:$AE$6,1))=0,"",COUNTIF('De Teams'!C$5:C$25,'De Uitslagen'!$B89)*INDEX('Shortlist teams'!$AA$7:$AE$26,MATCH($A89,'Shortlist teams'!$Z$7:$Z$26,1),MATCH($C89,'Shortlist teams'!$AA$6:$AE$6,1))),"")</f>
        <v/>
      </c>
      <c r="F89" t="str">
        <f>IFERROR(IF(COUNTIF('De Teams'!D$5:D$25,'De Uitslagen'!$B89)*INDEX('Shortlist teams'!$AA$7:$AE$26,MATCH($A89,'Shortlist teams'!$Z$7:$Z$26,1),MATCH($C89,'Shortlist teams'!$AA$6:$AE$6,1))=0,"",COUNTIF('De Teams'!D$5:D$25,'De Uitslagen'!$B89)*INDEX('Shortlist teams'!$AA$7:$AE$26,MATCH($A89,'Shortlist teams'!$Z$7:$Z$26,1),MATCH($C89,'Shortlist teams'!$AA$6:$AE$6,1))),"")</f>
        <v/>
      </c>
      <c r="G89" t="str">
        <f>IFERROR(IF(COUNTIF('De Teams'!E$5:E$25,'De Uitslagen'!$B89)*INDEX('Shortlist teams'!$AA$7:$AE$26,MATCH($A89,'Shortlist teams'!$Z$7:$Z$26,1),MATCH($C89,'Shortlist teams'!$AA$6:$AE$6,1))=0,"",COUNTIF('De Teams'!E$5:E$25,'De Uitslagen'!$B89)*INDEX('Shortlist teams'!$AA$7:$AE$26,MATCH($A89,'Shortlist teams'!$Z$7:$Z$26,1),MATCH($C89,'Shortlist teams'!$AA$6:$AE$6,1))),"")</f>
        <v/>
      </c>
      <c r="H89" t="str">
        <f>IFERROR(IF(COUNTIF('De Teams'!F$5:F$25,'De Uitslagen'!$B89)*INDEX('Shortlist teams'!$AA$7:$AE$26,MATCH($A89,'Shortlist teams'!$Z$7:$Z$26,1),MATCH($C89,'Shortlist teams'!$AA$6:$AE$6,1))=0,"",COUNTIF('De Teams'!F$5:F$25,'De Uitslagen'!$B89)*INDEX('Shortlist teams'!$AA$7:$AE$26,MATCH($A89,'Shortlist teams'!$Z$7:$Z$26,1),MATCH($C89,'Shortlist teams'!$AA$6:$AE$6,1))),"")</f>
        <v/>
      </c>
      <c r="I89" t="str">
        <f>IFERROR(IF(COUNTIF('De Teams'!G$5:G$25,'De Uitslagen'!$B89)*INDEX('Shortlist teams'!$AA$7:$AE$26,MATCH($A89,'Shortlist teams'!$Z$7:$Z$26,1),MATCH($C89,'Shortlist teams'!$AA$6:$AE$6,1))=0,"",COUNTIF('De Teams'!G$5:G$25,'De Uitslagen'!$B89)*INDEX('Shortlist teams'!$AA$7:$AE$26,MATCH($A89,'Shortlist teams'!$Z$7:$Z$26,1),MATCH($C89,'Shortlist teams'!$AA$6:$AE$6,1))),"")</f>
        <v/>
      </c>
      <c r="J89" t="str">
        <f>IFERROR(IF(COUNTIF('De Teams'!H$5:H$25,'De Uitslagen'!$B89)*INDEX('Shortlist teams'!$AA$7:$AE$26,MATCH($A89,'Shortlist teams'!$Z$7:$Z$26,1),MATCH($C89,'Shortlist teams'!$AA$6:$AE$6,1))=0,"",COUNTIF('De Teams'!H$5:H$25,'De Uitslagen'!$B89)*INDEX('Shortlist teams'!$AA$7:$AE$26,MATCH($A89,'Shortlist teams'!$Z$7:$Z$26,1),MATCH($C89,'Shortlist teams'!$AA$6:$AE$6,1))),"")</f>
        <v/>
      </c>
      <c r="K89" t="str">
        <f>IFERROR(IF(COUNTIF('De Teams'!I$5:I$25,'De Uitslagen'!$B89)*INDEX('Shortlist teams'!$AA$7:$AE$26,MATCH($A89,'Shortlist teams'!$Z$7:$Z$26,1),MATCH($C89,'Shortlist teams'!$AA$6:$AE$6,1))=0,"",COUNTIF('De Teams'!I$5:I$25,'De Uitslagen'!$B89)*INDEX('Shortlist teams'!$AA$7:$AE$26,MATCH($A89,'Shortlist teams'!$Z$7:$Z$26,1),MATCH($C89,'Shortlist teams'!$AA$6:$AE$6,1))),"")</f>
        <v/>
      </c>
      <c r="L89" t="str">
        <f>IFERROR(IF(COUNTIF('De Teams'!J$5:J$25,'De Uitslagen'!$B89)*INDEX('Shortlist teams'!$AA$7:$AE$26,MATCH($A89,'Shortlist teams'!$Z$7:$Z$26,1),MATCH($C89,'Shortlist teams'!$AA$6:$AE$6,1))=0,"",COUNTIF('De Teams'!J$5:J$25,'De Uitslagen'!$B89)*INDEX('Shortlist teams'!$AA$7:$AE$26,MATCH($A89,'Shortlist teams'!$Z$7:$Z$26,1),MATCH($C89,'Shortlist teams'!$AA$6:$AE$6,1))),"")</f>
        <v/>
      </c>
      <c r="M89" t="str">
        <f>IFERROR(IF(COUNTIF('De Teams'!K$5:K$25,'De Uitslagen'!$B89)*INDEX('Shortlist teams'!$AA$7:$AE$26,MATCH($A89,'Shortlist teams'!$Z$7:$Z$26,1),MATCH($C89,'Shortlist teams'!$AA$6:$AE$6,1))=0,"",COUNTIF('De Teams'!K$5:K$25,'De Uitslagen'!$B89)*INDEX('Shortlist teams'!$AA$7:$AE$26,MATCH($A89,'Shortlist teams'!$Z$7:$Z$26,1),MATCH($C89,'Shortlist teams'!$AA$6:$AE$6,1))),"")</f>
        <v/>
      </c>
      <c r="N89" t="str">
        <f>IFERROR(IF(COUNTIF('De Teams'!L$5:L$25,'De Uitslagen'!$B89)*INDEX('Shortlist teams'!$AA$7:$AE$26,MATCH($A89,'Shortlist teams'!$Z$7:$Z$26,1),MATCH($C89,'Shortlist teams'!$AA$6:$AE$6,1))=0,"",COUNTIF('De Teams'!L$5:L$25,'De Uitslagen'!$B89)*INDEX('Shortlist teams'!$AA$7:$AE$26,MATCH($A89,'Shortlist teams'!$Z$7:$Z$26,1),MATCH($C89,'Shortlist teams'!$AA$6:$AE$6,1))),"")</f>
        <v/>
      </c>
      <c r="O89" t="str">
        <f>IFERROR(IF(COUNTIF('De Teams'!M$5:M$25,'De Uitslagen'!$B89)*INDEX('Shortlist teams'!$AA$7:$AE$26,MATCH($A89,'Shortlist teams'!$Z$7:$Z$26,1),MATCH($C89,'Shortlist teams'!$AA$6:$AE$6,1))=0,"",COUNTIF('De Teams'!M$5:M$25,'De Uitslagen'!$B89)*INDEX('Shortlist teams'!$AA$7:$AE$26,MATCH($A89,'Shortlist teams'!$Z$7:$Z$26,1),MATCH($C89,'Shortlist teams'!$AA$6:$AE$6,1))),"")</f>
        <v/>
      </c>
      <c r="P89" t="str">
        <f>IFERROR(IF(COUNTIF('De Teams'!N$5:N$25,'De Uitslagen'!$B89)*INDEX('Shortlist teams'!$AA$7:$AE$26,MATCH($A89,'Shortlist teams'!$Z$7:$Z$26,1),MATCH($C89,'Shortlist teams'!$AA$6:$AE$6,1))=0,"",COUNTIF('De Teams'!N$5:N$25,'De Uitslagen'!$B89)*INDEX('Shortlist teams'!$AA$7:$AE$26,MATCH($A89,'Shortlist teams'!$Z$7:$Z$26,1),MATCH($C89,'Shortlist teams'!$AA$6:$AE$6,1))),"")</f>
        <v/>
      </c>
      <c r="Q89" t="str">
        <f>IFERROR(IF(COUNTIF('De Teams'!O$5:O$25,'De Uitslagen'!$B89)*INDEX('Shortlist teams'!$AA$7:$AE$26,MATCH($A89,'Shortlist teams'!$Z$7:$Z$26,1),MATCH($C89,'Shortlist teams'!$AA$6:$AE$6,1))=0,"",COUNTIF('De Teams'!O$5:O$25,'De Uitslagen'!$B89)*INDEX('Shortlist teams'!$AA$7:$AE$26,MATCH($A89,'Shortlist teams'!$Z$7:$Z$26,1),MATCH($C89,'Shortlist teams'!$AA$6:$AE$6,1))),"")</f>
        <v/>
      </c>
      <c r="R89" t="str">
        <f>IFERROR(IF(COUNTIF('De Teams'!P$5:P$25,'De Uitslagen'!$B89)*INDEX('Shortlist teams'!$AA$7:$AE$26,MATCH($A89,'Shortlist teams'!$Z$7:$Z$26,1),MATCH($C89,'Shortlist teams'!$AA$6:$AE$6,1))=0,"",COUNTIF('De Teams'!P$5:P$25,'De Uitslagen'!$B89)*INDEX('Shortlist teams'!$AA$7:$AE$26,MATCH($A89,'Shortlist teams'!$Z$7:$Z$26,1),MATCH($C89,'Shortlist teams'!$AA$6:$AE$6,1))),"")</f>
        <v/>
      </c>
      <c r="S89" t="str">
        <f>IFERROR(IF(COUNTIF('De Teams'!Q$5:Q$25,'De Uitslagen'!$B89)*INDEX('Shortlist teams'!$AA$7:$AE$26,MATCH($A89,'Shortlist teams'!$Z$7:$Z$26,1),MATCH($C89,'Shortlist teams'!$AA$6:$AE$6,1))=0,"",COUNTIF('De Teams'!Q$5:Q$25,'De Uitslagen'!$B89)*INDEX('Shortlist teams'!$AA$7:$AE$26,MATCH($A89,'Shortlist teams'!$Z$7:$Z$26,1),MATCH($C89,'Shortlist teams'!$AA$6:$AE$6,1))),"")</f>
        <v/>
      </c>
      <c r="T89" s="3"/>
    </row>
    <row r="90" spans="1:20" ht="14.4" x14ac:dyDescent="0.3">
      <c r="A90" s="1">
        <v>5</v>
      </c>
      <c r="B90" s="6" t="s">
        <v>7</v>
      </c>
      <c r="C90" s="87">
        <f>IFERROR(VLOOKUP('De Uitslagen'!B90,'Shortlist teams'!B:C,2,FALSE),"")</f>
        <v>1</v>
      </c>
      <c r="D90">
        <f>IFERROR(IF(COUNTIF('De Teams'!B$5:B$25,'De Uitslagen'!$B90)*INDEX('Shortlist teams'!$AA$7:$AE$26,MATCH($A90,'Shortlist teams'!$Z$7:$Z$26,1),MATCH($C90,'Shortlist teams'!$AA$6:$AE$6,1))=0,"",COUNTIF('De Teams'!B$5:B$25,'De Uitslagen'!$B90)*INDEX('Shortlist teams'!$AA$7:$AE$26,MATCH($A90,'Shortlist teams'!$Z$7:$Z$26,1),MATCH($C90,'Shortlist teams'!$AA$6:$AE$6,1))),"")</f>
        <v>14</v>
      </c>
      <c r="E90" t="str">
        <f>IFERROR(IF(COUNTIF('De Teams'!C$5:C$25,'De Uitslagen'!$B90)*INDEX('Shortlist teams'!$AA$7:$AE$26,MATCH($A90,'Shortlist teams'!$Z$7:$Z$26,1),MATCH($C90,'Shortlist teams'!$AA$6:$AE$6,1))=0,"",COUNTIF('De Teams'!C$5:C$25,'De Uitslagen'!$B90)*INDEX('Shortlist teams'!$AA$7:$AE$26,MATCH($A90,'Shortlist teams'!$Z$7:$Z$26,1),MATCH($C90,'Shortlist teams'!$AA$6:$AE$6,1))),"")</f>
        <v/>
      </c>
      <c r="F90">
        <f>IFERROR(IF(COUNTIF('De Teams'!D$5:D$25,'De Uitslagen'!$B90)*INDEX('Shortlist teams'!$AA$7:$AE$26,MATCH($A90,'Shortlist teams'!$Z$7:$Z$26,1),MATCH($C90,'Shortlist teams'!$AA$6:$AE$6,1))=0,"",COUNTIF('De Teams'!D$5:D$25,'De Uitslagen'!$B90)*INDEX('Shortlist teams'!$AA$7:$AE$26,MATCH($A90,'Shortlist teams'!$Z$7:$Z$26,1),MATCH($C90,'Shortlist teams'!$AA$6:$AE$6,1))),"")</f>
        <v>14</v>
      </c>
      <c r="G90">
        <f>IFERROR(IF(COUNTIF('De Teams'!E$5:E$25,'De Uitslagen'!$B90)*INDEX('Shortlist teams'!$AA$7:$AE$26,MATCH($A90,'Shortlist teams'!$Z$7:$Z$26,1),MATCH($C90,'Shortlist teams'!$AA$6:$AE$6,1))=0,"",COUNTIF('De Teams'!E$5:E$25,'De Uitslagen'!$B90)*INDEX('Shortlist teams'!$AA$7:$AE$26,MATCH($A90,'Shortlist teams'!$Z$7:$Z$26,1),MATCH($C90,'Shortlist teams'!$AA$6:$AE$6,1))),"")</f>
        <v>14</v>
      </c>
      <c r="H90" t="str">
        <f>IFERROR(IF(COUNTIF('De Teams'!F$5:F$25,'De Uitslagen'!$B90)*INDEX('Shortlist teams'!$AA$7:$AE$26,MATCH($A90,'Shortlist teams'!$Z$7:$Z$26,1),MATCH($C90,'Shortlist teams'!$AA$6:$AE$6,1))=0,"",COUNTIF('De Teams'!F$5:F$25,'De Uitslagen'!$B90)*INDEX('Shortlist teams'!$AA$7:$AE$26,MATCH($A90,'Shortlist teams'!$Z$7:$Z$26,1),MATCH($C90,'Shortlist teams'!$AA$6:$AE$6,1))),"")</f>
        <v/>
      </c>
      <c r="I90" t="str">
        <f>IFERROR(IF(COUNTIF('De Teams'!G$5:G$25,'De Uitslagen'!$B90)*INDEX('Shortlist teams'!$AA$7:$AE$26,MATCH($A90,'Shortlist teams'!$Z$7:$Z$26,1),MATCH($C90,'Shortlist teams'!$AA$6:$AE$6,1))=0,"",COUNTIF('De Teams'!G$5:G$25,'De Uitslagen'!$B90)*INDEX('Shortlist teams'!$AA$7:$AE$26,MATCH($A90,'Shortlist teams'!$Z$7:$Z$26,1),MATCH($C90,'Shortlist teams'!$AA$6:$AE$6,1))),"")</f>
        <v/>
      </c>
      <c r="J90">
        <f>IFERROR(IF(COUNTIF('De Teams'!H$5:H$25,'De Uitslagen'!$B90)*INDEX('Shortlist teams'!$AA$7:$AE$26,MATCH($A90,'Shortlist teams'!$Z$7:$Z$26,1),MATCH($C90,'Shortlist teams'!$AA$6:$AE$6,1))=0,"",COUNTIF('De Teams'!H$5:H$25,'De Uitslagen'!$B90)*INDEX('Shortlist teams'!$AA$7:$AE$26,MATCH($A90,'Shortlist teams'!$Z$7:$Z$26,1),MATCH($C90,'Shortlist teams'!$AA$6:$AE$6,1))),"")</f>
        <v>14</v>
      </c>
      <c r="K90">
        <f>IFERROR(IF(COUNTIF('De Teams'!I$5:I$25,'De Uitslagen'!$B90)*INDEX('Shortlist teams'!$AA$7:$AE$26,MATCH($A90,'Shortlist teams'!$Z$7:$Z$26,1),MATCH($C90,'Shortlist teams'!$AA$6:$AE$6,1))=0,"",COUNTIF('De Teams'!I$5:I$25,'De Uitslagen'!$B90)*INDEX('Shortlist teams'!$AA$7:$AE$26,MATCH($A90,'Shortlist teams'!$Z$7:$Z$26,1),MATCH($C90,'Shortlist teams'!$AA$6:$AE$6,1))),"")</f>
        <v>14</v>
      </c>
      <c r="L90">
        <f>IFERROR(IF(COUNTIF('De Teams'!J$5:J$25,'De Uitslagen'!$B90)*INDEX('Shortlist teams'!$AA$7:$AE$26,MATCH($A90,'Shortlist teams'!$Z$7:$Z$26,1),MATCH($C90,'Shortlist teams'!$AA$6:$AE$6,1))=0,"",COUNTIF('De Teams'!J$5:J$25,'De Uitslagen'!$B90)*INDEX('Shortlist teams'!$AA$7:$AE$26,MATCH($A90,'Shortlist teams'!$Z$7:$Z$26,1),MATCH($C90,'Shortlist teams'!$AA$6:$AE$6,1))),"")</f>
        <v>14</v>
      </c>
      <c r="M90">
        <f>IFERROR(IF(COUNTIF('De Teams'!K$5:K$25,'De Uitslagen'!$B90)*INDEX('Shortlist teams'!$AA$7:$AE$26,MATCH($A90,'Shortlist teams'!$Z$7:$Z$26,1),MATCH($C90,'Shortlist teams'!$AA$6:$AE$6,1))=0,"",COUNTIF('De Teams'!K$5:K$25,'De Uitslagen'!$B90)*INDEX('Shortlist teams'!$AA$7:$AE$26,MATCH($A90,'Shortlist teams'!$Z$7:$Z$26,1),MATCH($C90,'Shortlist teams'!$AA$6:$AE$6,1))),"")</f>
        <v>14</v>
      </c>
      <c r="N90">
        <f>IFERROR(IF(COUNTIF('De Teams'!L$5:L$25,'De Uitslagen'!$B90)*INDEX('Shortlist teams'!$AA$7:$AE$26,MATCH($A90,'Shortlist teams'!$Z$7:$Z$26,1),MATCH($C90,'Shortlist teams'!$AA$6:$AE$6,1))=0,"",COUNTIF('De Teams'!L$5:L$25,'De Uitslagen'!$B90)*INDEX('Shortlist teams'!$AA$7:$AE$26,MATCH($A90,'Shortlist teams'!$Z$7:$Z$26,1),MATCH($C90,'Shortlist teams'!$AA$6:$AE$6,1))),"")</f>
        <v>14</v>
      </c>
      <c r="O90">
        <f>IFERROR(IF(COUNTIF('De Teams'!M$5:M$25,'De Uitslagen'!$B90)*INDEX('Shortlist teams'!$AA$7:$AE$26,MATCH($A90,'Shortlist teams'!$Z$7:$Z$26,1),MATCH($C90,'Shortlist teams'!$AA$6:$AE$6,1))=0,"",COUNTIF('De Teams'!M$5:M$25,'De Uitslagen'!$B90)*INDEX('Shortlist teams'!$AA$7:$AE$26,MATCH($A90,'Shortlist teams'!$Z$7:$Z$26,1),MATCH($C90,'Shortlist teams'!$AA$6:$AE$6,1))),"")</f>
        <v>14</v>
      </c>
      <c r="P90">
        <f>IFERROR(IF(COUNTIF('De Teams'!N$5:N$25,'De Uitslagen'!$B90)*INDEX('Shortlist teams'!$AA$7:$AE$26,MATCH($A90,'Shortlist teams'!$Z$7:$Z$26,1),MATCH($C90,'Shortlist teams'!$AA$6:$AE$6,1))=0,"",COUNTIF('De Teams'!N$5:N$25,'De Uitslagen'!$B90)*INDEX('Shortlist teams'!$AA$7:$AE$26,MATCH($A90,'Shortlist teams'!$Z$7:$Z$26,1),MATCH($C90,'Shortlist teams'!$AA$6:$AE$6,1))),"")</f>
        <v>14</v>
      </c>
      <c r="Q90">
        <f>IFERROR(IF(COUNTIF('De Teams'!O$5:O$25,'De Uitslagen'!$B90)*INDEX('Shortlist teams'!$AA$7:$AE$26,MATCH($A90,'Shortlist teams'!$Z$7:$Z$26,1),MATCH($C90,'Shortlist teams'!$AA$6:$AE$6,1))=0,"",COUNTIF('De Teams'!O$5:O$25,'De Uitslagen'!$B90)*INDEX('Shortlist teams'!$AA$7:$AE$26,MATCH($A90,'Shortlist teams'!$Z$7:$Z$26,1),MATCH($C90,'Shortlist teams'!$AA$6:$AE$6,1))),"")</f>
        <v>14</v>
      </c>
      <c r="R90">
        <f>IFERROR(IF(COUNTIF('De Teams'!P$5:P$25,'De Uitslagen'!$B90)*INDEX('Shortlist teams'!$AA$7:$AE$26,MATCH($A90,'Shortlist teams'!$Z$7:$Z$26,1),MATCH($C90,'Shortlist teams'!$AA$6:$AE$6,1))=0,"",COUNTIF('De Teams'!P$5:P$25,'De Uitslagen'!$B90)*INDEX('Shortlist teams'!$AA$7:$AE$26,MATCH($A90,'Shortlist teams'!$Z$7:$Z$26,1),MATCH($C90,'Shortlist teams'!$AA$6:$AE$6,1))),"")</f>
        <v>14</v>
      </c>
      <c r="S90">
        <f>IFERROR(IF(COUNTIF('De Teams'!Q$5:Q$25,'De Uitslagen'!$B90)*INDEX('Shortlist teams'!$AA$7:$AE$26,MATCH($A90,'Shortlist teams'!$Z$7:$Z$26,1),MATCH($C90,'Shortlist teams'!$AA$6:$AE$6,1))=0,"",COUNTIF('De Teams'!Q$5:Q$25,'De Uitslagen'!$B90)*INDEX('Shortlist teams'!$AA$7:$AE$26,MATCH($A90,'Shortlist teams'!$Z$7:$Z$26,1),MATCH($C90,'Shortlist teams'!$AA$6:$AE$6,1))),"")</f>
        <v>14</v>
      </c>
      <c r="T90" s="3"/>
    </row>
    <row r="91" spans="1:20" ht="14.4" x14ac:dyDescent="0.3">
      <c r="A91" s="1">
        <v>6</v>
      </c>
      <c r="B91" s="5" t="s">
        <v>105</v>
      </c>
      <c r="C91" s="87">
        <f>IFERROR(VLOOKUP('De Uitslagen'!B91,'Shortlist teams'!B:C,2,FALSE),"")</f>
        <v>1</v>
      </c>
      <c r="D91" t="str">
        <f>IFERROR(IF(COUNTIF('De Teams'!B$5:B$25,'De Uitslagen'!$B91)*INDEX('Shortlist teams'!$AA$7:$AE$26,MATCH($A91,'Shortlist teams'!$Z$7:$Z$26,1),MATCH($C91,'Shortlist teams'!$AA$6:$AE$6,1))=0,"",COUNTIF('De Teams'!B$5:B$25,'De Uitslagen'!$B91)*INDEX('Shortlist teams'!$AA$7:$AE$26,MATCH($A91,'Shortlist teams'!$Z$7:$Z$26,1),MATCH($C91,'Shortlist teams'!$AA$6:$AE$6,1))),"")</f>
        <v/>
      </c>
      <c r="E91">
        <f>IFERROR(IF(COUNTIF('De Teams'!C$5:C$25,'De Uitslagen'!$B91)*INDEX('Shortlist teams'!$AA$7:$AE$26,MATCH($A91,'Shortlist teams'!$Z$7:$Z$26,1),MATCH($C91,'Shortlist teams'!$AA$6:$AE$6,1))=0,"",COUNTIF('De Teams'!C$5:C$25,'De Uitslagen'!$B91)*INDEX('Shortlist teams'!$AA$7:$AE$26,MATCH($A91,'Shortlist teams'!$Z$7:$Z$26,1),MATCH($C91,'Shortlist teams'!$AA$6:$AE$6,1))),"")</f>
        <v>13</v>
      </c>
      <c r="F91">
        <f>IFERROR(IF(COUNTIF('De Teams'!D$5:D$25,'De Uitslagen'!$B91)*INDEX('Shortlist teams'!$AA$7:$AE$26,MATCH($A91,'Shortlist teams'!$Z$7:$Z$26,1),MATCH($C91,'Shortlist teams'!$AA$6:$AE$6,1))=0,"",COUNTIF('De Teams'!D$5:D$25,'De Uitslagen'!$B91)*INDEX('Shortlist teams'!$AA$7:$AE$26,MATCH($A91,'Shortlist teams'!$Z$7:$Z$26,1),MATCH($C91,'Shortlist teams'!$AA$6:$AE$6,1))),"")</f>
        <v>13</v>
      </c>
      <c r="G91" t="str">
        <f>IFERROR(IF(COUNTIF('De Teams'!E$5:E$25,'De Uitslagen'!$B91)*INDEX('Shortlist teams'!$AA$7:$AE$26,MATCH($A91,'Shortlist teams'!$Z$7:$Z$26,1),MATCH($C91,'Shortlist teams'!$AA$6:$AE$6,1))=0,"",COUNTIF('De Teams'!E$5:E$25,'De Uitslagen'!$B91)*INDEX('Shortlist teams'!$AA$7:$AE$26,MATCH($A91,'Shortlist teams'!$Z$7:$Z$26,1),MATCH($C91,'Shortlist teams'!$AA$6:$AE$6,1))),"")</f>
        <v/>
      </c>
      <c r="H91" t="str">
        <f>IFERROR(IF(COUNTIF('De Teams'!F$5:F$25,'De Uitslagen'!$B91)*INDEX('Shortlist teams'!$AA$7:$AE$26,MATCH($A91,'Shortlist teams'!$Z$7:$Z$26,1),MATCH($C91,'Shortlist teams'!$AA$6:$AE$6,1))=0,"",COUNTIF('De Teams'!F$5:F$25,'De Uitslagen'!$B91)*INDEX('Shortlist teams'!$AA$7:$AE$26,MATCH($A91,'Shortlist teams'!$Z$7:$Z$26,1),MATCH($C91,'Shortlist teams'!$AA$6:$AE$6,1))),"")</f>
        <v/>
      </c>
      <c r="I91" t="str">
        <f>IFERROR(IF(COUNTIF('De Teams'!G$5:G$25,'De Uitslagen'!$B91)*INDEX('Shortlist teams'!$AA$7:$AE$26,MATCH($A91,'Shortlist teams'!$Z$7:$Z$26,1),MATCH($C91,'Shortlist teams'!$AA$6:$AE$6,1))=0,"",COUNTIF('De Teams'!G$5:G$25,'De Uitslagen'!$B91)*INDEX('Shortlist teams'!$AA$7:$AE$26,MATCH($A91,'Shortlist teams'!$Z$7:$Z$26,1),MATCH($C91,'Shortlist teams'!$AA$6:$AE$6,1))),"")</f>
        <v/>
      </c>
      <c r="J91">
        <f>IFERROR(IF(COUNTIF('De Teams'!H$5:H$25,'De Uitslagen'!$B91)*INDEX('Shortlist teams'!$AA$7:$AE$26,MATCH($A91,'Shortlist teams'!$Z$7:$Z$26,1),MATCH($C91,'Shortlist teams'!$AA$6:$AE$6,1))=0,"",COUNTIF('De Teams'!H$5:H$25,'De Uitslagen'!$B91)*INDEX('Shortlist teams'!$AA$7:$AE$26,MATCH($A91,'Shortlist teams'!$Z$7:$Z$26,1),MATCH($C91,'Shortlist teams'!$AA$6:$AE$6,1))),"")</f>
        <v>13</v>
      </c>
      <c r="K91" t="str">
        <f>IFERROR(IF(COUNTIF('De Teams'!I$5:I$25,'De Uitslagen'!$B91)*INDEX('Shortlist teams'!$AA$7:$AE$26,MATCH($A91,'Shortlist teams'!$Z$7:$Z$26,1),MATCH($C91,'Shortlist teams'!$AA$6:$AE$6,1))=0,"",COUNTIF('De Teams'!I$5:I$25,'De Uitslagen'!$B91)*INDEX('Shortlist teams'!$AA$7:$AE$26,MATCH($A91,'Shortlist teams'!$Z$7:$Z$26,1),MATCH($C91,'Shortlist teams'!$AA$6:$AE$6,1))),"")</f>
        <v/>
      </c>
      <c r="L91" t="str">
        <f>IFERROR(IF(COUNTIF('De Teams'!J$5:J$25,'De Uitslagen'!$B91)*INDEX('Shortlist teams'!$AA$7:$AE$26,MATCH($A91,'Shortlist teams'!$Z$7:$Z$26,1),MATCH($C91,'Shortlist teams'!$AA$6:$AE$6,1))=0,"",COUNTIF('De Teams'!J$5:J$25,'De Uitslagen'!$B91)*INDEX('Shortlist teams'!$AA$7:$AE$26,MATCH($A91,'Shortlist teams'!$Z$7:$Z$26,1),MATCH($C91,'Shortlist teams'!$AA$6:$AE$6,1))),"")</f>
        <v/>
      </c>
      <c r="M91" t="str">
        <f>IFERROR(IF(COUNTIF('De Teams'!K$5:K$25,'De Uitslagen'!$B91)*INDEX('Shortlist teams'!$AA$7:$AE$26,MATCH($A91,'Shortlist teams'!$Z$7:$Z$26,1),MATCH($C91,'Shortlist teams'!$AA$6:$AE$6,1))=0,"",COUNTIF('De Teams'!K$5:K$25,'De Uitslagen'!$B91)*INDEX('Shortlist teams'!$AA$7:$AE$26,MATCH($A91,'Shortlist teams'!$Z$7:$Z$26,1),MATCH($C91,'Shortlist teams'!$AA$6:$AE$6,1))),"")</f>
        <v/>
      </c>
      <c r="N91">
        <f>IFERROR(IF(COUNTIF('De Teams'!L$5:L$25,'De Uitslagen'!$B91)*INDEX('Shortlist teams'!$AA$7:$AE$26,MATCH($A91,'Shortlist teams'!$Z$7:$Z$26,1),MATCH($C91,'Shortlist teams'!$AA$6:$AE$6,1))=0,"",COUNTIF('De Teams'!L$5:L$25,'De Uitslagen'!$B91)*INDEX('Shortlist teams'!$AA$7:$AE$26,MATCH($A91,'Shortlist teams'!$Z$7:$Z$26,1),MATCH($C91,'Shortlist teams'!$AA$6:$AE$6,1))),"")</f>
        <v>13</v>
      </c>
      <c r="O91" t="str">
        <f>IFERROR(IF(COUNTIF('De Teams'!M$5:M$25,'De Uitslagen'!$B91)*INDEX('Shortlist teams'!$AA$7:$AE$26,MATCH($A91,'Shortlist teams'!$Z$7:$Z$26,1),MATCH($C91,'Shortlist teams'!$AA$6:$AE$6,1))=0,"",COUNTIF('De Teams'!M$5:M$25,'De Uitslagen'!$B91)*INDEX('Shortlist teams'!$AA$7:$AE$26,MATCH($A91,'Shortlist teams'!$Z$7:$Z$26,1),MATCH($C91,'Shortlist teams'!$AA$6:$AE$6,1))),"")</f>
        <v/>
      </c>
      <c r="P91" t="str">
        <f>IFERROR(IF(COUNTIF('De Teams'!N$5:N$25,'De Uitslagen'!$B91)*INDEX('Shortlist teams'!$AA$7:$AE$26,MATCH($A91,'Shortlist teams'!$Z$7:$Z$26,1),MATCH($C91,'Shortlist teams'!$AA$6:$AE$6,1))=0,"",COUNTIF('De Teams'!N$5:N$25,'De Uitslagen'!$B91)*INDEX('Shortlist teams'!$AA$7:$AE$26,MATCH($A91,'Shortlist teams'!$Z$7:$Z$26,1),MATCH($C91,'Shortlist teams'!$AA$6:$AE$6,1))),"")</f>
        <v/>
      </c>
      <c r="Q91">
        <f>IFERROR(IF(COUNTIF('De Teams'!O$5:O$25,'De Uitslagen'!$B91)*INDEX('Shortlist teams'!$AA$7:$AE$26,MATCH($A91,'Shortlist teams'!$Z$7:$Z$26,1),MATCH($C91,'Shortlist teams'!$AA$6:$AE$6,1))=0,"",COUNTIF('De Teams'!O$5:O$25,'De Uitslagen'!$B91)*INDEX('Shortlist teams'!$AA$7:$AE$26,MATCH($A91,'Shortlist teams'!$Z$7:$Z$26,1),MATCH($C91,'Shortlist teams'!$AA$6:$AE$6,1))),"")</f>
        <v>13</v>
      </c>
      <c r="R91" t="str">
        <f>IFERROR(IF(COUNTIF('De Teams'!P$5:P$25,'De Uitslagen'!$B91)*INDEX('Shortlist teams'!$AA$7:$AE$26,MATCH($A91,'Shortlist teams'!$Z$7:$Z$26,1),MATCH($C91,'Shortlist teams'!$AA$6:$AE$6,1))=0,"",COUNTIF('De Teams'!P$5:P$25,'De Uitslagen'!$B91)*INDEX('Shortlist teams'!$AA$7:$AE$26,MATCH($A91,'Shortlist teams'!$Z$7:$Z$26,1),MATCH($C91,'Shortlist teams'!$AA$6:$AE$6,1))),"")</f>
        <v/>
      </c>
      <c r="S91" t="str">
        <f>IFERROR(IF(COUNTIF('De Teams'!Q$5:Q$25,'De Uitslagen'!$B91)*INDEX('Shortlist teams'!$AA$7:$AE$26,MATCH($A91,'Shortlist teams'!$Z$7:$Z$26,1),MATCH($C91,'Shortlist teams'!$AA$6:$AE$6,1))=0,"",COUNTIF('De Teams'!Q$5:Q$25,'De Uitslagen'!$B91)*INDEX('Shortlist teams'!$AA$7:$AE$26,MATCH($A91,'Shortlist teams'!$Z$7:$Z$26,1),MATCH($C91,'Shortlist teams'!$AA$6:$AE$6,1))),"")</f>
        <v/>
      </c>
      <c r="T91" s="3"/>
    </row>
    <row r="92" spans="1:20" ht="14.4" x14ac:dyDescent="0.3">
      <c r="A92" s="1">
        <v>7</v>
      </c>
      <c r="B92" s="8" t="s">
        <v>192</v>
      </c>
      <c r="C92" s="87">
        <f>IFERROR(VLOOKUP('De Uitslagen'!B92,'Shortlist teams'!B:C,2,FALSE),"")</f>
        <v>1</v>
      </c>
      <c r="D92">
        <f>IFERROR(IF(COUNTIF('De Teams'!B$5:B$25,'De Uitslagen'!$B92)*INDEX('Shortlist teams'!$AA$7:$AE$26,MATCH($A92,'Shortlist teams'!$Z$7:$Z$26,1),MATCH($C92,'Shortlist teams'!$AA$6:$AE$6,1))=0,"",COUNTIF('De Teams'!B$5:B$25,'De Uitslagen'!$B92)*INDEX('Shortlist teams'!$AA$7:$AE$26,MATCH($A92,'Shortlist teams'!$Z$7:$Z$26,1),MATCH($C92,'Shortlist teams'!$AA$6:$AE$6,1))),"")</f>
        <v>12</v>
      </c>
      <c r="E92">
        <f>IFERROR(IF(COUNTIF('De Teams'!C$5:C$25,'De Uitslagen'!$B92)*INDEX('Shortlist teams'!$AA$7:$AE$26,MATCH($A92,'Shortlist teams'!$Z$7:$Z$26,1),MATCH($C92,'Shortlist teams'!$AA$6:$AE$6,1))=0,"",COUNTIF('De Teams'!C$5:C$25,'De Uitslagen'!$B92)*INDEX('Shortlist teams'!$AA$7:$AE$26,MATCH($A92,'Shortlist teams'!$Z$7:$Z$26,1),MATCH($C92,'Shortlist teams'!$AA$6:$AE$6,1))),"")</f>
        <v>12</v>
      </c>
      <c r="F92" t="str">
        <f>IFERROR(IF(COUNTIF('De Teams'!D$5:D$25,'De Uitslagen'!$B92)*INDEX('Shortlist teams'!$AA$7:$AE$26,MATCH($A92,'Shortlist teams'!$Z$7:$Z$26,1),MATCH($C92,'Shortlist teams'!$AA$6:$AE$6,1))=0,"",COUNTIF('De Teams'!D$5:D$25,'De Uitslagen'!$B92)*INDEX('Shortlist teams'!$AA$7:$AE$26,MATCH($A92,'Shortlist teams'!$Z$7:$Z$26,1),MATCH($C92,'Shortlist teams'!$AA$6:$AE$6,1))),"")</f>
        <v/>
      </c>
      <c r="G92" t="str">
        <f>IFERROR(IF(COUNTIF('De Teams'!E$5:E$25,'De Uitslagen'!$B92)*INDEX('Shortlist teams'!$AA$7:$AE$26,MATCH($A92,'Shortlist teams'!$Z$7:$Z$26,1),MATCH($C92,'Shortlist teams'!$AA$6:$AE$6,1))=0,"",COUNTIF('De Teams'!E$5:E$25,'De Uitslagen'!$B92)*INDEX('Shortlist teams'!$AA$7:$AE$26,MATCH($A92,'Shortlist teams'!$Z$7:$Z$26,1),MATCH($C92,'Shortlist teams'!$AA$6:$AE$6,1))),"")</f>
        <v/>
      </c>
      <c r="H92" t="str">
        <f>IFERROR(IF(COUNTIF('De Teams'!F$5:F$25,'De Uitslagen'!$B92)*INDEX('Shortlist teams'!$AA$7:$AE$26,MATCH($A92,'Shortlist teams'!$Z$7:$Z$26,1),MATCH($C92,'Shortlist teams'!$AA$6:$AE$6,1))=0,"",COUNTIF('De Teams'!F$5:F$25,'De Uitslagen'!$B92)*INDEX('Shortlist teams'!$AA$7:$AE$26,MATCH($A92,'Shortlist teams'!$Z$7:$Z$26,1),MATCH($C92,'Shortlist teams'!$AA$6:$AE$6,1))),"")</f>
        <v/>
      </c>
      <c r="I92">
        <f>IFERROR(IF(COUNTIF('De Teams'!G$5:G$25,'De Uitslagen'!$B92)*INDEX('Shortlist teams'!$AA$7:$AE$26,MATCH($A92,'Shortlist teams'!$Z$7:$Z$26,1),MATCH($C92,'Shortlist teams'!$AA$6:$AE$6,1))=0,"",COUNTIF('De Teams'!G$5:G$25,'De Uitslagen'!$B92)*INDEX('Shortlist teams'!$AA$7:$AE$26,MATCH($A92,'Shortlist teams'!$Z$7:$Z$26,1),MATCH($C92,'Shortlist teams'!$AA$6:$AE$6,1))),"")</f>
        <v>12</v>
      </c>
      <c r="J92">
        <f>IFERROR(IF(COUNTIF('De Teams'!H$5:H$25,'De Uitslagen'!$B92)*INDEX('Shortlist teams'!$AA$7:$AE$26,MATCH($A92,'Shortlist teams'!$Z$7:$Z$26,1),MATCH($C92,'Shortlist teams'!$AA$6:$AE$6,1))=0,"",COUNTIF('De Teams'!H$5:H$25,'De Uitslagen'!$B92)*INDEX('Shortlist teams'!$AA$7:$AE$26,MATCH($A92,'Shortlist teams'!$Z$7:$Z$26,1),MATCH($C92,'Shortlist teams'!$AA$6:$AE$6,1))),"")</f>
        <v>12</v>
      </c>
      <c r="K92" t="str">
        <f>IFERROR(IF(COUNTIF('De Teams'!I$5:I$25,'De Uitslagen'!$B92)*INDEX('Shortlist teams'!$AA$7:$AE$26,MATCH($A92,'Shortlist teams'!$Z$7:$Z$26,1),MATCH($C92,'Shortlist teams'!$AA$6:$AE$6,1))=0,"",COUNTIF('De Teams'!I$5:I$25,'De Uitslagen'!$B92)*INDEX('Shortlist teams'!$AA$7:$AE$26,MATCH($A92,'Shortlist teams'!$Z$7:$Z$26,1),MATCH($C92,'Shortlist teams'!$AA$6:$AE$6,1))),"")</f>
        <v/>
      </c>
      <c r="L92" t="str">
        <f>IFERROR(IF(COUNTIF('De Teams'!J$5:J$25,'De Uitslagen'!$B92)*INDEX('Shortlist teams'!$AA$7:$AE$26,MATCH($A92,'Shortlist teams'!$Z$7:$Z$26,1),MATCH($C92,'Shortlist teams'!$AA$6:$AE$6,1))=0,"",COUNTIF('De Teams'!J$5:J$25,'De Uitslagen'!$B92)*INDEX('Shortlist teams'!$AA$7:$AE$26,MATCH($A92,'Shortlist teams'!$Z$7:$Z$26,1),MATCH($C92,'Shortlist teams'!$AA$6:$AE$6,1))),"")</f>
        <v/>
      </c>
      <c r="M92" t="str">
        <f>IFERROR(IF(COUNTIF('De Teams'!K$5:K$25,'De Uitslagen'!$B92)*INDEX('Shortlist teams'!$AA$7:$AE$26,MATCH($A92,'Shortlist teams'!$Z$7:$Z$26,1),MATCH($C92,'Shortlist teams'!$AA$6:$AE$6,1))=0,"",COUNTIF('De Teams'!K$5:K$25,'De Uitslagen'!$B92)*INDEX('Shortlist teams'!$AA$7:$AE$26,MATCH($A92,'Shortlist teams'!$Z$7:$Z$26,1),MATCH($C92,'Shortlist teams'!$AA$6:$AE$6,1))),"")</f>
        <v/>
      </c>
      <c r="N92">
        <f>IFERROR(IF(COUNTIF('De Teams'!L$5:L$25,'De Uitslagen'!$B92)*INDEX('Shortlist teams'!$AA$7:$AE$26,MATCH($A92,'Shortlist teams'!$Z$7:$Z$26,1),MATCH($C92,'Shortlist teams'!$AA$6:$AE$6,1))=0,"",COUNTIF('De Teams'!L$5:L$25,'De Uitslagen'!$B92)*INDEX('Shortlist teams'!$AA$7:$AE$26,MATCH($A92,'Shortlist teams'!$Z$7:$Z$26,1),MATCH($C92,'Shortlist teams'!$AA$6:$AE$6,1))),"")</f>
        <v>12</v>
      </c>
      <c r="O92">
        <f>IFERROR(IF(COUNTIF('De Teams'!M$5:M$25,'De Uitslagen'!$B92)*INDEX('Shortlist teams'!$AA$7:$AE$26,MATCH($A92,'Shortlist teams'!$Z$7:$Z$26,1),MATCH($C92,'Shortlist teams'!$AA$6:$AE$6,1))=0,"",COUNTIF('De Teams'!M$5:M$25,'De Uitslagen'!$B92)*INDEX('Shortlist teams'!$AA$7:$AE$26,MATCH($A92,'Shortlist teams'!$Z$7:$Z$26,1),MATCH($C92,'Shortlist teams'!$AA$6:$AE$6,1))),"")</f>
        <v>12</v>
      </c>
      <c r="P92">
        <f>IFERROR(IF(COUNTIF('De Teams'!N$5:N$25,'De Uitslagen'!$B92)*INDEX('Shortlist teams'!$AA$7:$AE$26,MATCH($A92,'Shortlist teams'!$Z$7:$Z$26,1),MATCH($C92,'Shortlist teams'!$AA$6:$AE$6,1))=0,"",COUNTIF('De Teams'!N$5:N$25,'De Uitslagen'!$B92)*INDEX('Shortlist teams'!$AA$7:$AE$26,MATCH($A92,'Shortlist teams'!$Z$7:$Z$26,1),MATCH($C92,'Shortlist teams'!$AA$6:$AE$6,1))),"")</f>
        <v>12</v>
      </c>
      <c r="Q92">
        <f>IFERROR(IF(COUNTIF('De Teams'!O$5:O$25,'De Uitslagen'!$B92)*INDEX('Shortlist teams'!$AA$7:$AE$26,MATCH($A92,'Shortlist teams'!$Z$7:$Z$26,1),MATCH($C92,'Shortlist teams'!$AA$6:$AE$6,1))=0,"",COUNTIF('De Teams'!O$5:O$25,'De Uitslagen'!$B92)*INDEX('Shortlist teams'!$AA$7:$AE$26,MATCH($A92,'Shortlist teams'!$Z$7:$Z$26,1),MATCH($C92,'Shortlist teams'!$AA$6:$AE$6,1))),"")</f>
        <v>12</v>
      </c>
      <c r="R92" t="str">
        <f>IFERROR(IF(COUNTIF('De Teams'!P$5:P$25,'De Uitslagen'!$B92)*INDEX('Shortlist teams'!$AA$7:$AE$26,MATCH($A92,'Shortlist teams'!$Z$7:$Z$26,1),MATCH($C92,'Shortlist teams'!$AA$6:$AE$6,1))=0,"",COUNTIF('De Teams'!P$5:P$25,'De Uitslagen'!$B92)*INDEX('Shortlist teams'!$AA$7:$AE$26,MATCH($A92,'Shortlist teams'!$Z$7:$Z$26,1),MATCH($C92,'Shortlist teams'!$AA$6:$AE$6,1))),"")</f>
        <v/>
      </c>
      <c r="S92" t="str">
        <f>IFERROR(IF(COUNTIF('De Teams'!Q$5:Q$25,'De Uitslagen'!$B92)*INDEX('Shortlist teams'!$AA$7:$AE$26,MATCH($A92,'Shortlist teams'!$Z$7:$Z$26,1),MATCH($C92,'Shortlist teams'!$AA$6:$AE$6,1))=0,"",COUNTIF('De Teams'!Q$5:Q$25,'De Uitslagen'!$B92)*INDEX('Shortlist teams'!$AA$7:$AE$26,MATCH($A92,'Shortlist teams'!$Z$7:$Z$26,1),MATCH($C92,'Shortlist teams'!$AA$6:$AE$6,1))),"")</f>
        <v/>
      </c>
      <c r="T92" s="3"/>
    </row>
    <row r="93" spans="1:20" ht="14.4" x14ac:dyDescent="0.3">
      <c r="A93" s="1">
        <v>8</v>
      </c>
      <c r="B93" s="8" t="s">
        <v>206</v>
      </c>
      <c r="C93" s="87">
        <f>IFERROR(VLOOKUP('De Uitslagen'!B93,'Shortlist teams'!B:C,2,FALSE),"")</f>
        <v>4</v>
      </c>
      <c r="D93" t="str">
        <f>IFERROR(IF(COUNTIF('De Teams'!B$5:B$25,'De Uitslagen'!$B93)*INDEX('Shortlist teams'!$AA$7:$AE$26,MATCH($A93,'Shortlist teams'!$Z$7:$Z$26,1),MATCH($C93,'Shortlist teams'!$AA$6:$AE$6,1))=0,"",COUNTIF('De Teams'!B$5:B$25,'De Uitslagen'!$B93)*INDEX('Shortlist teams'!$AA$7:$AE$26,MATCH($A93,'Shortlist teams'!$Z$7:$Z$26,1),MATCH($C93,'Shortlist teams'!$AA$6:$AE$6,1))),"")</f>
        <v/>
      </c>
      <c r="E93" t="str">
        <f>IFERROR(IF(COUNTIF('De Teams'!C$5:C$25,'De Uitslagen'!$B93)*INDEX('Shortlist teams'!$AA$7:$AE$26,MATCH($A93,'Shortlist teams'!$Z$7:$Z$26,1),MATCH($C93,'Shortlist teams'!$AA$6:$AE$6,1))=0,"",COUNTIF('De Teams'!C$5:C$25,'De Uitslagen'!$B93)*INDEX('Shortlist teams'!$AA$7:$AE$26,MATCH($A93,'Shortlist teams'!$Z$7:$Z$26,1),MATCH($C93,'Shortlist teams'!$AA$6:$AE$6,1))),"")</f>
        <v/>
      </c>
      <c r="F93">
        <f>IFERROR(IF(COUNTIF('De Teams'!D$5:D$25,'De Uitslagen'!$B93)*INDEX('Shortlist teams'!$AA$7:$AE$26,MATCH($A93,'Shortlist teams'!$Z$7:$Z$26,1),MATCH($C93,'Shortlist teams'!$AA$6:$AE$6,1))=0,"",COUNTIF('De Teams'!D$5:D$25,'De Uitslagen'!$B93)*INDEX('Shortlist teams'!$AA$7:$AE$26,MATCH($A93,'Shortlist teams'!$Z$7:$Z$26,1),MATCH($C93,'Shortlist teams'!$AA$6:$AE$6,1))),"")</f>
        <v>22</v>
      </c>
      <c r="G93">
        <f>IFERROR(IF(COUNTIF('De Teams'!E$5:E$25,'De Uitslagen'!$B93)*INDEX('Shortlist teams'!$AA$7:$AE$26,MATCH($A93,'Shortlist teams'!$Z$7:$Z$26,1),MATCH($C93,'Shortlist teams'!$AA$6:$AE$6,1))=0,"",COUNTIF('De Teams'!E$5:E$25,'De Uitslagen'!$B93)*INDEX('Shortlist teams'!$AA$7:$AE$26,MATCH($A93,'Shortlist teams'!$Z$7:$Z$26,1),MATCH($C93,'Shortlist teams'!$AA$6:$AE$6,1))),"")</f>
        <v>22</v>
      </c>
      <c r="H93">
        <f>IFERROR(IF(COUNTIF('De Teams'!F$5:F$25,'De Uitslagen'!$B93)*INDEX('Shortlist teams'!$AA$7:$AE$26,MATCH($A93,'Shortlist teams'!$Z$7:$Z$26,1),MATCH($C93,'Shortlist teams'!$AA$6:$AE$6,1))=0,"",COUNTIF('De Teams'!F$5:F$25,'De Uitslagen'!$B93)*INDEX('Shortlist teams'!$AA$7:$AE$26,MATCH($A93,'Shortlist teams'!$Z$7:$Z$26,1),MATCH($C93,'Shortlist teams'!$AA$6:$AE$6,1))),"")</f>
        <v>22</v>
      </c>
      <c r="I93">
        <f>IFERROR(IF(COUNTIF('De Teams'!G$5:G$25,'De Uitslagen'!$B93)*INDEX('Shortlist teams'!$AA$7:$AE$26,MATCH($A93,'Shortlist teams'!$Z$7:$Z$26,1),MATCH($C93,'Shortlist teams'!$AA$6:$AE$6,1))=0,"",COUNTIF('De Teams'!G$5:G$25,'De Uitslagen'!$B93)*INDEX('Shortlist teams'!$AA$7:$AE$26,MATCH($A93,'Shortlist teams'!$Z$7:$Z$26,1),MATCH($C93,'Shortlist teams'!$AA$6:$AE$6,1))),"")</f>
        <v>22</v>
      </c>
      <c r="J93" t="str">
        <f>IFERROR(IF(COUNTIF('De Teams'!H$5:H$25,'De Uitslagen'!$B93)*INDEX('Shortlist teams'!$AA$7:$AE$26,MATCH($A93,'Shortlist teams'!$Z$7:$Z$26,1),MATCH($C93,'Shortlist teams'!$AA$6:$AE$6,1))=0,"",COUNTIF('De Teams'!H$5:H$25,'De Uitslagen'!$B93)*INDEX('Shortlist teams'!$AA$7:$AE$26,MATCH($A93,'Shortlist teams'!$Z$7:$Z$26,1),MATCH($C93,'Shortlist teams'!$AA$6:$AE$6,1))),"")</f>
        <v/>
      </c>
      <c r="K93">
        <f>IFERROR(IF(COUNTIF('De Teams'!I$5:I$25,'De Uitslagen'!$B93)*INDEX('Shortlist teams'!$AA$7:$AE$26,MATCH($A93,'Shortlist teams'!$Z$7:$Z$26,1),MATCH($C93,'Shortlist teams'!$AA$6:$AE$6,1))=0,"",COUNTIF('De Teams'!I$5:I$25,'De Uitslagen'!$B93)*INDEX('Shortlist teams'!$AA$7:$AE$26,MATCH($A93,'Shortlist teams'!$Z$7:$Z$26,1),MATCH($C93,'Shortlist teams'!$AA$6:$AE$6,1))),"")</f>
        <v>22</v>
      </c>
      <c r="L93">
        <f>IFERROR(IF(COUNTIF('De Teams'!J$5:J$25,'De Uitslagen'!$B93)*INDEX('Shortlist teams'!$AA$7:$AE$26,MATCH($A93,'Shortlist teams'!$Z$7:$Z$26,1),MATCH($C93,'Shortlist teams'!$AA$6:$AE$6,1))=0,"",COUNTIF('De Teams'!J$5:J$25,'De Uitslagen'!$B93)*INDEX('Shortlist teams'!$AA$7:$AE$26,MATCH($A93,'Shortlist teams'!$Z$7:$Z$26,1),MATCH($C93,'Shortlist teams'!$AA$6:$AE$6,1))),"")</f>
        <v>22</v>
      </c>
      <c r="M93" t="str">
        <f>IFERROR(IF(COUNTIF('De Teams'!K$5:K$25,'De Uitslagen'!$B93)*INDEX('Shortlist teams'!$AA$7:$AE$26,MATCH($A93,'Shortlist teams'!$Z$7:$Z$26,1),MATCH($C93,'Shortlist teams'!$AA$6:$AE$6,1))=0,"",COUNTIF('De Teams'!K$5:K$25,'De Uitslagen'!$B93)*INDEX('Shortlist teams'!$AA$7:$AE$26,MATCH($A93,'Shortlist teams'!$Z$7:$Z$26,1),MATCH($C93,'Shortlist teams'!$AA$6:$AE$6,1))),"")</f>
        <v/>
      </c>
      <c r="N93" t="str">
        <f>IFERROR(IF(COUNTIF('De Teams'!L$5:L$25,'De Uitslagen'!$B93)*INDEX('Shortlist teams'!$AA$7:$AE$26,MATCH($A93,'Shortlist teams'!$Z$7:$Z$26,1),MATCH($C93,'Shortlist teams'!$AA$6:$AE$6,1))=0,"",COUNTIF('De Teams'!L$5:L$25,'De Uitslagen'!$B93)*INDEX('Shortlist teams'!$AA$7:$AE$26,MATCH($A93,'Shortlist teams'!$Z$7:$Z$26,1),MATCH($C93,'Shortlist teams'!$AA$6:$AE$6,1))),"")</f>
        <v/>
      </c>
      <c r="O93" t="str">
        <f>IFERROR(IF(COUNTIF('De Teams'!M$5:M$25,'De Uitslagen'!$B93)*INDEX('Shortlist teams'!$AA$7:$AE$26,MATCH($A93,'Shortlist teams'!$Z$7:$Z$26,1),MATCH($C93,'Shortlist teams'!$AA$6:$AE$6,1))=0,"",COUNTIF('De Teams'!M$5:M$25,'De Uitslagen'!$B93)*INDEX('Shortlist teams'!$AA$7:$AE$26,MATCH($A93,'Shortlist teams'!$Z$7:$Z$26,1),MATCH($C93,'Shortlist teams'!$AA$6:$AE$6,1))),"")</f>
        <v/>
      </c>
      <c r="P93">
        <f>IFERROR(IF(COUNTIF('De Teams'!N$5:N$25,'De Uitslagen'!$B93)*INDEX('Shortlist teams'!$AA$7:$AE$26,MATCH($A93,'Shortlist teams'!$Z$7:$Z$26,1),MATCH($C93,'Shortlist teams'!$AA$6:$AE$6,1))=0,"",COUNTIF('De Teams'!N$5:N$25,'De Uitslagen'!$B93)*INDEX('Shortlist teams'!$AA$7:$AE$26,MATCH($A93,'Shortlist teams'!$Z$7:$Z$26,1),MATCH($C93,'Shortlist teams'!$AA$6:$AE$6,1))),"")</f>
        <v>22</v>
      </c>
      <c r="Q93" t="str">
        <f>IFERROR(IF(COUNTIF('De Teams'!O$5:O$25,'De Uitslagen'!$B93)*INDEX('Shortlist teams'!$AA$7:$AE$26,MATCH($A93,'Shortlist teams'!$Z$7:$Z$26,1),MATCH($C93,'Shortlist teams'!$AA$6:$AE$6,1))=0,"",COUNTIF('De Teams'!O$5:O$25,'De Uitslagen'!$B93)*INDEX('Shortlist teams'!$AA$7:$AE$26,MATCH($A93,'Shortlist teams'!$Z$7:$Z$26,1),MATCH($C93,'Shortlist teams'!$AA$6:$AE$6,1))),"")</f>
        <v/>
      </c>
      <c r="R93" t="str">
        <f>IFERROR(IF(COUNTIF('De Teams'!P$5:P$25,'De Uitslagen'!$B93)*INDEX('Shortlist teams'!$AA$7:$AE$26,MATCH($A93,'Shortlist teams'!$Z$7:$Z$26,1),MATCH($C93,'Shortlist teams'!$AA$6:$AE$6,1))=0,"",COUNTIF('De Teams'!P$5:P$25,'De Uitslagen'!$B93)*INDEX('Shortlist teams'!$AA$7:$AE$26,MATCH($A93,'Shortlist teams'!$Z$7:$Z$26,1),MATCH($C93,'Shortlist teams'!$AA$6:$AE$6,1))),"")</f>
        <v/>
      </c>
      <c r="S93" t="str">
        <f>IFERROR(IF(COUNTIF('De Teams'!Q$5:Q$25,'De Uitslagen'!$B93)*INDEX('Shortlist teams'!$AA$7:$AE$26,MATCH($A93,'Shortlist teams'!$Z$7:$Z$26,1),MATCH($C93,'Shortlist teams'!$AA$6:$AE$6,1))=0,"",COUNTIF('De Teams'!Q$5:Q$25,'De Uitslagen'!$B93)*INDEX('Shortlist teams'!$AA$7:$AE$26,MATCH($A93,'Shortlist teams'!$Z$7:$Z$26,1),MATCH($C93,'Shortlist teams'!$AA$6:$AE$6,1))),"")</f>
        <v/>
      </c>
      <c r="T93" s="3"/>
    </row>
    <row r="94" spans="1:20" ht="14.4" x14ac:dyDescent="0.3">
      <c r="A94" s="1">
        <v>9</v>
      </c>
      <c r="B94" s="7" t="s">
        <v>286</v>
      </c>
      <c r="C94" s="87">
        <f>IFERROR(VLOOKUP('De Uitslagen'!B94,'Shortlist teams'!B:C,2,FALSE),"")</f>
        <v>4</v>
      </c>
      <c r="D94" t="str">
        <f>IFERROR(IF(COUNTIF('De Teams'!B$5:B$25,'De Uitslagen'!$B94)*INDEX('Shortlist teams'!$AA$7:$AE$26,MATCH($A94,'Shortlist teams'!$Z$7:$Z$26,1),MATCH($C94,'Shortlist teams'!$AA$6:$AE$6,1))=0,"",COUNTIF('De Teams'!B$5:B$25,'De Uitslagen'!$B94)*INDEX('Shortlist teams'!$AA$7:$AE$26,MATCH($A94,'Shortlist teams'!$Z$7:$Z$26,1),MATCH($C94,'Shortlist teams'!$AA$6:$AE$6,1))),"")</f>
        <v/>
      </c>
      <c r="E94" t="str">
        <f>IFERROR(IF(COUNTIF('De Teams'!C$5:C$25,'De Uitslagen'!$B94)*INDEX('Shortlist teams'!$AA$7:$AE$26,MATCH($A94,'Shortlist teams'!$Z$7:$Z$26,1),MATCH($C94,'Shortlist teams'!$AA$6:$AE$6,1))=0,"",COUNTIF('De Teams'!C$5:C$25,'De Uitslagen'!$B94)*INDEX('Shortlist teams'!$AA$7:$AE$26,MATCH($A94,'Shortlist teams'!$Z$7:$Z$26,1),MATCH($C94,'Shortlist teams'!$AA$6:$AE$6,1))),"")</f>
        <v/>
      </c>
      <c r="F94" t="str">
        <f>IFERROR(IF(COUNTIF('De Teams'!D$5:D$25,'De Uitslagen'!$B94)*INDEX('Shortlist teams'!$AA$7:$AE$26,MATCH($A94,'Shortlist teams'!$Z$7:$Z$26,1),MATCH($C94,'Shortlist teams'!$AA$6:$AE$6,1))=0,"",COUNTIF('De Teams'!D$5:D$25,'De Uitslagen'!$B94)*INDEX('Shortlist teams'!$AA$7:$AE$26,MATCH($A94,'Shortlist teams'!$Z$7:$Z$26,1),MATCH($C94,'Shortlist teams'!$AA$6:$AE$6,1))),"")</f>
        <v/>
      </c>
      <c r="G94" t="str">
        <f>IFERROR(IF(COUNTIF('De Teams'!E$5:E$25,'De Uitslagen'!$B94)*INDEX('Shortlist teams'!$AA$7:$AE$26,MATCH($A94,'Shortlist teams'!$Z$7:$Z$26,1),MATCH($C94,'Shortlist teams'!$AA$6:$AE$6,1))=0,"",COUNTIF('De Teams'!E$5:E$25,'De Uitslagen'!$B94)*INDEX('Shortlist teams'!$AA$7:$AE$26,MATCH($A94,'Shortlist teams'!$Z$7:$Z$26,1),MATCH($C94,'Shortlist teams'!$AA$6:$AE$6,1))),"")</f>
        <v/>
      </c>
      <c r="H94" t="str">
        <f>IFERROR(IF(COUNTIF('De Teams'!F$5:F$25,'De Uitslagen'!$B94)*INDEX('Shortlist teams'!$AA$7:$AE$26,MATCH($A94,'Shortlist teams'!$Z$7:$Z$26,1),MATCH($C94,'Shortlist teams'!$AA$6:$AE$6,1))=0,"",COUNTIF('De Teams'!F$5:F$25,'De Uitslagen'!$B94)*INDEX('Shortlist teams'!$AA$7:$AE$26,MATCH($A94,'Shortlist teams'!$Z$7:$Z$26,1),MATCH($C94,'Shortlist teams'!$AA$6:$AE$6,1))),"")</f>
        <v/>
      </c>
      <c r="I94">
        <f>IFERROR(IF(COUNTIF('De Teams'!G$5:G$25,'De Uitslagen'!$B94)*INDEX('Shortlist teams'!$AA$7:$AE$26,MATCH($A94,'Shortlist teams'!$Z$7:$Z$26,1),MATCH($C94,'Shortlist teams'!$AA$6:$AE$6,1))=0,"",COUNTIF('De Teams'!G$5:G$25,'De Uitslagen'!$B94)*INDEX('Shortlist teams'!$AA$7:$AE$26,MATCH($A94,'Shortlist teams'!$Z$7:$Z$26,1),MATCH($C94,'Shortlist teams'!$AA$6:$AE$6,1))),"")</f>
        <v>20</v>
      </c>
      <c r="J94" t="str">
        <f>IFERROR(IF(COUNTIF('De Teams'!H$5:H$25,'De Uitslagen'!$B94)*INDEX('Shortlist teams'!$AA$7:$AE$26,MATCH($A94,'Shortlist teams'!$Z$7:$Z$26,1),MATCH($C94,'Shortlist teams'!$AA$6:$AE$6,1))=0,"",COUNTIF('De Teams'!H$5:H$25,'De Uitslagen'!$B94)*INDEX('Shortlist teams'!$AA$7:$AE$26,MATCH($A94,'Shortlist teams'!$Z$7:$Z$26,1),MATCH($C94,'Shortlist teams'!$AA$6:$AE$6,1))),"")</f>
        <v/>
      </c>
      <c r="K94" t="str">
        <f>IFERROR(IF(COUNTIF('De Teams'!I$5:I$25,'De Uitslagen'!$B94)*INDEX('Shortlist teams'!$AA$7:$AE$26,MATCH($A94,'Shortlist teams'!$Z$7:$Z$26,1),MATCH($C94,'Shortlist teams'!$AA$6:$AE$6,1))=0,"",COUNTIF('De Teams'!I$5:I$25,'De Uitslagen'!$B94)*INDEX('Shortlist teams'!$AA$7:$AE$26,MATCH($A94,'Shortlist teams'!$Z$7:$Z$26,1),MATCH($C94,'Shortlist teams'!$AA$6:$AE$6,1))),"")</f>
        <v/>
      </c>
      <c r="L94" t="str">
        <f>IFERROR(IF(COUNTIF('De Teams'!J$5:J$25,'De Uitslagen'!$B94)*INDEX('Shortlist teams'!$AA$7:$AE$26,MATCH($A94,'Shortlist teams'!$Z$7:$Z$26,1),MATCH($C94,'Shortlist teams'!$AA$6:$AE$6,1))=0,"",COUNTIF('De Teams'!J$5:J$25,'De Uitslagen'!$B94)*INDEX('Shortlist teams'!$AA$7:$AE$26,MATCH($A94,'Shortlist teams'!$Z$7:$Z$26,1),MATCH($C94,'Shortlist teams'!$AA$6:$AE$6,1))),"")</f>
        <v/>
      </c>
      <c r="M94" t="str">
        <f>IFERROR(IF(COUNTIF('De Teams'!K$5:K$25,'De Uitslagen'!$B94)*INDEX('Shortlist teams'!$AA$7:$AE$26,MATCH($A94,'Shortlist teams'!$Z$7:$Z$26,1),MATCH($C94,'Shortlist teams'!$AA$6:$AE$6,1))=0,"",COUNTIF('De Teams'!K$5:K$25,'De Uitslagen'!$B94)*INDEX('Shortlist teams'!$AA$7:$AE$26,MATCH($A94,'Shortlist teams'!$Z$7:$Z$26,1),MATCH($C94,'Shortlist teams'!$AA$6:$AE$6,1))),"")</f>
        <v/>
      </c>
      <c r="N94" t="str">
        <f>IFERROR(IF(COUNTIF('De Teams'!L$5:L$25,'De Uitslagen'!$B94)*INDEX('Shortlist teams'!$AA$7:$AE$26,MATCH($A94,'Shortlist teams'!$Z$7:$Z$26,1),MATCH($C94,'Shortlist teams'!$AA$6:$AE$6,1))=0,"",COUNTIF('De Teams'!L$5:L$25,'De Uitslagen'!$B94)*INDEX('Shortlist teams'!$AA$7:$AE$26,MATCH($A94,'Shortlist teams'!$Z$7:$Z$26,1),MATCH($C94,'Shortlist teams'!$AA$6:$AE$6,1))),"")</f>
        <v/>
      </c>
      <c r="O94" t="str">
        <f>IFERROR(IF(COUNTIF('De Teams'!M$5:M$25,'De Uitslagen'!$B94)*INDEX('Shortlist teams'!$AA$7:$AE$26,MATCH($A94,'Shortlist teams'!$Z$7:$Z$26,1),MATCH($C94,'Shortlist teams'!$AA$6:$AE$6,1))=0,"",COUNTIF('De Teams'!M$5:M$25,'De Uitslagen'!$B94)*INDEX('Shortlist teams'!$AA$7:$AE$26,MATCH($A94,'Shortlist teams'!$Z$7:$Z$26,1),MATCH($C94,'Shortlist teams'!$AA$6:$AE$6,1))),"")</f>
        <v/>
      </c>
      <c r="P94" t="str">
        <f>IFERROR(IF(COUNTIF('De Teams'!N$5:N$25,'De Uitslagen'!$B94)*INDEX('Shortlist teams'!$AA$7:$AE$26,MATCH($A94,'Shortlist teams'!$Z$7:$Z$26,1),MATCH($C94,'Shortlist teams'!$AA$6:$AE$6,1))=0,"",COUNTIF('De Teams'!N$5:N$25,'De Uitslagen'!$B94)*INDEX('Shortlist teams'!$AA$7:$AE$26,MATCH($A94,'Shortlist teams'!$Z$7:$Z$26,1),MATCH($C94,'Shortlist teams'!$AA$6:$AE$6,1))),"")</f>
        <v/>
      </c>
      <c r="Q94" t="str">
        <f>IFERROR(IF(COUNTIF('De Teams'!O$5:O$25,'De Uitslagen'!$B94)*INDEX('Shortlist teams'!$AA$7:$AE$26,MATCH($A94,'Shortlist teams'!$Z$7:$Z$26,1),MATCH($C94,'Shortlist teams'!$AA$6:$AE$6,1))=0,"",COUNTIF('De Teams'!O$5:O$25,'De Uitslagen'!$B94)*INDEX('Shortlist teams'!$AA$7:$AE$26,MATCH($A94,'Shortlist teams'!$Z$7:$Z$26,1),MATCH($C94,'Shortlist teams'!$AA$6:$AE$6,1))),"")</f>
        <v/>
      </c>
      <c r="R94" t="str">
        <f>IFERROR(IF(COUNTIF('De Teams'!P$5:P$25,'De Uitslagen'!$B94)*INDEX('Shortlist teams'!$AA$7:$AE$26,MATCH($A94,'Shortlist teams'!$Z$7:$Z$26,1),MATCH($C94,'Shortlist teams'!$AA$6:$AE$6,1))=0,"",COUNTIF('De Teams'!P$5:P$25,'De Uitslagen'!$B94)*INDEX('Shortlist teams'!$AA$7:$AE$26,MATCH($A94,'Shortlist teams'!$Z$7:$Z$26,1),MATCH($C94,'Shortlist teams'!$AA$6:$AE$6,1))),"")</f>
        <v/>
      </c>
      <c r="S94" t="str">
        <f>IFERROR(IF(COUNTIF('De Teams'!Q$5:Q$25,'De Uitslagen'!$B94)*INDEX('Shortlist teams'!$AA$7:$AE$26,MATCH($A94,'Shortlist teams'!$Z$7:$Z$26,1),MATCH($C94,'Shortlist teams'!$AA$6:$AE$6,1))=0,"",COUNTIF('De Teams'!Q$5:Q$25,'De Uitslagen'!$B94)*INDEX('Shortlist teams'!$AA$7:$AE$26,MATCH($A94,'Shortlist teams'!$Z$7:$Z$26,1),MATCH($C94,'Shortlist teams'!$AA$6:$AE$6,1))),"")</f>
        <v/>
      </c>
      <c r="T94" s="3"/>
    </row>
    <row r="95" spans="1:20" ht="14.4" x14ac:dyDescent="0.3">
      <c r="A95" s="1">
        <v>10</v>
      </c>
      <c r="B95" s="5" t="s">
        <v>294</v>
      </c>
      <c r="C95" s="87">
        <f>IFERROR(VLOOKUP('De Uitslagen'!B95,'Shortlist teams'!B:C,2,FALSE),"")</f>
        <v>4</v>
      </c>
      <c r="D95">
        <f>IFERROR(IF(COUNTIF('De Teams'!B$5:B$25,'De Uitslagen'!$B95)*INDEX('Shortlist teams'!$AA$7:$AE$26,MATCH($A95,'Shortlist teams'!$Z$7:$Z$26,1),MATCH($C95,'Shortlist teams'!$AA$6:$AE$6,1))=0,"",COUNTIF('De Teams'!B$5:B$25,'De Uitslagen'!$B95)*INDEX('Shortlist teams'!$AA$7:$AE$26,MATCH($A95,'Shortlist teams'!$Z$7:$Z$26,1),MATCH($C95,'Shortlist teams'!$AA$6:$AE$6,1))),"")</f>
        <v>18</v>
      </c>
      <c r="E95" t="str">
        <f>IFERROR(IF(COUNTIF('De Teams'!C$5:C$25,'De Uitslagen'!$B95)*INDEX('Shortlist teams'!$AA$7:$AE$26,MATCH($A95,'Shortlist teams'!$Z$7:$Z$26,1),MATCH($C95,'Shortlist teams'!$AA$6:$AE$6,1))=0,"",COUNTIF('De Teams'!C$5:C$25,'De Uitslagen'!$B95)*INDEX('Shortlist teams'!$AA$7:$AE$26,MATCH($A95,'Shortlist teams'!$Z$7:$Z$26,1),MATCH($C95,'Shortlist teams'!$AA$6:$AE$6,1))),"")</f>
        <v/>
      </c>
      <c r="F95" t="str">
        <f>IFERROR(IF(COUNTIF('De Teams'!D$5:D$25,'De Uitslagen'!$B95)*INDEX('Shortlist teams'!$AA$7:$AE$26,MATCH($A95,'Shortlist teams'!$Z$7:$Z$26,1),MATCH($C95,'Shortlist teams'!$AA$6:$AE$6,1))=0,"",COUNTIF('De Teams'!D$5:D$25,'De Uitslagen'!$B95)*INDEX('Shortlist teams'!$AA$7:$AE$26,MATCH($A95,'Shortlist teams'!$Z$7:$Z$26,1),MATCH($C95,'Shortlist teams'!$AA$6:$AE$6,1))),"")</f>
        <v/>
      </c>
      <c r="G95" t="str">
        <f>IFERROR(IF(COUNTIF('De Teams'!E$5:E$25,'De Uitslagen'!$B95)*INDEX('Shortlist teams'!$AA$7:$AE$26,MATCH($A95,'Shortlist teams'!$Z$7:$Z$26,1),MATCH($C95,'Shortlist teams'!$AA$6:$AE$6,1))=0,"",COUNTIF('De Teams'!E$5:E$25,'De Uitslagen'!$B95)*INDEX('Shortlist teams'!$AA$7:$AE$26,MATCH($A95,'Shortlist teams'!$Z$7:$Z$26,1),MATCH($C95,'Shortlist teams'!$AA$6:$AE$6,1))),"")</f>
        <v/>
      </c>
      <c r="H95" t="str">
        <f>IFERROR(IF(COUNTIF('De Teams'!F$5:F$25,'De Uitslagen'!$B95)*INDEX('Shortlist teams'!$AA$7:$AE$26,MATCH($A95,'Shortlist teams'!$Z$7:$Z$26,1),MATCH($C95,'Shortlist teams'!$AA$6:$AE$6,1))=0,"",COUNTIF('De Teams'!F$5:F$25,'De Uitslagen'!$B95)*INDEX('Shortlist teams'!$AA$7:$AE$26,MATCH($A95,'Shortlist teams'!$Z$7:$Z$26,1),MATCH($C95,'Shortlist teams'!$AA$6:$AE$6,1))),"")</f>
        <v/>
      </c>
      <c r="I95" t="str">
        <f>IFERROR(IF(COUNTIF('De Teams'!G$5:G$25,'De Uitslagen'!$B95)*INDEX('Shortlist teams'!$AA$7:$AE$26,MATCH($A95,'Shortlist teams'!$Z$7:$Z$26,1),MATCH($C95,'Shortlist teams'!$AA$6:$AE$6,1))=0,"",COUNTIF('De Teams'!G$5:G$25,'De Uitslagen'!$B95)*INDEX('Shortlist teams'!$AA$7:$AE$26,MATCH($A95,'Shortlist teams'!$Z$7:$Z$26,1),MATCH($C95,'Shortlist teams'!$AA$6:$AE$6,1))),"")</f>
        <v/>
      </c>
      <c r="J95" t="str">
        <f>IFERROR(IF(COUNTIF('De Teams'!H$5:H$25,'De Uitslagen'!$B95)*INDEX('Shortlist teams'!$AA$7:$AE$26,MATCH($A95,'Shortlist teams'!$Z$7:$Z$26,1),MATCH($C95,'Shortlist teams'!$AA$6:$AE$6,1))=0,"",COUNTIF('De Teams'!H$5:H$25,'De Uitslagen'!$B95)*INDEX('Shortlist teams'!$AA$7:$AE$26,MATCH($A95,'Shortlist teams'!$Z$7:$Z$26,1),MATCH($C95,'Shortlist teams'!$AA$6:$AE$6,1))),"")</f>
        <v/>
      </c>
      <c r="K95">
        <f>IFERROR(IF(COUNTIF('De Teams'!I$5:I$25,'De Uitslagen'!$B95)*INDEX('Shortlist teams'!$AA$7:$AE$26,MATCH($A95,'Shortlist teams'!$Z$7:$Z$26,1),MATCH($C95,'Shortlist teams'!$AA$6:$AE$6,1))=0,"",COUNTIF('De Teams'!I$5:I$25,'De Uitslagen'!$B95)*INDEX('Shortlist teams'!$AA$7:$AE$26,MATCH($A95,'Shortlist teams'!$Z$7:$Z$26,1),MATCH($C95,'Shortlist teams'!$AA$6:$AE$6,1))),"")</f>
        <v>18</v>
      </c>
      <c r="L95" t="str">
        <f>IFERROR(IF(COUNTIF('De Teams'!J$5:J$25,'De Uitslagen'!$B95)*INDEX('Shortlist teams'!$AA$7:$AE$26,MATCH($A95,'Shortlist teams'!$Z$7:$Z$26,1),MATCH($C95,'Shortlist teams'!$AA$6:$AE$6,1))=0,"",COUNTIF('De Teams'!J$5:J$25,'De Uitslagen'!$B95)*INDEX('Shortlist teams'!$AA$7:$AE$26,MATCH($A95,'Shortlist teams'!$Z$7:$Z$26,1),MATCH($C95,'Shortlist teams'!$AA$6:$AE$6,1))),"")</f>
        <v/>
      </c>
      <c r="M95" t="str">
        <f>IFERROR(IF(COUNTIF('De Teams'!K$5:K$25,'De Uitslagen'!$B95)*INDEX('Shortlist teams'!$AA$7:$AE$26,MATCH($A95,'Shortlist teams'!$Z$7:$Z$26,1),MATCH($C95,'Shortlist teams'!$AA$6:$AE$6,1))=0,"",COUNTIF('De Teams'!K$5:K$25,'De Uitslagen'!$B95)*INDEX('Shortlist teams'!$AA$7:$AE$26,MATCH($A95,'Shortlist teams'!$Z$7:$Z$26,1),MATCH($C95,'Shortlist teams'!$AA$6:$AE$6,1))),"")</f>
        <v/>
      </c>
      <c r="N95" t="str">
        <f>IFERROR(IF(COUNTIF('De Teams'!L$5:L$25,'De Uitslagen'!$B95)*INDEX('Shortlist teams'!$AA$7:$AE$26,MATCH($A95,'Shortlist teams'!$Z$7:$Z$26,1),MATCH($C95,'Shortlist teams'!$AA$6:$AE$6,1))=0,"",COUNTIF('De Teams'!L$5:L$25,'De Uitslagen'!$B95)*INDEX('Shortlist teams'!$AA$7:$AE$26,MATCH($A95,'Shortlist teams'!$Z$7:$Z$26,1),MATCH($C95,'Shortlist teams'!$AA$6:$AE$6,1))),"")</f>
        <v/>
      </c>
      <c r="O95">
        <f>IFERROR(IF(COUNTIF('De Teams'!M$5:M$25,'De Uitslagen'!$B95)*INDEX('Shortlist teams'!$AA$7:$AE$26,MATCH($A95,'Shortlist teams'!$Z$7:$Z$26,1),MATCH($C95,'Shortlist teams'!$AA$6:$AE$6,1))=0,"",COUNTIF('De Teams'!M$5:M$25,'De Uitslagen'!$B95)*INDEX('Shortlist teams'!$AA$7:$AE$26,MATCH($A95,'Shortlist teams'!$Z$7:$Z$26,1),MATCH($C95,'Shortlist teams'!$AA$6:$AE$6,1))),"")</f>
        <v>18</v>
      </c>
      <c r="P95" t="str">
        <f>IFERROR(IF(COUNTIF('De Teams'!N$5:N$25,'De Uitslagen'!$B95)*INDEX('Shortlist teams'!$AA$7:$AE$26,MATCH($A95,'Shortlist teams'!$Z$7:$Z$26,1),MATCH($C95,'Shortlist teams'!$AA$6:$AE$6,1))=0,"",COUNTIF('De Teams'!N$5:N$25,'De Uitslagen'!$B95)*INDEX('Shortlist teams'!$AA$7:$AE$26,MATCH($A95,'Shortlist teams'!$Z$7:$Z$26,1),MATCH($C95,'Shortlist teams'!$AA$6:$AE$6,1))),"")</f>
        <v/>
      </c>
      <c r="Q95" t="str">
        <f>IFERROR(IF(COUNTIF('De Teams'!O$5:O$25,'De Uitslagen'!$B95)*INDEX('Shortlist teams'!$AA$7:$AE$26,MATCH($A95,'Shortlist teams'!$Z$7:$Z$26,1),MATCH($C95,'Shortlist teams'!$AA$6:$AE$6,1))=0,"",COUNTIF('De Teams'!O$5:O$25,'De Uitslagen'!$B95)*INDEX('Shortlist teams'!$AA$7:$AE$26,MATCH($A95,'Shortlist teams'!$Z$7:$Z$26,1),MATCH($C95,'Shortlist teams'!$AA$6:$AE$6,1))),"")</f>
        <v/>
      </c>
      <c r="R95">
        <f>IFERROR(IF(COUNTIF('De Teams'!P$5:P$25,'De Uitslagen'!$B95)*INDEX('Shortlist teams'!$AA$7:$AE$26,MATCH($A95,'Shortlist teams'!$Z$7:$Z$26,1),MATCH($C95,'Shortlist teams'!$AA$6:$AE$6,1))=0,"",COUNTIF('De Teams'!P$5:P$25,'De Uitslagen'!$B95)*INDEX('Shortlist teams'!$AA$7:$AE$26,MATCH($A95,'Shortlist teams'!$Z$7:$Z$26,1),MATCH($C95,'Shortlist teams'!$AA$6:$AE$6,1))),"")</f>
        <v>18</v>
      </c>
      <c r="S95" t="str">
        <f>IFERROR(IF(COUNTIF('De Teams'!Q$5:Q$25,'De Uitslagen'!$B95)*INDEX('Shortlist teams'!$AA$7:$AE$26,MATCH($A95,'Shortlist teams'!$Z$7:$Z$26,1),MATCH($C95,'Shortlist teams'!$AA$6:$AE$6,1))=0,"",COUNTIF('De Teams'!Q$5:Q$25,'De Uitslagen'!$B95)*INDEX('Shortlist teams'!$AA$7:$AE$26,MATCH($A95,'Shortlist teams'!$Z$7:$Z$26,1),MATCH($C95,'Shortlist teams'!$AA$6:$AE$6,1))),"")</f>
        <v/>
      </c>
      <c r="T95" s="3"/>
    </row>
    <row r="96" spans="1:20" ht="14.4" x14ac:dyDescent="0.3">
      <c r="A96" s="1">
        <v>11</v>
      </c>
      <c r="B96" s="7" t="s">
        <v>233</v>
      </c>
      <c r="C96" s="87">
        <f>IFERROR(VLOOKUP('De Uitslagen'!B96,'Shortlist teams'!B:C,2,FALSE),"")</f>
        <v>4</v>
      </c>
      <c r="D96" t="str">
        <f>IFERROR(IF(COUNTIF('De Teams'!B$5:B$25,'De Uitslagen'!$B96)*INDEX('Shortlist teams'!$AA$7:$AE$26,MATCH($A96,'Shortlist teams'!$Z$7:$Z$26,1),MATCH($C96,'Shortlist teams'!$AA$6:$AE$6,1))=0,"",COUNTIF('De Teams'!B$5:B$25,'De Uitslagen'!$B96)*INDEX('Shortlist teams'!$AA$7:$AE$26,MATCH($A96,'Shortlist teams'!$Z$7:$Z$26,1),MATCH($C96,'Shortlist teams'!$AA$6:$AE$6,1))),"")</f>
        <v/>
      </c>
      <c r="E96" t="str">
        <f>IFERROR(IF(COUNTIF('De Teams'!C$5:C$25,'De Uitslagen'!$B96)*INDEX('Shortlist teams'!$AA$7:$AE$26,MATCH($A96,'Shortlist teams'!$Z$7:$Z$26,1),MATCH($C96,'Shortlist teams'!$AA$6:$AE$6,1))=0,"",COUNTIF('De Teams'!C$5:C$25,'De Uitslagen'!$B96)*INDEX('Shortlist teams'!$AA$7:$AE$26,MATCH($A96,'Shortlist teams'!$Z$7:$Z$26,1),MATCH($C96,'Shortlist teams'!$AA$6:$AE$6,1))),"")</f>
        <v/>
      </c>
      <c r="F96" t="str">
        <f>IFERROR(IF(COUNTIF('De Teams'!D$5:D$25,'De Uitslagen'!$B96)*INDEX('Shortlist teams'!$AA$7:$AE$26,MATCH($A96,'Shortlist teams'!$Z$7:$Z$26,1),MATCH($C96,'Shortlist teams'!$AA$6:$AE$6,1))=0,"",COUNTIF('De Teams'!D$5:D$25,'De Uitslagen'!$B96)*INDEX('Shortlist teams'!$AA$7:$AE$26,MATCH($A96,'Shortlist teams'!$Z$7:$Z$26,1),MATCH($C96,'Shortlist teams'!$AA$6:$AE$6,1))),"")</f>
        <v/>
      </c>
      <c r="G96" t="str">
        <f>IFERROR(IF(COUNTIF('De Teams'!E$5:E$25,'De Uitslagen'!$B96)*INDEX('Shortlist teams'!$AA$7:$AE$26,MATCH($A96,'Shortlist teams'!$Z$7:$Z$26,1),MATCH($C96,'Shortlist teams'!$AA$6:$AE$6,1))=0,"",COUNTIF('De Teams'!E$5:E$25,'De Uitslagen'!$B96)*INDEX('Shortlist teams'!$AA$7:$AE$26,MATCH($A96,'Shortlist teams'!$Z$7:$Z$26,1),MATCH($C96,'Shortlist teams'!$AA$6:$AE$6,1))),"")</f>
        <v/>
      </c>
      <c r="H96" t="str">
        <f>IFERROR(IF(COUNTIF('De Teams'!F$5:F$25,'De Uitslagen'!$B96)*INDEX('Shortlist teams'!$AA$7:$AE$26,MATCH($A96,'Shortlist teams'!$Z$7:$Z$26,1),MATCH($C96,'Shortlist teams'!$AA$6:$AE$6,1))=0,"",COUNTIF('De Teams'!F$5:F$25,'De Uitslagen'!$B96)*INDEX('Shortlist teams'!$AA$7:$AE$26,MATCH($A96,'Shortlist teams'!$Z$7:$Z$26,1),MATCH($C96,'Shortlist teams'!$AA$6:$AE$6,1))),"")</f>
        <v/>
      </c>
      <c r="I96" t="str">
        <f>IFERROR(IF(COUNTIF('De Teams'!G$5:G$25,'De Uitslagen'!$B96)*INDEX('Shortlist teams'!$AA$7:$AE$26,MATCH($A96,'Shortlist teams'!$Z$7:$Z$26,1),MATCH($C96,'Shortlist teams'!$AA$6:$AE$6,1))=0,"",COUNTIF('De Teams'!G$5:G$25,'De Uitslagen'!$B96)*INDEX('Shortlist teams'!$AA$7:$AE$26,MATCH($A96,'Shortlist teams'!$Z$7:$Z$26,1),MATCH($C96,'Shortlist teams'!$AA$6:$AE$6,1))),"")</f>
        <v/>
      </c>
      <c r="J96" t="str">
        <f>IFERROR(IF(COUNTIF('De Teams'!H$5:H$25,'De Uitslagen'!$B96)*INDEX('Shortlist teams'!$AA$7:$AE$26,MATCH($A96,'Shortlist teams'!$Z$7:$Z$26,1),MATCH($C96,'Shortlist teams'!$AA$6:$AE$6,1))=0,"",COUNTIF('De Teams'!H$5:H$25,'De Uitslagen'!$B96)*INDEX('Shortlist teams'!$AA$7:$AE$26,MATCH($A96,'Shortlist teams'!$Z$7:$Z$26,1),MATCH($C96,'Shortlist teams'!$AA$6:$AE$6,1))),"")</f>
        <v/>
      </c>
      <c r="K96" t="str">
        <f>IFERROR(IF(COUNTIF('De Teams'!I$5:I$25,'De Uitslagen'!$B96)*INDEX('Shortlist teams'!$AA$7:$AE$26,MATCH($A96,'Shortlist teams'!$Z$7:$Z$26,1),MATCH($C96,'Shortlist teams'!$AA$6:$AE$6,1))=0,"",COUNTIF('De Teams'!I$5:I$25,'De Uitslagen'!$B96)*INDEX('Shortlist teams'!$AA$7:$AE$26,MATCH($A96,'Shortlist teams'!$Z$7:$Z$26,1),MATCH($C96,'Shortlist teams'!$AA$6:$AE$6,1))),"")</f>
        <v/>
      </c>
      <c r="L96" t="str">
        <f>IFERROR(IF(COUNTIF('De Teams'!J$5:J$25,'De Uitslagen'!$B96)*INDEX('Shortlist teams'!$AA$7:$AE$26,MATCH($A96,'Shortlist teams'!$Z$7:$Z$26,1),MATCH($C96,'Shortlist teams'!$AA$6:$AE$6,1))=0,"",COUNTIF('De Teams'!J$5:J$25,'De Uitslagen'!$B96)*INDEX('Shortlist teams'!$AA$7:$AE$26,MATCH($A96,'Shortlist teams'!$Z$7:$Z$26,1),MATCH($C96,'Shortlist teams'!$AA$6:$AE$6,1))),"")</f>
        <v/>
      </c>
      <c r="M96" t="str">
        <f>IFERROR(IF(COUNTIF('De Teams'!K$5:K$25,'De Uitslagen'!$B96)*INDEX('Shortlist teams'!$AA$7:$AE$26,MATCH($A96,'Shortlist teams'!$Z$7:$Z$26,1),MATCH($C96,'Shortlist teams'!$AA$6:$AE$6,1))=0,"",COUNTIF('De Teams'!K$5:K$25,'De Uitslagen'!$B96)*INDEX('Shortlist teams'!$AA$7:$AE$26,MATCH($A96,'Shortlist teams'!$Z$7:$Z$26,1),MATCH($C96,'Shortlist teams'!$AA$6:$AE$6,1))),"")</f>
        <v/>
      </c>
      <c r="N96" t="str">
        <f>IFERROR(IF(COUNTIF('De Teams'!L$5:L$25,'De Uitslagen'!$B96)*INDEX('Shortlist teams'!$AA$7:$AE$26,MATCH($A96,'Shortlist teams'!$Z$7:$Z$26,1),MATCH($C96,'Shortlist teams'!$AA$6:$AE$6,1))=0,"",COUNTIF('De Teams'!L$5:L$25,'De Uitslagen'!$B96)*INDEX('Shortlist teams'!$AA$7:$AE$26,MATCH($A96,'Shortlist teams'!$Z$7:$Z$26,1),MATCH($C96,'Shortlist teams'!$AA$6:$AE$6,1))),"")</f>
        <v/>
      </c>
      <c r="O96" t="str">
        <f>IFERROR(IF(COUNTIF('De Teams'!M$5:M$25,'De Uitslagen'!$B96)*INDEX('Shortlist teams'!$AA$7:$AE$26,MATCH($A96,'Shortlist teams'!$Z$7:$Z$26,1),MATCH($C96,'Shortlist teams'!$AA$6:$AE$6,1))=0,"",COUNTIF('De Teams'!M$5:M$25,'De Uitslagen'!$B96)*INDEX('Shortlist teams'!$AA$7:$AE$26,MATCH($A96,'Shortlist teams'!$Z$7:$Z$26,1),MATCH($C96,'Shortlist teams'!$AA$6:$AE$6,1))),"")</f>
        <v/>
      </c>
      <c r="P96" t="str">
        <f>IFERROR(IF(COUNTIF('De Teams'!N$5:N$25,'De Uitslagen'!$B96)*INDEX('Shortlist teams'!$AA$7:$AE$26,MATCH($A96,'Shortlist teams'!$Z$7:$Z$26,1),MATCH($C96,'Shortlist teams'!$AA$6:$AE$6,1))=0,"",COUNTIF('De Teams'!N$5:N$25,'De Uitslagen'!$B96)*INDEX('Shortlist teams'!$AA$7:$AE$26,MATCH($A96,'Shortlist teams'!$Z$7:$Z$26,1),MATCH($C96,'Shortlist teams'!$AA$6:$AE$6,1))),"")</f>
        <v/>
      </c>
      <c r="Q96" t="str">
        <f>IFERROR(IF(COUNTIF('De Teams'!O$5:O$25,'De Uitslagen'!$B96)*INDEX('Shortlist teams'!$AA$7:$AE$26,MATCH($A96,'Shortlist teams'!$Z$7:$Z$26,1),MATCH($C96,'Shortlist teams'!$AA$6:$AE$6,1))=0,"",COUNTIF('De Teams'!O$5:O$25,'De Uitslagen'!$B96)*INDEX('Shortlist teams'!$AA$7:$AE$26,MATCH($A96,'Shortlist teams'!$Z$7:$Z$26,1),MATCH($C96,'Shortlist teams'!$AA$6:$AE$6,1))),"")</f>
        <v/>
      </c>
      <c r="R96" t="str">
        <f>IFERROR(IF(COUNTIF('De Teams'!P$5:P$25,'De Uitslagen'!$B96)*INDEX('Shortlist teams'!$AA$7:$AE$26,MATCH($A96,'Shortlist teams'!$Z$7:$Z$26,1),MATCH($C96,'Shortlist teams'!$AA$6:$AE$6,1))=0,"",COUNTIF('De Teams'!P$5:P$25,'De Uitslagen'!$B96)*INDEX('Shortlist teams'!$AA$7:$AE$26,MATCH($A96,'Shortlist teams'!$Z$7:$Z$26,1),MATCH($C96,'Shortlist teams'!$AA$6:$AE$6,1))),"")</f>
        <v/>
      </c>
      <c r="S96" t="str">
        <f>IFERROR(IF(COUNTIF('De Teams'!Q$5:Q$25,'De Uitslagen'!$B96)*INDEX('Shortlist teams'!$AA$7:$AE$26,MATCH($A96,'Shortlist teams'!$Z$7:$Z$26,1),MATCH($C96,'Shortlist teams'!$AA$6:$AE$6,1))=0,"",COUNTIF('De Teams'!Q$5:Q$25,'De Uitslagen'!$B96)*INDEX('Shortlist teams'!$AA$7:$AE$26,MATCH($A96,'Shortlist teams'!$Z$7:$Z$26,1),MATCH($C96,'Shortlist teams'!$AA$6:$AE$6,1))),"")</f>
        <v/>
      </c>
      <c r="T96" s="3"/>
    </row>
    <row r="97" spans="1:20" ht="14.4" x14ac:dyDescent="0.3">
      <c r="A97" s="1">
        <v>12</v>
      </c>
      <c r="B97" s="8" t="s">
        <v>119</v>
      </c>
      <c r="C97" s="87">
        <f>IFERROR(VLOOKUP('De Uitslagen'!B97,'Shortlist teams'!B:C,2,FALSE),"")</f>
        <v>3</v>
      </c>
      <c r="D97" t="str">
        <f>IFERROR(IF(COUNTIF('De Teams'!B$5:B$25,'De Uitslagen'!$B97)*INDEX('Shortlist teams'!$AA$7:$AE$26,MATCH($A97,'Shortlist teams'!$Z$7:$Z$26,1),MATCH($C97,'Shortlist teams'!$AA$6:$AE$6,1))=0,"",COUNTIF('De Teams'!B$5:B$25,'De Uitslagen'!$B97)*INDEX('Shortlist teams'!$AA$7:$AE$26,MATCH($A97,'Shortlist teams'!$Z$7:$Z$26,1),MATCH($C97,'Shortlist teams'!$AA$6:$AE$6,1))),"")</f>
        <v/>
      </c>
      <c r="E97" t="str">
        <f>IFERROR(IF(COUNTIF('De Teams'!C$5:C$25,'De Uitslagen'!$B97)*INDEX('Shortlist teams'!$AA$7:$AE$26,MATCH($A97,'Shortlist teams'!$Z$7:$Z$26,1),MATCH($C97,'Shortlist teams'!$AA$6:$AE$6,1))=0,"",COUNTIF('De Teams'!C$5:C$25,'De Uitslagen'!$B97)*INDEX('Shortlist teams'!$AA$7:$AE$26,MATCH($A97,'Shortlist teams'!$Z$7:$Z$26,1),MATCH($C97,'Shortlist teams'!$AA$6:$AE$6,1))),"")</f>
        <v/>
      </c>
      <c r="F97" t="str">
        <f>IFERROR(IF(COUNTIF('De Teams'!D$5:D$25,'De Uitslagen'!$B97)*INDEX('Shortlist teams'!$AA$7:$AE$26,MATCH($A97,'Shortlist teams'!$Z$7:$Z$26,1),MATCH($C97,'Shortlist teams'!$AA$6:$AE$6,1))=0,"",COUNTIF('De Teams'!D$5:D$25,'De Uitslagen'!$B97)*INDEX('Shortlist teams'!$AA$7:$AE$26,MATCH($A97,'Shortlist teams'!$Z$7:$Z$26,1),MATCH($C97,'Shortlist teams'!$AA$6:$AE$6,1))),"")</f>
        <v/>
      </c>
      <c r="G97" t="str">
        <f>IFERROR(IF(COUNTIF('De Teams'!E$5:E$25,'De Uitslagen'!$B97)*INDEX('Shortlist teams'!$AA$7:$AE$26,MATCH($A97,'Shortlist teams'!$Z$7:$Z$26,1),MATCH($C97,'Shortlist teams'!$AA$6:$AE$6,1))=0,"",COUNTIF('De Teams'!E$5:E$25,'De Uitslagen'!$B97)*INDEX('Shortlist teams'!$AA$7:$AE$26,MATCH($A97,'Shortlist teams'!$Z$7:$Z$26,1),MATCH($C97,'Shortlist teams'!$AA$6:$AE$6,1))),"")</f>
        <v/>
      </c>
      <c r="H97" t="str">
        <f>IFERROR(IF(COUNTIF('De Teams'!F$5:F$25,'De Uitslagen'!$B97)*INDEX('Shortlist teams'!$AA$7:$AE$26,MATCH($A97,'Shortlist teams'!$Z$7:$Z$26,1),MATCH($C97,'Shortlist teams'!$AA$6:$AE$6,1))=0,"",COUNTIF('De Teams'!F$5:F$25,'De Uitslagen'!$B97)*INDEX('Shortlist teams'!$AA$7:$AE$26,MATCH($A97,'Shortlist teams'!$Z$7:$Z$26,1),MATCH($C97,'Shortlist teams'!$AA$6:$AE$6,1))),"")</f>
        <v/>
      </c>
      <c r="I97">
        <f>IFERROR(IF(COUNTIF('De Teams'!G$5:G$25,'De Uitslagen'!$B97)*INDEX('Shortlist teams'!$AA$7:$AE$26,MATCH($A97,'Shortlist teams'!$Z$7:$Z$26,1),MATCH($C97,'Shortlist teams'!$AA$6:$AE$6,1))=0,"",COUNTIF('De Teams'!G$5:G$25,'De Uitslagen'!$B97)*INDEX('Shortlist teams'!$AA$7:$AE$26,MATCH($A97,'Shortlist teams'!$Z$7:$Z$26,1),MATCH($C97,'Shortlist teams'!$AA$6:$AE$6,1))),"")</f>
        <v>12</v>
      </c>
      <c r="J97" t="str">
        <f>IFERROR(IF(COUNTIF('De Teams'!H$5:H$25,'De Uitslagen'!$B97)*INDEX('Shortlist teams'!$AA$7:$AE$26,MATCH($A97,'Shortlist teams'!$Z$7:$Z$26,1),MATCH($C97,'Shortlist teams'!$AA$6:$AE$6,1))=0,"",COUNTIF('De Teams'!H$5:H$25,'De Uitslagen'!$B97)*INDEX('Shortlist teams'!$AA$7:$AE$26,MATCH($A97,'Shortlist teams'!$Z$7:$Z$26,1),MATCH($C97,'Shortlist teams'!$AA$6:$AE$6,1))),"")</f>
        <v/>
      </c>
      <c r="K97" t="str">
        <f>IFERROR(IF(COUNTIF('De Teams'!I$5:I$25,'De Uitslagen'!$B97)*INDEX('Shortlist teams'!$AA$7:$AE$26,MATCH($A97,'Shortlist teams'!$Z$7:$Z$26,1),MATCH($C97,'Shortlist teams'!$AA$6:$AE$6,1))=0,"",COUNTIF('De Teams'!I$5:I$25,'De Uitslagen'!$B97)*INDEX('Shortlist teams'!$AA$7:$AE$26,MATCH($A97,'Shortlist teams'!$Z$7:$Z$26,1),MATCH($C97,'Shortlist teams'!$AA$6:$AE$6,1))),"")</f>
        <v/>
      </c>
      <c r="L97" t="str">
        <f>IFERROR(IF(COUNTIF('De Teams'!J$5:J$25,'De Uitslagen'!$B97)*INDEX('Shortlist teams'!$AA$7:$AE$26,MATCH($A97,'Shortlist teams'!$Z$7:$Z$26,1),MATCH($C97,'Shortlist teams'!$AA$6:$AE$6,1))=0,"",COUNTIF('De Teams'!J$5:J$25,'De Uitslagen'!$B97)*INDEX('Shortlist teams'!$AA$7:$AE$26,MATCH($A97,'Shortlist teams'!$Z$7:$Z$26,1),MATCH($C97,'Shortlist teams'!$AA$6:$AE$6,1))),"")</f>
        <v/>
      </c>
      <c r="M97" t="str">
        <f>IFERROR(IF(COUNTIF('De Teams'!K$5:K$25,'De Uitslagen'!$B97)*INDEX('Shortlist teams'!$AA$7:$AE$26,MATCH($A97,'Shortlist teams'!$Z$7:$Z$26,1),MATCH($C97,'Shortlist teams'!$AA$6:$AE$6,1))=0,"",COUNTIF('De Teams'!K$5:K$25,'De Uitslagen'!$B97)*INDEX('Shortlist teams'!$AA$7:$AE$26,MATCH($A97,'Shortlist teams'!$Z$7:$Z$26,1),MATCH($C97,'Shortlist teams'!$AA$6:$AE$6,1))),"")</f>
        <v/>
      </c>
      <c r="N97" t="str">
        <f>IFERROR(IF(COUNTIF('De Teams'!L$5:L$25,'De Uitslagen'!$B97)*INDEX('Shortlist teams'!$AA$7:$AE$26,MATCH($A97,'Shortlist teams'!$Z$7:$Z$26,1),MATCH($C97,'Shortlist teams'!$AA$6:$AE$6,1))=0,"",COUNTIF('De Teams'!L$5:L$25,'De Uitslagen'!$B97)*INDEX('Shortlist teams'!$AA$7:$AE$26,MATCH($A97,'Shortlist teams'!$Z$7:$Z$26,1),MATCH($C97,'Shortlist teams'!$AA$6:$AE$6,1))),"")</f>
        <v/>
      </c>
      <c r="O97" t="str">
        <f>IFERROR(IF(COUNTIF('De Teams'!M$5:M$25,'De Uitslagen'!$B97)*INDEX('Shortlist teams'!$AA$7:$AE$26,MATCH($A97,'Shortlist teams'!$Z$7:$Z$26,1),MATCH($C97,'Shortlist teams'!$AA$6:$AE$6,1))=0,"",COUNTIF('De Teams'!M$5:M$25,'De Uitslagen'!$B97)*INDEX('Shortlist teams'!$AA$7:$AE$26,MATCH($A97,'Shortlist teams'!$Z$7:$Z$26,1),MATCH($C97,'Shortlist teams'!$AA$6:$AE$6,1))),"")</f>
        <v/>
      </c>
      <c r="P97" t="str">
        <f>IFERROR(IF(COUNTIF('De Teams'!N$5:N$25,'De Uitslagen'!$B97)*INDEX('Shortlist teams'!$AA$7:$AE$26,MATCH($A97,'Shortlist teams'!$Z$7:$Z$26,1),MATCH($C97,'Shortlist teams'!$AA$6:$AE$6,1))=0,"",COUNTIF('De Teams'!N$5:N$25,'De Uitslagen'!$B97)*INDEX('Shortlist teams'!$AA$7:$AE$26,MATCH($A97,'Shortlist teams'!$Z$7:$Z$26,1),MATCH($C97,'Shortlist teams'!$AA$6:$AE$6,1))),"")</f>
        <v/>
      </c>
      <c r="Q97" t="str">
        <f>IFERROR(IF(COUNTIF('De Teams'!O$5:O$25,'De Uitslagen'!$B97)*INDEX('Shortlist teams'!$AA$7:$AE$26,MATCH($A97,'Shortlist teams'!$Z$7:$Z$26,1),MATCH($C97,'Shortlist teams'!$AA$6:$AE$6,1))=0,"",COUNTIF('De Teams'!O$5:O$25,'De Uitslagen'!$B97)*INDEX('Shortlist teams'!$AA$7:$AE$26,MATCH($A97,'Shortlist teams'!$Z$7:$Z$26,1),MATCH($C97,'Shortlist teams'!$AA$6:$AE$6,1))),"")</f>
        <v/>
      </c>
      <c r="R97" t="str">
        <f>IFERROR(IF(COUNTIF('De Teams'!P$5:P$25,'De Uitslagen'!$B97)*INDEX('Shortlist teams'!$AA$7:$AE$26,MATCH($A97,'Shortlist teams'!$Z$7:$Z$26,1),MATCH($C97,'Shortlist teams'!$AA$6:$AE$6,1))=0,"",COUNTIF('De Teams'!P$5:P$25,'De Uitslagen'!$B97)*INDEX('Shortlist teams'!$AA$7:$AE$26,MATCH($A97,'Shortlist teams'!$Z$7:$Z$26,1),MATCH($C97,'Shortlist teams'!$AA$6:$AE$6,1))),"")</f>
        <v/>
      </c>
      <c r="S97" t="str">
        <f>IFERROR(IF(COUNTIF('De Teams'!Q$5:Q$25,'De Uitslagen'!$B97)*INDEX('Shortlist teams'!$AA$7:$AE$26,MATCH($A97,'Shortlist teams'!$Z$7:$Z$26,1),MATCH($C97,'Shortlist teams'!$AA$6:$AE$6,1))=0,"",COUNTIF('De Teams'!Q$5:Q$25,'De Uitslagen'!$B97)*INDEX('Shortlist teams'!$AA$7:$AE$26,MATCH($A97,'Shortlist teams'!$Z$7:$Z$26,1),MATCH($C97,'Shortlist teams'!$AA$6:$AE$6,1))),"")</f>
        <v/>
      </c>
      <c r="T97" s="3"/>
    </row>
    <row r="98" spans="1:20" ht="14.4" x14ac:dyDescent="0.3">
      <c r="A98" s="1">
        <v>13</v>
      </c>
      <c r="B98" s="51" t="s">
        <v>279</v>
      </c>
      <c r="C98" s="87">
        <f>IFERROR(VLOOKUP('De Uitslagen'!B98,'Shortlist teams'!B:C,2,FALSE),"")</f>
        <v>4</v>
      </c>
      <c r="D98" t="str">
        <f>IFERROR(IF(COUNTIF('De Teams'!B$5:B$25,'De Uitslagen'!$B98)*INDEX('Shortlist teams'!$AA$7:$AE$26,MATCH($A98,'Shortlist teams'!$Z$7:$Z$26,1),MATCH($C98,'Shortlist teams'!$AA$6:$AE$6,1))=0,"",COUNTIF('De Teams'!B$5:B$25,'De Uitslagen'!$B98)*INDEX('Shortlist teams'!$AA$7:$AE$26,MATCH($A98,'Shortlist teams'!$Z$7:$Z$26,1),MATCH($C98,'Shortlist teams'!$AA$6:$AE$6,1))),"")</f>
        <v/>
      </c>
      <c r="E98" t="str">
        <f>IFERROR(IF(COUNTIF('De Teams'!C$5:C$25,'De Uitslagen'!$B98)*INDEX('Shortlist teams'!$AA$7:$AE$26,MATCH($A98,'Shortlist teams'!$Z$7:$Z$26,1),MATCH($C98,'Shortlist teams'!$AA$6:$AE$6,1))=0,"",COUNTIF('De Teams'!C$5:C$25,'De Uitslagen'!$B98)*INDEX('Shortlist teams'!$AA$7:$AE$26,MATCH($A98,'Shortlist teams'!$Z$7:$Z$26,1),MATCH($C98,'Shortlist teams'!$AA$6:$AE$6,1))),"")</f>
        <v/>
      </c>
      <c r="F98" t="str">
        <f>IFERROR(IF(COUNTIF('De Teams'!D$5:D$25,'De Uitslagen'!$B98)*INDEX('Shortlist teams'!$AA$7:$AE$26,MATCH($A98,'Shortlist teams'!$Z$7:$Z$26,1),MATCH($C98,'Shortlist teams'!$AA$6:$AE$6,1))=0,"",COUNTIF('De Teams'!D$5:D$25,'De Uitslagen'!$B98)*INDEX('Shortlist teams'!$AA$7:$AE$26,MATCH($A98,'Shortlist teams'!$Z$7:$Z$26,1),MATCH($C98,'Shortlist teams'!$AA$6:$AE$6,1))),"")</f>
        <v/>
      </c>
      <c r="G98" t="str">
        <f>IFERROR(IF(COUNTIF('De Teams'!E$5:E$25,'De Uitslagen'!$B98)*INDEX('Shortlist teams'!$AA$7:$AE$26,MATCH($A98,'Shortlist teams'!$Z$7:$Z$26,1),MATCH($C98,'Shortlist teams'!$AA$6:$AE$6,1))=0,"",COUNTIF('De Teams'!E$5:E$25,'De Uitslagen'!$B98)*INDEX('Shortlist teams'!$AA$7:$AE$26,MATCH($A98,'Shortlist teams'!$Z$7:$Z$26,1),MATCH($C98,'Shortlist teams'!$AA$6:$AE$6,1))),"")</f>
        <v/>
      </c>
      <c r="H98" t="str">
        <f>IFERROR(IF(COUNTIF('De Teams'!F$5:F$25,'De Uitslagen'!$B98)*INDEX('Shortlist teams'!$AA$7:$AE$26,MATCH($A98,'Shortlist teams'!$Z$7:$Z$26,1),MATCH($C98,'Shortlist teams'!$AA$6:$AE$6,1))=0,"",COUNTIF('De Teams'!F$5:F$25,'De Uitslagen'!$B98)*INDEX('Shortlist teams'!$AA$7:$AE$26,MATCH($A98,'Shortlist teams'!$Z$7:$Z$26,1),MATCH($C98,'Shortlist teams'!$AA$6:$AE$6,1))),"")</f>
        <v/>
      </c>
      <c r="I98" t="str">
        <f>IFERROR(IF(COUNTIF('De Teams'!G$5:G$25,'De Uitslagen'!$B98)*INDEX('Shortlist teams'!$AA$7:$AE$26,MATCH($A98,'Shortlist teams'!$Z$7:$Z$26,1),MATCH($C98,'Shortlist teams'!$AA$6:$AE$6,1))=0,"",COUNTIF('De Teams'!G$5:G$25,'De Uitslagen'!$B98)*INDEX('Shortlist teams'!$AA$7:$AE$26,MATCH($A98,'Shortlist teams'!$Z$7:$Z$26,1),MATCH($C98,'Shortlist teams'!$AA$6:$AE$6,1))),"")</f>
        <v/>
      </c>
      <c r="J98" t="str">
        <f>IFERROR(IF(COUNTIF('De Teams'!H$5:H$25,'De Uitslagen'!$B98)*INDEX('Shortlist teams'!$AA$7:$AE$26,MATCH($A98,'Shortlist teams'!$Z$7:$Z$26,1),MATCH($C98,'Shortlist teams'!$AA$6:$AE$6,1))=0,"",COUNTIF('De Teams'!H$5:H$25,'De Uitslagen'!$B98)*INDEX('Shortlist teams'!$AA$7:$AE$26,MATCH($A98,'Shortlist teams'!$Z$7:$Z$26,1),MATCH($C98,'Shortlist teams'!$AA$6:$AE$6,1))),"")</f>
        <v/>
      </c>
      <c r="K98" t="str">
        <f>IFERROR(IF(COUNTIF('De Teams'!I$5:I$25,'De Uitslagen'!$B98)*INDEX('Shortlist teams'!$AA$7:$AE$26,MATCH($A98,'Shortlist teams'!$Z$7:$Z$26,1),MATCH($C98,'Shortlist teams'!$AA$6:$AE$6,1))=0,"",COUNTIF('De Teams'!I$5:I$25,'De Uitslagen'!$B98)*INDEX('Shortlist teams'!$AA$7:$AE$26,MATCH($A98,'Shortlist teams'!$Z$7:$Z$26,1),MATCH($C98,'Shortlist teams'!$AA$6:$AE$6,1))),"")</f>
        <v/>
      </c>
      <c r="L98" t="str">
        <f>IFERROR(IF(COUNTIF('De Teams'!J$5:J$25,'De Uitslagen'!$B98)*INDEX('Shortlist teams'!$AA$7:$AE$26,MATCH($A98,'Shortlist teams'!$Z$7:$Z$26,1),MATCH($C98,'Shortlist teams'!$AA$6:$AE$6,1))=0,"",COUNTIF('De Teams'!J$5:J$25,'De Uitslagen'!$B98)*INDEX('Shortlist teams'!$AA$7:$AE$26,MATCH($A98,'Shortlist teams'!$Z$7:$Z$26,1),MATCH($C98,'Shortlist teams'!$AA$6:$AE$6,1))),"")</f>
        <v/>
      </c>
      <c r="M98" t="str">
        <f>IFERROR(IF(COUNTIF('De Teams'!K$5:K$25,'De Uitslagen'!$B98)*INDEX('Shortlist teams'!$AA$7:$AE$26,MATCH($A98,'Shortlist teams'!$Z$7:$Z$26,1),MATCH($C98,'Shortlist teams'!$AA$6:$AE$6,1))=0,"",COUNTIF('De Teams'!K$5:K$25,'De Uitslagen'!$B98)*INDEX('Shortlist teams'!$AA$7:$AE$26,MATCH($A98,'Shortlist teams'!$Z$7:$Z$26,1),MATCH($C98,'Shortlist teams'!$AA$6:$AE$6,1))),"")</f>
        <v/>
      </c>
      <c r="N98" t="str">
        <f>IFERROR(IF(COUNTIF('De Teams'!L$5:L$25,'De Uitslagen'!$B98)*INDEX('Shortlist teams'!$AA$7:$AE$26,MATCH($A98,'Shortlist teams'!$Z$7:$Z$26,1),MATCH($C98,'Shortlist teams'!$AA$6:$AE$6,1))=0,"",COUNTIF('De Teams'!L$5:L$25,'De Uitslagen'!$B98)*INDEX('Shortlist teams'!$AA$7:$AE$26,MATCH($A98,'Shortlist teams'!$Z$7:$Z$26,1),MATCH($C98,'Shortlist teams'!$AA$6:$AE$6,1))),"")</f>
        <v/>
      </c>
      <c r="O98" t="str">
        <f>IFERROR(IF(COUNTIF('De Teams'!M$5:M$25,'De Uitslagen'!$B98)*INDEX('Shortlist teams'!$AA$7:$AE$26,MATCH($A98,'Shortlist teams'!$Z$7:$Z$26,1),MATCH($C98,'Shortlist teams'!$AA$6:$AE$6,1))=0,"",COUNTIF('De Teams'!M$5:M$25,'De Uitslagen'!$B98)*INDEX('Shortlist teams'!$AA$7:$AE$26,MATCH($A98,'Shortlist teams'!$Z$7:$Z$26,1),MATCH($C98,'Shortlist teams'!$AA$6:$AE$6,1))),"")</f>
        <v/>
      </c>
      <c r="P98" t="str">
        <f>IFERROR(IF(COUNTIF('De Teams'!N$5:N$25,'De Uitslagen'!$B98)*INDEX('Shortlist teams'!$AA$7:$AE$26,MATCH($A98,'Shortlist teams'!$Z$7:$Z$26,1),MATCH($C98,'Shortlist teams'!$AA$6:$AE$6,1))=0,"",COUNTIF('De Teams'!N$5:N$25,'De Uitslagen'!$B98)*INDEX('Shortlist teams'!$AA$7:$AE$26,MATCH($A98,'Shortlist teams'!$Z$7:$Z$26,1),MATCH($C98,'Shortlist teams'!$AA$6:$AE$6,1))),"")</f>
        <v/>
      </c>
      <c r="Q98" t="str">
        <f>IFERROR(IF(COUNTIF('De Teams'!O$5:O$25,'De Uitslagen'!$B98)*INDEX('Shortlist teams'!$AA$7:$AE$26,MATCH($A98,'Shortlist teams'!$Z$7:$Z$26,1),MATCH($C98,'Shortlist teams'!$AA$6:$AE$6,1))=0,"",COUNTIF('De Teams'!O$5:O$25,'De Uitslagen'!$B98)*INDEX('Shortlist teams'!$AA$7:$AE$26,MATCH($A98,'Shortlist teams'!$Z$7:$Z$26,1),MATCH($C98,'Shortlist teams'!$AA$6:$AE$6,1))),"")</f>
        <v/>
      </c>
      <c r="R98" t="str">
        <f>IFERROR(IF(COUNTIF('De Teams'!P$5:P$25,'De Uitslagen'!$B98)*INDEX('Shortlist teams'!$AA$7:$AE$26,MATCH($A98,'Shortlist teams'!$Z$7:$Z$26,1),MATCH($C98,'Shortlist teams'!$AA$6:$AE$6,1))=0,"",COUNTIF('De Teams'!P$5:P$25,'De Uitslagen'!$B98)*INDEX('Shortlist teams'!$AA$7:$AE$26,MATCH($A98,'Shortlist teams'!$Z$7:$Z$26,1),MATCH($C98,'Shortlist teams'!$AA$6:$AE$6,1))),"")</f>
        <v/>
      </c>
      <c r="S98" t="str">
        <f>IFERROR(IF(COUNTIF('De Teams'!Q$5:Q$25,'De Uitslagen'!$B98)*INDEX('Shortlist teams'!$AA$7:$AE$26,MATCH($A98,'Shortlist teams'!$Z$7:$Z$26,1),MATCH($C98,'Shortlist teams'!$AA$6:$AE$6,1))=0,"",COUNTIF('De Teams'!Q$5:Q$25,'De Uitslagen'!$B98)*INDEX('Shortlist teams'!$AA$7:$AE$26,MATCH($A98,'Shortlist teams'!$Z$7:$Z$26,1),MATCH($C98,'Shortlist teams'!$AA$6:$AE$6,1))),"")</f>
        <v/>
      </c>
      <c r="T98" s="3"/>
    </row>
    <row r="99" spans="1:20" ht="14.4" x14ac:dyDescent="0.3">
      <c r="A99" s="1">
        <v>14</v>
      </c>
      <c r="B99" s="8" t="s">
        <v>212</v>
      </c>
      <c r="C99" s="87">
        <f>IFERROR(VLOOKUP('De Uitslagen'!B99,'Shortlist teams'!B:C,2,FALSE),"")</f>
        <v>4</v>
      </c>
      <c r="D99" t="str">
        <f>IFERROR(IF(COUNTIF('De Teams'!B$5:B$25,'De Uitslagen'!$B99)*INDEX('Shortlist teams'!$AA$7:$AE$26,MATCH($A99,'Shortlist teams'!$Z$7:$Z$26,1),MATCH($C99,'Shortlist teams'!$AA$6:$AE$6,1))=0,"",COUNTIF('De Teams'!B$5:B$25,'De Uitslagen'!$B99)*INDEX('Shortlist teams'!$AA$7:$AE$26,MATCH($A99,'Shortlist teams'!$Z$7:$Z$26,1),MATCH($C99,'Shortlist teams'!$AA$6:$AE$6,1))),"")</f>
        <v/>
      </c>
      <c r="E99" t="str">
        <f>IFERROR(IF(COUNTIF('De Teams'!C$5:C$25,'De Uitslagen'!$B99)*INDEX('Shortlist teams'!$AA$7:$AE$26,MATCH($A99,'Shortlist teams'!$Z$7:$Z$26,1),MATCH($C99,'Shortlist teams'!$AA$6:$AE$6,1))=0,"",COUNTIF('De Teams'!C$5:C$25,'De Uitslagen'!$B99)*INDEX('Shortlist teams'!$AA$7:$AE$26,MATCH($A99,'Shortlist teams'!$Z$7:$Z$26,1),MATCH($C99,'Shortlist teams'!$AA$6:$AE$6,1))),"")</f>
        <v/>
      </c>
      <c r="F99" t="str">
        <f>IFERROR(IF(COUNTIF('De Teams'!D$5:D$25,'De Uitslagen'!$B99)*INDEX('Shortlist teams'!$AA$7:$AE$26,MATCH($A99,'Shortlist teams'!$Z$7:$Z$26,1),MATCH($C99,'Shortlist teams'!$AA$6:$AE$6,1))=0,"",COUNTIF('De Teams'!D$5:D$25,'De Uitslagen'!$B99)*INDEX('Shortlist teams'!$AA$7:$AE$26,MATCH($A99,'Shortlist teams'!$Z$7:$Z$26,1),MATCH($C99,'Shortlist teams'!$AA$6:$AE$6,1))),"")</f>
        <v/>
      </c>
      <c r="G99" t="str">
        <f>IFERROR(IF(COUNTIF('De Teams'!E$5:E$25,'De Uitslagen'!$B99)*INDEX('Shortlist teams'!$AA$7:$AE$26,MATCH($A99,'Shortlist teams'!$Z$7:$Z$26,1),MATCH($C99,'Shortlist teams'!$AA$6:$AE$6,1))=0,"",COUNTIF('De Teams'!E$5:E$25,'De Uitslagen'!$B99)*INDEX('Shortlist teams'!$AA$7:$AE$26,MATCH($A99,'Shortlist teams'!$Z$7:$Z$26,1),MATCH($C99,'Shortlist teams'!$AA$6:$AE$6,1))),"")</f>
        <v/>
      </c>
      <c r="H99" t="str">
        <f>IFERROR(IF(COUNTIF('De Teams'!F$5:F$25,'De Uitslagen'!$B99)*INDEX('Shortlist teams'!$AA$7:$AE$26,MATCH($A99,'Shortlist teams'!$Z$7:$Z$26,1),MATCH($C99,'Shortlist teams'!$AA$6:$AE$6,1))=0,"",COUNTIF('De Teams'!F$5:F$25,'De Uitslagen'!$B99)*INDEX('Shortlist teams'!$AA$7:$AE$26,MATCH($A99,'Shortlist teams'!$Z$7:$Z$26,1),MATCH($C99,'Shortlist teams'!$AA$6:$AE$6,1))),"")</f>
        <v/>
      </c>
      <c r="I99" t="str">
        <f>IFERROR(IF(COUNTIF('De Teams'!G$5:G$25,'De Uitslagen'!$B99)*INDEX('Shortlist teams'!$AA$7:$AE$26,MATCH($A99,'Shortlist teams'!$Z$7:$Z$26,1),MATCH($C99,'Shortlist teams'!$AA$6:$AE$6,1))=0,"",COUNTIF('De Teams'!G$5:G$25,'De Uitslagen'!$B99)*INDEX('Shortlist teams'!$AA$7:$AE$26,MATCH($A99,'Shortlist teams'!$Z$7:$Z$26,1),MATCH($C99,'Shortlist teams'!$AA$6:$AE$6,1))),"")</f>
        <v/>
      </c>
      <c r="J99" t="str">
        <f>IFERROR(IF(COUNTIF('De Teams'!H$5:H$25,'De Uitslagen'!$B99)*INDEX('Shortlist teams'!$AA$7:$AE$26,MATCH($A99,'Shortlist teams'!$Z$7:$Z$26,1),MATCH($C99,'Shortlist teams'!$AA$6:$AE$6,1))=0,"",COUNTIF('De Teams'!H$5:H$25,'De Uitslagen'!$B99)*INDEX('Shortlist teams'!$AA$7:$AE$26,MATCH($A99,'Shortlist teams'!$Z$7:$Z$26,1),MATCH($C99,'Shortlist teams'!$AA$6:$AE$6,1))),"")</f>
        <v/>
      </c>
      <c r="K99" t="str">
        <f>IFERROR(IF(COUNTIF('De Teams'!I$5:I$25,'De Uitslagen'!$B99)*INDEX('Shortlist teams'!$AA$7:$AE$26,MATCH($A99,'Shortlist teams'!$Z$7:$Z$26,1),MATCH($C99,'Shortlist teams'!$AA$6:$AE$6,1))=0,"",COUNTIF('De Teams'!I$5:I$25,'De Uitslagen'!$B99)*INDEX('Shortlist teams'!$AA$7:$AE$26,MATCH($A99,'Shortlist teams'!$Z$7:$Z$26,1),MATCH($C99,'Shortlist teams'!$AA$6:$AE$6,1))),"")</f>
        <v/>
      </c>
      <c r="L99" t="str">
        <f>IFERROR(IF(COUNTIF('De Teams'!J$5:J$25,'De Uitslagen'!$B99)*INDEX('Shortlist teams'!$AA$7:$AE$26,MATCH($A99,'Shortlist teams'!$Z$7:$Z$26,1),MATCH($C99,'Shortlist teams'!$AA$6:$AE$6,1))=0,"",COUNTIF('De Teams'!J$5:J$25,'De Uitslagen'!$B99)*INDEX('Shortlist teams'!$AA$7:$AE$26,MATCH($A99,'Shortlist teams'!$Z$7:$Z$26,1),MATCH($C99,'Shortlist teams'!$AA$6:$AE$6,1))),"")</f>
        <v/>
      </c>
      <c r="M99" t="str">
        <f>IFERROR(IF(COUNTIF('De Teams'!K$5:K$25,'De Uitslagen'!$B99)*INDEX('Shortlist teams'!$AA$7:$AE$26,MATCH($A99,'Shortlist teams'!$Z$7:$Z$26,1),MATCH($C99,'Shortlist teams'!$AA$6:$AE$6,1))=0,"",COUNTIF('De Teams'!K$5:K$25,'De Uitslagen'!$B99)*INDEX('Shortlist teams'!$AA$7:$AE$26,MATCH($A99,'Shortlist teams'!$Z$7:$Z$26,1),MATCH($C99,'Shortlist teams'!$AA$6:$AE$6,1))),"")</f>
        <v/>
      </c>
      <c r="N99" t="str">
        <f>IFERROR(IF(COUNTIF('De Teams'!L$5:L$25,'De Uitslagen'!$B99)*INDEX('Shortlist teams'!$AA$7:$AE$26,MATCH($A99,'Shortlist teams'!$Z$7:$Z$26,1),MATCH($C99,'Shortlist teams'!$AA$6:$AE$6,1))=0,"",COUNTIF('De Teams'!L$5:L$25,'De Uitslagen'!$B99)*INDEX('Shortlist teams'!$AA$7:$AE$26,MATCH($A99,'Shortlist teams'!$Z$7:$Z$26,1),MATCH($C99,'Shortlist teams'!$AA$6:$AE$6,1))),"")</f>
        <v/>
      </c>
      <c r="O99" t="str">
        <f>IFERROR(IF(COUNTIF('De Teams'!M$5:M$25,'De Uitslagen'!$B99)*INDEX('Shortlist teams'!$AA$7:$AE$26,MATCH($A99,'Shortlist teams'!$Z$7:$Z$26,1),MATCH($C99,'Shortlist teams'!$AA$6:$AE$6,1))=0,"",COUNTIF('De Teams'!M$5:M$25,'De Uitslagen'!$B99)*INDEX('Shortlist teams'!$AA$7:$AE$26,MATCH($A99,'Shortlist teams'!$Z$7:$Z$26,1),MATCH($C99,'Shortlist teams'!$AA$6:$AE$6,1))),"")</f>
        <v/>
      </c>
      <c r="P99" t="str">
        <f>IFERROR(IF(COUNTIF('De Teams'!N$5:N$25,'De Uitslagen'!$B99)*INDEX('Shortlist teams'!$AA$7:$AE$26,MATCH($A99,'Shortlist teams'!$Z$7:$Z$26,1),MATCH($C99,'Shortlist teams'!$AA$6:$AE$6,1))=0,"",COUNTIF('De Teams'!N$5:N$25,'De Uitslagen'!$B99)*INDEX('Shortlist teams'!$AA$7:$AE$26,MATCH($A99,'Shortlist teams'!$Z$7:$Z$26,1),MATCH($C99,'Shortlist teams'!$AA$6:$AE$6,1))),"")</f>
        <v/>
      </c>
      <c r="Q99" t="str">
        <f>IFERROR(IF(COUNTIF('De Teams'!O$5:O$25,'De Uitslagen'!$B99)*INDEX('Shortlist teams'!$AA$7:$AE$26,MATCH($A99,'Shortlist teams'!$Z$7:$Z$26,1),MATCH($C99,'Shortlist teams'!$AA$6:$AE$6,1))=0,"",COUNTIF('De Teams'!O$5:O$25,'De Uitslagen'!$B99)*INDEX('Shortlist teams'!$AA$7:$AE$26,MATCH($A99,'Shortlist teams'!$Z$7:$Z$26,1),MATCH($C99,'Shortlist teams'!$AA$6:$AE$6,1))),"")</f>
        <v/>
      </c>
      <c r="R99" t="str">
        <f>IFERROR(IF(COUNTIF('De Teams'!P$5:P$25,'De Uitslagen'!$B99)*INDEX('Shortlist teams'!$AA$7:$AE$26,MATCH($A99,'Shortlist teams'!$Z$7:$Z$26,1),MATCH($C99,'Shortlist teams'!$AA$6:$AE$6,1))=0,"",COUNTIF('De Teams'!P$5:P$25,'De Uitslagen'!$B99)*INDEX('Shortlist teams'!$AA$7:$AE$26,MATCH($A99,'Shortlist teams'!$Z$7:$Z$26,1),MATCH($C99,'Shortlist teams'!$AA$6:$AE$6,1))),"")</f>
        <v/>
      </c>
      <c r="S99" t="str">
        <f>IFERROR(IF(COUNTIF('De Teams'!Q$5:Q$25,'De Uitslagen'!$B99)*INDEX('Shortlist teams'!$AA$7:$AE$26,MATCH($A99,'Shortlist teams'!$Z$7:$Z$26,1),MATCH($C99,'Shortlist teams'!$AA$6:$AE$6,1))=0,"",COUNTIF('De Teams'!Q$5:Q$25,'De Uitslagen'!$B99)*INDEX('Shortlist teams'!$AA$7:$AE$26,MATCH($A99,'Shortlist teams'!$Z$7:$Z$26,1),MATCH($C99,'Shortlist teams'!$AA$6:$AE$6,1))),"")</f>
        <v/>
      </c>
      <c r="T99" s="3"/>
    </row>
    <row r="100" spans="1:20" ht="14.4" x14ac:dyDescent="0.3">
      <c r="A100" s="1">
        <v>15</v>
      </c>
      <c r="B100" s="7" t="s">
        <v>199</v>
      </c>
      <c r="C100" s="87">
        <f>IFERROR(VLOOKUP('De Uitslagen'!B100,'Shortlist teams'!B:C,2,FALSE),"")</f>
        <v>3</v>
      </c>
      <c r="D100" t="str">
        <f>IFERROR(IF(COUNTIF('De Teams'!B$5:B$25,'De Uitslagen'!$B100)*INDEX('Shortlist teams'!$AA$7:$AE$26,MATCH($A100,'Shortlist teams'!$Z$7:$Z$26,1),MATCH($C100,'Shortlist teams'!$AA$6:$AE$6,1))=0,"",COUNTIF('De Teams'!B$5:B$25,'De Uitslagen'!$B100)*INDEX('Shortlist teams'!$AA$7:$AE$26,MATCH($A100,'Shortlist teams'!$Z$7:$Z$26,1),MATCH($C100,'Shortlist teams'!$AA$6:$AE$6,1))),"")</f>
        <v/>
      </c>
      <c r="E100" t="str">
        <f>IFERROR(IF(COUNTIF('De Teams'!C$5:C$25,'De Uitslagen'!$B100)*INDEX('Shortlist teams'!$AA$7:$AE$26,MATCH($A100,'Shortlist teams'!$Z$7:$Z$26,1),MATCH($C100,'Shortlist teams'!$AA$6:$AE$6,1))=0,"",COUNTIF('De Teams'!C$5:C$25,'De Uitslagen'!$B100)*INDEX('Shortlist teams'!$AA$7:$AE$26,MATCH($A100,'Shortlist teams'!$Z$7:$Z$26,1),MATCH($C100,'Shortlist teams'!$AA$6:$AE$6,1))),"")</f>
        <v/>
      </c>
      <c r="F100">
        <f>IFERROR(IF(COUNTIF('De Teams'!D$5:D$25,'De Uitslagen'!$B100)*INDEX('Shortlist teams'!$AA$7:$AE$26,MATCH($A100,'Shortlist teams'!$Z$7:$Z$26,1),MATCH($C100,'Shortlist teams'!$AA$6:$AE$6,1))=0,"",COUNTIF('De Teams'!D$5:D$25,'De Uitslagen'!$B100)*INDEX('Shortlist teams'!$AA$7:$AE$26,MATCH($A100,'Shortlist teams'!$Z$7:$Z$26,1),MATCH($C100,'Shortlist teams'!$AA$6:$AE$6,1))),"")</f>
        <v>8</v>
      </c>
      <c r="G100">
        <f>IFERROR(IF(COUNTIF('De Teams'!E$5:E$25,'De Uitslagen'!$B100)*INDEX('Shortlist teams'!$AA$7:$AE$26,MATCH($A100,'Shortlist teams'!$Z$7:$Z$26,1),MATCH($C100,'Shortlist teams'!$AA$6:$AE$6,1))=0,"",COUNTIF('De Teams'!E$5:E$25,'De Uitslagen'!$B100)*INDEX('Shortlist teams'!$AA$7:$AE$26,MATCH($A100,'Shortlist teams'!$Z$7:$Z$26,1),MATCH($C100,'Shortlist teams'!$AA$6:$AE$6,1))),"")</f>
        <v>8</v>
      </c>
      <c r="H100">
        <f>IFERROR(IF(COUNTIF('De Teams'!F$5:F$25,'De Uitslagen'!$B100)*INDEX('Shortlist teams'!$AA$7:$AE$26,MATCH($A100,'Shortlist teams'!$Z$7:$Z$26,1),MATCH($C100,'Shortlist teams'!$AA$6:$AE$6,1))=0,"",COUNTIF('De Teams'!F$5:F$25,'De Uitslagen'!$B100)*INDEX('Shortlist teams'!$AA$7:$AE$26,MATCH($A100,'Shortlist teams'!$Z$7:$Z$26,1),MATCH($C100,'Shortlist teams'!$AA$6:$AE$6,1))),"")</f>
        <v>8</v>
      </c>
      <c r="I100" t="str">
        <f>IFERROR(IF(COUNTIF('De Teams'!G$5:G$25,'De Uitslagen'!$B100)*INDEX('Shortlist teams'!$AA$7:$AE$26,MATCH($A100,'Shortlist teams'!$Z$7:$Z$26,1),MATCH($C100,'Shortlist teams'!$AA$6:$AE$6,1))=0,"",COUNTIF('De Teams'!G$5:G$25,'De Uitslagen'!$B100)*INDEX('Shortlist teams'!$AA$7:$AE$26,MATCH($A100,'Shortlist teams'!$Z$7:$Z$26,1),MATCH($C100,'Shortlist teams'!$AA$6:$AE$6,1))),"")</f>
        <v/>
      </c>
      <c r="J100">
        <f>IFERROR(IF(COUNTIF('De Teams'!H$5:H$25,'De Uitslagen'!$B100)*INDEX('Shortlist teams'!$AA$7:$AE$26,MATCH($A100,'Shortlist teams'!$Z$7:$Z$26,1),MATCH($C100,'Shortlist teams'!$AA$6:$AE$6,1))=0,"",COUNTIF('De Teams'!H$5:H$25,'De Uitslagen'!$B100)*INDEX('Shortlist teams'!$AA$7:$AE$26,MATCH($A100,'Shortlist teams'!$Z$7:$Z$26,1),MATCH($C100,'Shortlist teams'!$AA$6:$AE$6,1))),"")</f>
        <v>8</v>
      </c>
      <c r="K100">
        <f>IFERROR(IF(COUNTIF('De Teams'!I$5:I$25,'De Uitslagen'!$B100)*INDEX('Shortlist teams'!$AA$7:$AE$26,MATCH($A100,'Shortlist teams'!$Z$7:$Z$26,1),MATCH($C100,'Shortlist teams'!$AA$6:$AE$6,1))=0,"",COUNTIF('De Teams'!I$5:I$25,'De Uitslagen'!$B100)*INDEX('Shortlist teams'!$AA$7:$AE$26,MATCH($A100,'Shortlist teams'!$Z$7:$Z$26,1),MATCH($C100,'Shortlist teams'!$AA$6:$AE$6,1))),"")</f>
        <v>8</v>
      </c>
      <c r="L100" t="str">
        <f>IFERROR(IF(COUNTIF('De Teams'!J$5:J$25,'De Uitslagen'!$B100)*INDEX('Shortlist teams'!$AA$7:$AE$26,MATCH($A100,'Shortlist teams'!$Z$7:$Z$26,1),MATCH($C100,'Shortlist teams'!$AA$6:$AE$6,1))=0,"",COUNTIF('De Teams'!J$5:J$25,'De Uitslagen'!$B100)*INDEX('Shortlist teams'!$AA$7:$AE$26,MATCH($A100,'Shortlist teams'!$Z$7:$Z$26,1),MATCH($C100,'Shortlist teams'!$AA$6:$AE$6,1))),"")</f>
        <v/>
      </c>
      <c r="M100" t="str">
        <f>IFERROR(IF(COUNTIF('De Teams'!K$5:K$25,'De Uitslagen'!$B100)*INDEX('Shortlist teams'!$AA$7:$AE$26,MATCH($A100,'Shortlist teams'!$Z$7:$Z$26,1),MATCH($C100,'Shortlist teams'!$AA$6:$AE$6,1))=0,"",COUNTIF('De Teams'!K$5:K$25,'De Uitslagen'!$B100)*INDEX('Shortlist teams'!$AA$7:$AE$26,MATCH($A100,'Shortlist teams'!$Z$7:$Z$26,1),MATCH($C100,'Shortlist teams'!$AA$6:$AE$6,1))),"")</f>
        <v/>
      </c>
      <c r="N100" t="str">
        <f>IFERROR(IF(COUNTIF('De Teams'!L$5:L$25,'De Uitslagen'!$B100)*INDEX('Shortlist teams'!$AA$7:$AE$26,MATCH($A100,'Shortlist teams'!$Z$7:$Z$26,1),MATCH($C100,'Shortlist teams'!$AA$6:$AE$6,1))=0,"",COUNTIF('De Teams'!L$5:L$25,'De Uitslagen'!$B100)*INDEX('Shortlist teams'!$AA$7:$AE$26,MATCH($A100,'Shortlist teams'!$Z$7:$Z$26,1),MATCH($C100,'Shortlist teams'!$AA$6:$AE$6,1))),"")</f>
        <v/>
      </c>
      <c r="O100">
        <f>IFERROR(IF(COUNTIF('De Teams'!M$5:M$25,'De Uitslagen'!$B100)*INDEX('Shortlist teams'!$AA$7:$AE$26,MATCH($A100,'Shortlist teams'!$Z$7:$Z$26,1),MATCH($C100,'Shortlist teams'!$AA$6:$AE$6,1))=0,"",COUNTIF('De Teams'!M$5:M$25,'De Uitslagen'!$B100)*INDEX('Shortlist teams'!$AA$7:$AE$26,MATCH($A100,'Shortlist teams'!$Z$7:$Z$26,1),MATCH($C100,'Shortlist teams'!$AA$6:$AE$6,1))),"")</f>
        <v>8</v>
      </c>
      <c r="P100" t="str">
        <f>IFERROR(IF(COUNTIF('De Teams'!N$5:N$25,'De Uitslagen'!$B100)*INDEX('Shortlist teams'!$AA$7:$AE$26,MATCH($A100,'Shortlist teams'!$Z$7:$Z$26,1),MATCH($C100,'Shortlist teams'!$AA$6:$AE$6,1))=0,"",COUNTIF('De Teams'!N$5:N$25,'De Uitslagen'!$B100)*INDEX('Shortlist teams'!$AA$7:$AE$26,MATCH($A100,'Shortlist teams'!$Z$7:$Z$26,1),MATCH($C100,'Shortlist teams'!$AA$6:$AE$6,1))),"")</f>
        <v/>
      </c>
      <c r="Q100" t="str">
        <f>IFERROR(IF(COUNTIF('De Teams'!O$5:O$25,'De Uitslagen'!$B100)*INDEX('Shortlist teams'!$AA$7:$AE$26,MATCH($A100,'Shortlist teams'!$Z$7:$Z$26,1),MATCH($C100,'Shortlist teams'!$AA$6:$AE$6,1))=0,"",COUNTIF('De Teams'!O$5:O$25,'De Uitslagen'!$B100)*INDEX('Shortlist teams'!$AA$7:$AE$26,MATCH($A100,'Shortlist teams'!$Z$7:$Z$26,1),MATCH($C100,'Shortlist teams'!$AA$6:$AE$6,1))),"")</f>
        <v/>
      </c>
      <c r="R100" t="str">
        <f>IFERROR(IF(COUNTIF('De Teams'!P$5:P$25,'De Uitslagen'!$B100)*INDEX('Shortlist teams'!$AA$7:$AE$26,MATCH($A100,'Shortlist teams'!$Z$7:$Z$26,1),MATCH($C100,'Shortlist teams'!$AA$6:$AE$6,1))=0,"",COUNTIF('De Teams'!P$5:P$25,'De Uitslagen'!$B100)*INDEX('Shortlist teams'!$AA$7:$AE$26,MATCH($A100,'Shortlist teams'!$Z$7:$Z$26,1),MATCH($C100,'Shortlist teams'!$AA$6:$AE$6,1))),"")</f>
        <v/>
      </c>
      <c r="S100" t="str">
        <f>IFERROR(IF(COUNTIF('De Teams'!Q$5:Q$25,'De Uitslagen'!$B100)*INDEX('Shortlist teams'!$AA$7:$AE$26,MATCH($A100,'Shortlist teams'!$Z$7:$Z$26,1),MATCH($C100,'Shortlist teams'!$AA$6:$AE$6,1))=0,"",COUNTIF('De Teams'!Q$5:Q$25,'De Uitslagen'!$B100)*INDEX('Shortlist teams'!$AA$7:$AE$26,MATCH($A100,'Shortlist teams'!$Z$7:$Z$26,1),MATCH($C100,'Shortlist teams'!$AA$6:$AE$6,1))),"")</f>
        <v/>
      </c>
      <c r="T100" s="3"/>
    </row>
    <row r="101" spans="1:20" ht="14.4" x14ac:dyDescent="0.3">
      <c r="A101" s="1">
        <v>16</v>
      </c>
      <c r="B101" s="7" t="s">
        <v>170</v>
      </c>
      <c r="C101" s="87">
        <f>IFERROR(VLOOKUP('De Uitslagen'!B101,'Shortlist teams'!B:C,2,FALSE),"")</f>
        <v>3</v>
      </c>
      <c r="D101" t="str">
        <f>IFERROR(IF(COUNTIF('De Teams'!B$5:B$25,'De Uitslagen'!$B101)*INDEX('Shortlist teams'!$AA$7:$AE$26,MATCH($A101,'Shortlist teams'!$Z$7:$Z$26,1),MATCH($C101,'Shortlist teams'!$AA$6:$AE$6,1))=0,"",COUNTIF('De Teams'!B$5:B$25,'De Uitslagen'!$B101)*INDEX('Shortlist teams'!$AA$7:$AE$26,MATCH($A101,'Shortlist teams'!$Z$7:$Z$26,1),MATCH($C101,'Shortlist teams'!$AA$6:$AE$6,1))),"")</f>
        <v/>
      </c>
      <c r="E101" t="str">
        <f>IFERROR(IF(COUNTIF('De Teams'!C$5:C$25,'De Uitslagen'!$B101)*INDEX('Shortlist teams'!$AA$7:$AE$26,MATCH($A101,'Shortlist teams'!$Z$7:$Z$26,1),MATCH($C101,'Shortlist teams'!$AA$6:$AE$6,1))=0,"",COUNTIF('De Teams'!C$5:C$25,'De Uitslagen'!$B101)*INDEX('Shortlist teams'!$AA$7:$AE$26,MATCH($A101,'Shortlist teams'!$Z$7:$Z$26,1),MATCH($C101,'Shortlist teams'!$AA$6:$AE$6,1))),"")</f>
        <v/>
      </c>
      <c r="F101" t="str">
        <f>IFERROR(IF(COUNTIF('De Teams'!D$5:D$25,'De Uitslagen'!$B101)*INDEX('Shortlist teams'!$AA$7:$AE$26,MATCH($A101,'Shortlist teams'!$Z$7:$Z$26,1),MATCH($C101,'Shortlist teams'!$AA$6:$AE$6,1))=0,"",COUNTIF('De Teams'!D$5:D$25,'De Uitslagen'!$B101)*INDEX('Shortlist teams'!$AA$7:$AE$26,MATCH($A101,'Shortlist teams'!$Z$7:$Z$26,1),MATCH($C101,'Shortlist teams'!$AA$6:$AE$6,1))),"")</f>
        <v/>
      </c>
      <c r="G101" t="str">
        <f>IFERROR(IF(COUNTIF('De Teams'!E$5:E$25,'De Uitslagen'!$B101)*INDEX('Shortlist teams'!$AA$7:$AE$26,MATCH($A101,'Shortlist teams'!$Z$7:$Z$26,1),MATCH($C101,'Shortlist teams'!$AA$6:$AE$6,1))=0,"",COUNTIF('De Teams'!E$5:E$25,'De Uitslagen'!$B101)*INDEX('Shortlist teams'!$AA$7:$AE$26,MATCH($A101,'Shortlist teams'!$Z$7:$Z$26,1),MATCH($C101,'Shortlist teams'!$AA$6:$AE$6,1))),"")</f>
        <v/>
      </c>
      <c r="H101" t="str">
        <f>IFERROR(IF(COUNTIF('De Teams'!F$5:F$25,'De Uitslagen'!$B101)*INDEX('Shortlist teams'!$AA$7:$AE$26,MATCH($A101,'Shortlist teams'!$Z$7:$Z$26,1),MATCH($C101,'Shortlist teams'!$AA$6:$AE$6,1))=0,"",COUNTIF('De Teams'!F$5:F$25,'De Uitslagen'!$B101)*INDEX('Shortlist teams'!$AA$7:$AE$26,MATCH($A101,'Shortlist teams'!$Z$7:$Z$26,1),MATCH($C101,'Shortlist teams'!$AA$6:$AE$6,1))),"")</f>
        <v/>
      </c>
      <c r="I101" t="str">
        <f>IFERROR(IF(COUNTIF('De Teams'!G$5:G$25,'De Uitslagen'!$B101)*INDEX('Shortlist teams'!$AA$7:$AE$26,MATCH($A101,'Shortlist teams'!$Z$7:$Z$26,1),MATCH($C101,'Shortlist teams'!$AA$6:$AE$6,1))=0,"",COUNTIF('De Teams'!G$5:G$25,'De Uitslagen'!$B101)*INDEX('Shortlist teams'!$AA$7:$AE$26,MATCH($A101,'Shortlist teams'!$Z$7:$Z$26,1),MATCH($C101,'Shortlist teams'!$AA$6:$AE$6,1))),"")</f>
        <v/>
      </c>
      <c r="J101" t="str">
        <f>IFERROR(IF(COUNTIF('De Teams'!H$5:H$25,'De Uitslagen'!$B101)*INDEX('Shortlist teams'!$AA$7:$AE$26,MATCH($A101,'Shortlist teams'!$Z$7:$Z$26,1),MATCH($C101,'Shortlist teams'!$AA$6:$AE$6,1))=0,"",COUNTIF('De Teams'!H$5:H$25,'De Uitslagen'!$B101)*INDEX('Shortlist teams'!$AA$7:$AE$26,MATCH($A101,'Shortlist teams'!$Z$7:$Z$26,1),MATCH($C101,'Shortlist teams'!$AA$6:$AE$6,1))),"")</f>
        <v/>
      </c>
      <c r="K101" t="str">
        <f>IFERROR(IF(COUNTIF('De Teams'!I$5:I$25,'De Uitslagen'!$B101)*INDEX('Shortlist teams'!$AA$7:$AE$26,MATCH($A101,'Shortlist teams'!$Z$7:$Z$26,1),MATCH($C101,'Shortlist teams'!$AA$6:$AE$6,1))=0,"",COUNTIF('De Teams'!I$5:I$25,'De Uitslagen'!$B101)*INDEX('Shortlist teams'!$AA$7:$AE$26,MATCH($A101,'Shortlist teams'!$Z$7:$Z$26,1),MATCH($C101,'Shortlist teams'!$AA$6:$AE$6,1))),"")</f>
        <v/>
      </c>
      <c r="L101">
        <f>IFERROR(IF(COUNTIF('De Teams'!J$5:J$25,'De Uitslagen'!$B101)*INDEX('Shortlist teams'!$AA$7:$AE$26,MATCH($A101,'Shortlist teams'!$Z$7:$Z$26,1),MATCH($C101,'Shortlist teams'!$AA$6:$AE$6,1))=0,"",COUNTIF('De Teams'!J$5:J$25,'De Uitslagen'!$B101)*INDEX('Shortlist teams'!$AA$7:$AE$26,MATCH($A101,'Shortlist teams'!$Z$7:$Z$26,1),MATCH($C101,'Shortlist teams'!$AA$6:$AE$6,1))),"")</f>
        <v>7</v>
      </c>
      <c r="M101" t="str">
        <f>IFERROR(IF(COUNTIF('De Teams'!K$5:K$25,'De Uitslagen'!$B101)*INDEX('Shortlist teams'!$AA$7:$AE$26,MATCH($A101,'Shortlist teams'!$Z$7:$Z$26,1),MATCH($C101,'Shortlist teams'!$AA$6:$AE$6,1))=0,"",COUNTIF('De Teams'!K$5:K$25,'De Uitslagen'!$B101)*INDEX('Shortlist teams'!$AA$7:$AE$26,MATCH($A101,'Shortlist teams'!$Z$7:$Z$26,1),MATCH($C101,'Shortlist teams'!$AA$6:$AE$6,1))),"")</f>
        <v/>
      </c>
      <c r="N101" t="str">
        <f>IFERROR(IF(COUNTIF('De Teams'!L$5:L$25,'De Uitslagen'!$B101)*INDEX('Shortlist teams'!$AA$7:$AE$26,MATCH($A101,'Shortlist teams'!$Z$7:$Z$26,1),MATCH($C101,'Shortlist teams'!$AA$6:$AE$6,1))=0,"",COUNTIF('De Teams'!L$5:L$25,'De Uitslagen'!$B101)*INDEX('Shortlist teams'!$AA$7:$AE$26,MATCH($A101,'Shortlist teams'!$Z$7:$Z$26,1),MATCH($C101,'Shortlist teams'!$AA$6:$AE$6,1))),"")</f>
        <v/>
      </c>
      <c r="O101" t="str">
        <f>IFERROR(IF(COUNTIF('De Teams'!M$5:M$25,'De Uitslagen'!$B101)*INDEX('Shortlist teams'!$AA$7:$AE$26,MATCH($A101,'Shortlist teams'!$Z$7:$Z$26,1),MATCH($C101,'Shortlist teams'!$AA$6:$AE$6,1))=0,"",COUNTIF('De Teams'!M$5:M$25,'De Uitslagen'!$B101)*INDEX('Shortlist teams'!$AA$7:$AE$26,MATCH($A101,'Shortlist teams'!$Z$7:$Z$26,1),MATCH($C101,'Shortlist teams'!$AA$6:$AE$6,1))),"")</f>
        <v/>
      </c>
      <c r="P101" t="str">
        <f>IFERROR(IF(COUNTIF('De Teams'!N$5:N$25,'De Uitslagen'!$B101)*INDEX('Shortlist teams'!$AA$7:$AE$26,MATCH($A101,'Shortlist teams'!$Z$7:$Z$26,1),MATCH($C101,'Shortlist teams'!$AA$6:$AE$6,1))=0,"",COUNTIF('De Teams'!N$5:N$25,'De Uitslagen'!$B101)*INDEX('Shortlist teams'!$AA$7:$AE$26,MATCH($A101,'Shortlist teams'!$Z$7:$Z$26,1),MATCH($C101,'Shortlist teams'!$AA$6:$AE$6,1))),"")</f>
        <v/>
      </c>
      <c r="Q101" t="str">
        <f>IFERROR(IF(COUNTIF('De Teams'!O$5:O$25,'De Uitslagen'!$B101)*INDEX('Shortlist teams'!$AA$7:$AE$26,MATCH($A101,'Shortlist teams'!$Z$7:$Z$26,1),MATCH($C101,'Shortlist teams'!$AA$6:$AE$6,1))=0,"",COUNTIF('De Teams'!O$5:O$25,'De Uitslagen'!$B101)*INDEX('Shortlist teams'!$AA$7:$AE$26,MATCH($A101,'Shortlist teams'!$Z$7:$Z$26,1),MATCH($C101,'Shortlist teams'!$AA$6:$AE$6,1))),"")</f>
        <v/>
      </c>
      <c r="R101">
        <f>IFERROR(IF(COUNTIF('De Teams'!P$5:P$25,'De Uitslagen'!$B101)*INDEX('Shortlist teams'!$AA$7:$AE$26,MATCH($A101,'Shortlist teams'!$Z$7:$Z$26,1),MATCH($C101,'Shortlist teams'!$AA$6:$AE$6,1))=0,"",COUNTIF('De Teams'!P$5:P$25,'De Uitslagen'!$B101)*INDEX('Shortlist teams'!$AA$7:$AE$26,MATCH($A101,'Shortlist teams'!$Z$7:$Z$26,1),MATCH($C101,'Shortlist teams'!$AA$6:$AE$6,1))),"")</f>
        <v>7</v>
      </c>
      <c r="S101" t="str">
        <f>IFERROR(IF(COUNTIF('De Teams'!Q$5:Q$25,'De Uitslagen'!$B101)*INDEX('Shortlist teams'!$AA$7:$AE$26,MATCH($A101,'Shortlist teams'!$Z$7:$Z$26,1),MATCH($C101,'Shortlist teams'!$AA$6:$AE$6,1))=0,"",COUNTIF('De Teams'!Q$5:Q$25,'De Uitslagen'!$B101)*INDEX('Shortlist teams'!$AA$7:$AE$26,MATCH($A101,'Shortlist teams'!$Z$7:$Z$26,1),MATCH($C101,'Shortlist teams'!$AA$6:$AE$6,1))),"")</f>
        <v/>
      </c>
      <c r="T101" s="3"/>
    </row>
    <row r="102" spans="1:20" ht="14.4" x14ac:dyDescent="0.3">
      <c r="A102" s="1">
        <v>17</v>
      </c>
      <c r="B102" s="7" t="s">
        <v>216</v>
      </c>
      <c r="C102" s="87">
        <f>IFERROR(VLOOKUP('De Uitslagen'!B102,'Shortlist teams'!B:C,2,FALSE),"")</f>
        <v>2</v>
      </c>
      <c r="D102" t="str">
        <f>IFERROR(IF(COUNTIF('De Teams'!B$5:B$25,'De Uitslagen'!$B102)*INDEX('Shortlist teams'!$AA$7:$AE$26,MATCH($A102,'Shortlist teams'!$Z$7:$Z$26,1),MATCH($C102,'Shortlist teams'!$AA$6:$AE$6,1))=0,"",COUNTIF('De Teams'!B$5:B$25,'De Uitslagen'!$B102)*INDEX('Shortlist teams'!$AA$7:$AE$26,MATCH($A102,'Shortlist teams'!$Z$7:$Z$26,1),MATCH($C102,'Shortlist teams'!$AA$6:$AE$6,1))),"")</f>
        <v/>
      </c>
      <c r="E102" t="str">
        <f>IFERROR(IF(COUNTIF('De Teams'!C$5:C$25,'De Uitslagen'!$B102)*INDEX('Shortlist teams'!$AA$7:$AE$26,MATCH($A102,'Shortlist teams'!$Z$7:$Z$26,1),MATCH($C102,'Shortlist teams'!$AA$6:$AE$6,1))=0,"",COUNTIF('De Teams'!C$5:C$25,'De Uitslagen'!$B102)*INDEX('Shortlist teams'!$AA$7:$AE$26,MATCH($A102,'Shortlist teams'!$Z$7:$Z$26,1),MATCH($C102,'Shortlist teams'!$AA$6:$AE$6,1))),"")</f>
        <v/>
      </c>
      <c r="F102" t="str">
        <f>IFERROR(IF(COUNTIF('De Teams'!D$5:D$25,'De Uitslagen'!$B102)*INDEX('Shortlist teams'!$AA$7:$AE$26,MATCH($A102,'Shortlist teams'!$Z$7:$Z$26,1),MATCH($C102,'Shortlist teams'!$AA$6:$AE$6,1))=0,"",COUNTIF('De Teams'!D$5:D$25,'De Uitslagen'!$B102)*INDEX('Shortlist teams'!$AA$7:$AE$26,MATCH($A102,'Shortlist teams'!$Z$7:$Z$26,1),MATCH($C102,'Shortlist teams'!$AA$6:$AE$6,1))),"")</f>
        <v/>
      </c>
      <c r="G102" t="str">
        <f>IFERROR(IF(COUNTIF('De Teams'!E$5:E$25,'De Uitslagen'!$B102)*INDEX('Shortlist teams'!$AA$7:$AE$26,MATCH($A102,'Shortlist teams'!$Z$7:$Z$26,1),MATCH($C102,'Shortlist teams'!$AA$6:$AE$6,1))=0,"",COUNTIF('De Teams'!E$5:E$25,'De Uitslagen'!$B102)*INDEX('Shortlist teams'!$AA$7:$AE$26,MATCH($A102,'Shortlist teams'!$Z$7:$Z$26,1),MATCH($C102,'Shortlist teams'!$AA$6:$AE$6,1))),"")</f>
        <v/>
      </c>
      <c r="H102" t="str">
        <f>IFERROR(IF(COUNTIF('De Teams'!F$5:F$25,'De Uitslagen'!$B102)*INDEX('Shortlist teams'!$AA$7:$AE$26,MATCH($A102,'Shortlist teams'!$Z$7:$Z$26,1),MATCH($C102,'Shortlist teams'!$AA$6:$AE$6,1))=0,"",COUNTIF('De Teams'!F$5:F$25,'De Uitslagen'!$B102)*INDEX('Shortlist teams'!$AA$7:$AE$26,MATCH($A102,'Shortlist teams'!$Z$7:$Z$26,1),MATCH($C102,'Shortlist teams'!$AA$6:$AE$6,1))),"")</f>
        <v/>
      </c>
      <c r="I102" t="str">
        <f>IFERROR(IF(COUNTIF('De Teams'!G$5:G$25,'De Uitslagen'!$B102)*INDEX('Shortlist teams'!$AA$7:$AE$26,MATCH($A102,'Shortlist teams'!$Z$7:$Z$26,1),MATCH($C102,'Shortlist teams'!$AA$6:$AE$6,1))=0,"",COUNTIF('De Teams'!G$5:G$25,'De Uitslagen'!$B102)*INDEX('Shortlist teams'!$AA$7:$AE$26,MATCH($A102,'Shortlist teams'!$Z$7:$Z$26,1),MATCH($C102,'Shortlist teams'!$AA$6:$AE$6,1))),"")</f>
        <v/>
      </c>
      <c r="J102" t="str">
        <f>IFERROR(IF(COUNTIF('De Teams'!H$5:H$25,'De Uitslagen'!$B102)*INDEX('Shortlist teams'!$AA$7:$AE$26,MATCH($A102,'Shortlist teams'!$Z$7:$Z$26,1),MATCH($C102,'Shortlist teams'!$AA$6:$AE$6,1))=0,"",COUNTIF('De Teams'!H$5:H$25,'De Uitslagen'!$B102)*INDEX('Shortlist teams'!$AA$7:$AE$26,MATCH($A102,'Shortlist teams'!$Z$7:$Z$26,1),MATCH($C102,'Shortlist teams'!$AA$6:$AE$6,1))),"")</f>
        <v/>
      </c>
      <c r="K102" t="str">
        <f>IFERROR(IF(COUNTIF('De Teams'!I$5:I$25,'De Uitslagen'!$B102)*INDEX('Shortlist teams'!$AA$7:$AE$26,MATCH($A102,'Shortlist teams'!$Z$7:$Z$26,1),MATCH($C102,'Shortlist teams'!$AA$6:$AE$6,1))=0,"",COUNTIF('De Teams'!I$5:I$25,'De Uitslagen'!$B102)*INDEX('Shortlist teams'!$AA$7:$AE$26,MATCH($A102,'Shortlist teams'!$Z$7:$Z$26,1),MATCH($C102,'Shortlist teams'!$AA$6:$AE$6,1))),"")</f>
        <v/>
      </c>
      <c r="L102" t="str">
        <f>IFERROR(IF(COUNTIF('De Teams'!J$5:J$25,'De Uitslagen'!$B102)*INDEX('Shortlist teams'!$AA$7:$AE$26,MATCH($A102,'Shortlist teams'!$Z$7:$Z$26,1),MATCH($C102,'Shortlist teams'!$AA$6:$AE$6,1))=0,"",COUNTIF('De Teams'!J$5:J$25,'De Uitslagen'!$B102)*INDEX('Shortlist teams'!$AA$7:$AE$26,MATCH($A102,'Shortlist teams'!$Z$7:$Z$26,1),MATCH($C102,'Shortlist teams'!$AA$6:$AE$6,1))),"")</f>
        <v/>
      </c>
      <c r="M102" t="str">
        <f>IFERROR(IF(COUNTIF('De Teams'!K$5:K$25,'De Uitslagen'!$B102)*INDEX('Shortlist teams'!$AA$7:$AE$26,MATCH($A102,'Shortlist teams'!$Z$7:$Z$26,1),MATCH($C102,'Shortlist teams'!$AA$6:$AE$6,1))=0,"",COUNTIF('De Teams'!K$5:K$25,'De Uitslagen'!$B102)*INDEX('Shortlist teams'!$AA$7:$AE$26,MATCH($A102,'Shortlist teams'!$Z$7:$Z$26,1),MATCH($C102,'Shortlist teams'!$AA$6:$AE$6,1))),"")</f>
        <v/>
      </c>
      <c r="N102" t="str">
        <f>IFERROR(IF(COUNTIF('De Teams'!L$5:L$25,'De Uitslagen'!$B102)*INDEX('Shortlist teams'!$AA$7:$AE$26,MATCH($A102,'Shortlist teams'!$Z$7:$Z$26,1),MATCH($C102,'Shortlist teams'!$AA$6:$AE$6,1))=0,"",COUNTIF('De Teams'!L$5:L$25,'De Uitslagen'!$B102)*INDEX('Shortlist teams'!$AA$7:$AE$26,MATCH($A102,'Shortlist teams'!$Z$7:$Z$26,1),MATCH($C102,'Shortlist teams'!$AA$6:$AE$6,1))),"")</f>
        <v/>
      </c>
      <c r="O102" t="str">
        <f>IFERROR(IF(COUNTIF('De Teams'!M$5:M$25,'De Uitslagen'!$B102)*INDEX('Shortlist teams'!$AA$7:$AE$26,MATCH($A102,'Shortlist teams'!$Z$7:$Z$26,1),MATCH($C102,'Shortlist teams'!$AA$6:$AE$6,1))=0,"",COUNTIF('De Teams'!M$5:M$25,'De Uitslagen'!$B102)*INDEX('Shortlist teams'!$AA$7:$AE$26,MATCH($A102,'Shortlist teams'!$Z$7:$Z$26,1),MATCH($C102,'Shortlist teams'!$AA$6:$AE$6,1))),"")</f>
        <v/>
      </c>
      <c r="P102" t="str">
        <f>IFERROR(IF(COUNTIF('De Teams'!N$5:N$25,'De Uitslagen'!$B102)*INDEX('Shortlist teams'!$AA$7:$AE$26,MATCH($A102,'Shortlist teams'!$Z$7:$Z$26,1),MATCH($C102,'Shortlist teams'!$AA$6:$AE$6,1))=0,"",COUNTIF('De Teams'!N$5:N$25,'De Uitslagen'!$B102)*INDEX('Shortlist teams'!$AA$7:$AE$26,MATCH($A102,'Shortlist teams'!$Z$7:$Z$26,1),MATCH($C102,'Shortlist teams'!$AA$6:$AE$6,1))),"")</f>
        <v/>
      </c>
      <c r="Q102" t="str">
        <f>IFERROR(IF(COUNTIF('De Teams'!O$5:O$25,'De Uitslagen'!$B102)*INDEX('Shortlist teams'!$AA$7:$AE$26,MATCH($A102,'Shortlist teams'!$Z$7:$Z$26,1),MATCH($C102,'Shortlist teams'!$AA$6:$AE$6,1))=0,"",COUNTIF('De Teams'!O$5:O$25,'De Uitslagen'!$B102)*INDEX('Shortlist teams'!$AA$7:$AE$26,MATCH($A102,'Shortlist teams'!$Z$7:$Z$26,1),MATCH($C102,'Shortlist teams'!$AA$6:$AE$6,1))),"")</f>
        <v/>
      </c>
      <c r="R102" t="str">
        <f>IFERROR(IF(COUNTIF('De Teams'!P$5:P$25,'De Uitslagen'!$B102)*INDEX('Shortlist teams'!$AA$7:$AE$26,MATCH($A102,'Shortlist teams'!$Z$7:$Z$26,1),MATCH($C102,'Shortlist teams'!$AA$6:$AE$6,1))=0,"",COUNTIF('De Teams'!P$5:P$25,'De Uitslagen'!$B102)*INDEX('Shortlist teams'!$AA$7:$AE$26,MATCH($A102,'Shortlist teams'!$Z$7:$Z$26,1),MATCH($C102,'Shortlist teams'!$AA$6:$AE$6,1))),"")</f>
        <v/>
      </c>
      <c r="S102" t="str">
        <f>IFERROR(IF(COUNTIF('De Teams'!Q$5:Q$25,'De Uitslagen'!$B102)*INDEX('Shortlist teams'!$AA$7:$AE$26,MATCH($A102,'Shortlist teams'!$Z$7:$Z$26,1),MATCH($C102,'Shortlist teams'!$AA$6:$AE$6,1))=0,"",COUNTIF('De Teams'!Q$5:Q$25,'De Uitslagen'!$B102)*INDEX('Shortlist teams'!$AA$7:$AE$26,MATCH($A102,'Shortlist teams'!$Z$7:$Z$26,1),MATCH($C102,'Shortlist teams'!$AA$6:$AE$6,1))),"")</f>
        <v/>
      </c>
      <c r="T102" s="3"/>
    </row>
    <row r="103" spans="1:20" ht="14.4" x14ac:dyDescent="0.3">
      <c r="A103" s="1">
        <v>18</v>
      </c>
      <c r="B103" s="6" t="s">
        <v>220</v>
      </c>
      <c r="C103" s="87">
        <f>IFERROR(VLOOKUP('De Uitslagen'!B103,'Shortlist teams'!B:C,2,FALSE),"")</f>
        <v>3</v>
      </c>
      <c r="D103" t="str">
        <f>IFERROR(IF(COUNTIF('De Teams'!B$5:B$25,'De Uitslagen'!$B103)*INDEX('Shortlist teams'!$AA$7:$AE$26,MATCH($A103,'Shortlist teams'!$Z$7:$Z$26,1),MATCH($C103,'Shortlist teams'!$AA$6:$AE$6,1))=0,"",COUNTIF('De Teams'!B$5:B$25,'De Uitslagen'!$B103)*INDEX('Shortlist teams'!$AA$7:$AE$26,MATCH($A103,'Shortlist teams'!$Z$7:$Z$26,1),MATCH($C103,'Shortlist teams'!$AA$6:$AE$6,1))),"")</f>
        <v/>
      </c>
      <c r="E103" t="str">
        <f>IFERROR(IF(COUNTIF('De Teams'!C$5:C$25,'De Uitslagen'!$B103)*INDEX('Shortlist teams'!$AA$7:$AE$26,MATCH($A103,'Shortlist teams'!$Z$7:$Z$26,1),MATCH($C103,'Shortlist teams'!$AA$6:$AE$6,1))=0,"",COUNTIF('De Teams'!C$5:C$25,'De Uitslagen'!$B103)*INDEX('Shortlist teams'!$AA$7:$AE$26,MATCH($A103,'Shortlist teams'!$Z$7:$Z$26,1),MATCH($C103,'Shortlist teams'!$AA$6:$AE$6,1))),"")</f>
        <v/>
      </c>
      <c r="F103">
        <f>IFERROR(IF(COUNTIF('De Teams'!D$5:D$25,'De Uitslagen'!$B103)*INDEX('Shortlist teams'!$AA$7:$AE$26,MATCH($A103,'Shortlist teams'!$Z$7:$Z$26,1),MATCH($C103,'Shortlist teams'!$AA$6:$AE$6,1))=0,"",COUNTIF('De Teams'!D$5:D$25,'De Uitslagen'!$B103)*INDEX('Shortlist teams'!$AA$7:$AE$26,MATCH($A103,'Shortlist teams'!$Z$7:$Z$26,1),MATCH($C103,'Shortlist teams'!$AA$6:$AE$6,1))),"")</f>
        <v>4</v>
      </c>
      <c r="G103" t="str">
        <f>IFERROR(IF(COUNTIF('De Teams'!E$5:E$25,'De Uitslagen'!$B103)*INDEX('Shortlist teams'!$AA$7:$AE$26,MATCH($A103,'Shortlist teams'!$Z$7:$Z$26,1),MATCH($C103,'Shortlist teams'!$AA$6:$AE$6,1))=0,"",COUNTIF('De Teams'!E$5:E$25,'De Uitslagen'!$B103)*INDEX('Shortlist teams'!$AA$7:$AE$26,MATCH($A103,'Shortlist teams'!$Z$7:$Z$26,1),MATCH($C103,'Shortlist teams'!$AA$6:$AE$6,1))),"")</f>
        <v/>
      </c>
      <c r="H103" t="str">
        <f>IFERROR(IF(COUNTIF('De Teams'!F$5:F$25,'De Uitslagen'!$B103)*INDEX('Shortlist teams'!$AA$7:$AE$26,MATCH($A103,'Shortlist teams'!$Z$7:$Z$26,1),MATCH($C103,'Shortlist teams'!$AA$6:$AE$6,1))=0,"",COUNTIF('De Teams'!F$5:F$25,'De Uitslagen'!$B103)*INDEX('Shortlist teams'!$AA$7:$AE$26,MATCH($A103,'Shortlist teams'!$Z$7:$Z$26,1),MATCH($C103,'Shortlist teams'!$AA$6:$AE$6,1))),"")</f>
        <v/>
      </c>
      <c r="I103">
        <f>IFERROR(IF(COUNTIF('De Teams'!G$5:G$25,'De Uitslagen'!$B103)*INDEX('Shortlist teams'!$AA$7:$AE$26,MATCH($A103,'Shortlist teams'!$Z$7:$Z$26,1),MATCH($C103,'Shortlist teams'!$AA$6:$AE$6,1))=0,"",COUNTIF('De Teams'!G$5:G$25,'De Uitslagen'!$B103)*INDEX('Shortlist teams'!$AA$7:$AE$26,MATCH($A103,'Shortlist teams'!$Z$7:$Z$26,1),MATCH($C103,'Shortlist teams'!$AA$6:$AE$6,1))),"")</f>
        <v>4</v>
      </c>
      <c r="J103" t="str">
        <f>IFERROR(IF(COUNTIF('De Teams'!H$5:H$25,'De Uitslagen'!$B103)*INDEX('Shortlist teams'!$AA$7:$AE$26,MATCH($A103,'Shortlist teams'!$Z$7:$Z$26,1),MATCH($C103,'Shortlist teams'!$AA$6:$AE$6,1))=0,"",COUNTIF('De Teams'!H$5:H$25,'De Uitslagen'!$B103)*INDEX('Shortlist teams'!$AA$7:$AE$26,MATCH($A103,'Shortlist teams'!$Z$7:$Z$26,1),MATCH($C103,'Shortlist teams'!$AA$6:$AE$6,1))),"")</f>
        <v/>
      </c>
      <c r="K103" t="str">
        <f>IFERROR(IF(COUNTIF('De Teams'!I$5:I$25,'De Uitslagen'!$B103)*INDEX('Shortlist teams'!$AA$7:$AE$26,MATCH($A103,'Shortlist teams'!$Z$7:$Z$26,1),MATCH($C103,'Shortlist teams'!$AA$6:$AE$6,1))=0,"",COUNTIF('De Teams'!I$5:I$25,'De Uitslagen'!$B103)*INDEX('Shortlist teams'!$AA$7:$AE$26,MATCH($A103,'Shortlist teams'!$Z$7:$Z$26,1),MATCH($C103,'Shortlist teams'!$AA$6:$AE$6,1))),"")</f>
        <v/>
      </c>
      <c r="L103" t="str">
        <f>IFERROR(IF(COUNTIF('De Teams'!J$5:J$25,'De Uitslagen'!$B103)*INDEX('Shortlist teams'!$AA$7:$AE$26,MATCH($A103,'Shortlist teams'!$Z$7:$Z$26,1),MATCH($C103,'Shortlist teams'!$AA$6:$AE$6,1))=0,"",COUNTIF('De Teams'!J$5:J$25,'De Uitslagen'!$B103)*INDEX('Shortlist teams'!$AA$7:$AE$26,MATCH($A103,'Shortlist teams'!$Z$7:$Z$26,1),MATCH($C103,'Shortlist teams'!$AA$6:$AE$6,1))),"")</f>
        <v/>
      </c>
      <c r="M103" t="str">
        <f>IFERROR(IF(COUNTIF('De Teams'!K$5:K$25,'De Uitslagen'!$B103)*INDEX('Shortlist teams'!$AA$7:$AE$26,MATCH($A103,'Shortlist teams'!$Z$7:$Z$26,1),MATCH($C103,'Shortlist teams'!$AA$6:$AE$6,1))=0,"",COUNTIF('De Teams'!K$5:K$25,'De Uitslagen'!$B103)*INDEX('Shortlist teams'!$AA$7:$AE$26,MATCH($A103,'Shortlist teams'!$Z$7:$Z$26,1),MATCH($C103,'Shortlist teams'!$AA$6:$AE$6,1))),"")</f>
        <v/>
      </c>
      <c r="N103" t="str">
        <f>IFERROR(IF(COUNTIF('De Teams'!L$5:L$25,'De Uitslagen'!$B103)*INDEX('Shortlist teams'!$AA$7:$AE$26,MATCH($A103,'Shortlist teams'!$Z$7:$Z$26,1),MATCH($C103,'Shortlist teams'!$AA$6:$AE$6,1))=0,"",COUNTIF('De Teams'!L$5:L$25,'De Uitslagen'!$B103)*INDEX('Shortlist teams'!$AA$7:$AE$26,MATCH($A103,'Shortlist teams'!$Z$7:$Z$26,1),MATCH($C103,'Shortlist teams'!$AA$6:$AE$6,1))),"")</f>
        <v/>
      </c>
      <c r="O103" t="str">
        <f>IFERROR(IF(COUNTIF('De Teams'!M$5:M$25,'De Uitslagen'!$B103)*INDEX('Shortlist teams'!$AA$7:$AE$26,MATCH($A103,'Shortlist teams'!$Z$7:$Z$26,1),MATCH($C103,'Shortlist teams'!$AA$6:$AE$6,1))=0,"",COUNTIF('De Teams'!M$5:M$25,'De Uitslagen'!$B103)*INDEX('Shortlist teams'!$AA$7:$AE$26,MATCH($A103,'Shortlist teams'!$Z$7:$Z$26,1),MATCH($C103,'Shortlist teams'!$AA$6:$AE$6,1))),"")</f>
        <v/>
      </c>
      <c r="P103" t="str">
        <f>IFERROR(IF(COUNTIF('De Teams'!N$5:N$25,'De Uitslagen'!$B103)*INDEX('Shortlist teams'!$AA$7:$AE$26,MATCH($A103,'Shortlist teams'!$Z$7:$Z$26,1),MATCH($C103,'Shortlist teams'!$AA$6:$AE$6,1))=0,"",COUNTIF('De Teams'!N$5:N$25,'De Uitslagen'!$B103)*INDEX('Shortlist teams'!$AA$7:$AE$26,MATCH($A103,'Shortlist teams'!$Z$7:$Z$26,1),MATCH($C103,'Shortlist teams'!$AA$6:$AE$6,1))),"")</f>
        <v/>
      </c>
      <c r="Q103" t="str">
        <f>IFERROR(IF(COUNTIF('De Teams'!O$5:O$25,'De Uitslagen'!$B103)*INDEX('Shortlist teams'!$AA$7:$AE$26,MATCH($A103,'Shortlist teams'!$Z$7:$Z$26,1),MATCH($C103,'Shortlist teams'!$AA$6:$AE$6,1))=0,"",COUNTIF('De Teams'!O$5:O$25,'De Uitslagen'!$B103)*INDEX('Shortlist teams'!$AA$7:$AE$26,MATCH($A103,'Shortlist teams'!$Z$7:$Z$26,1),MATCH($C103,'Shortlist teams'!$AA$6:$AE$6,1))),"")</f>
        <v/>
      </c>
      <c r="R103">
        <f>IFERROR(IF(COUNTIF('De Teams'!P$5:P$25,'De Uitslagen'!$B103)*INDEX('Shortlist teams'!$AA$7:$AE$26,MATCH($A103,'Shortlist teams'!$Z$7:$Z$26,1),MATCH($C103,'Shortlist teams'!$AA$6:$AE$6,1))=0,"",COUNTIF('De Teams'!P$5:P$25,'De Uitslagen'!$B103)*INDEX('Shortlist teams'!$AA$7:$AE$26,MATCH($A103,'Shortlist teams'!$Z$7:$Z$26,1),MATCH($C103,'Shortlist teams'!$AA$6:$AE$6,1))),"")</f>
        <v>4</v>
      </c>
      <c r="S103" t="str">
        <f>IFERROR(IF(COUNTIF('De Teams'!Q$5:Q$25,'De Uitslagen'!$B103)*INDEX('Shortlist teams'!$AA$7:$AE$26,MATCH($A103,'Shortlist teams'!$Z$7:$Z$26,1),MATCH($C103,'Shortlist teams'!$AA$6:$AE$6,1))=0,"",COUNTIF('De Teams'!Q$5:Q$25,'De Uitslagen'!$B103)*INDEX('Shortlist teams'!$AA$7:$AE$26,MATCH($A103,'Shortlist teams'!$Z$7:$Z$26,1),MATCH($C103,'Shortlist teams'!$AA$6:$AE$6,1))),"")</f>
        <v/>
      </c>
      <c r="T103" s="3"/>
    </row>
    <row r="104" spans="1:20" ht="14.4" x14ac:dyDescent="0.3">
      <c r="A104" s="1">
        <v>19</v>
      </c>
      <c r="B104" s="8" t="s">
        <v>112</v>
      </c>
      <c r="C104" s="87">
        <f>IFERROR(VLOOKUP('De Uitslagen'!B104,'Shortlist teams'!B:C,2,FALSE),"")</f>
        <v>4</v>
      </c>
      <c r="D104" t="str">
        <f>IFERROR(IF(COUNTIF('De Teams'!B$5:B$25,'De Uitslagen'!$B104)*INDEX('Shortlist teams'!$AA$7:$AE$26,MATCH($A104,'Shortlist teams'!$Z$7:$Z$26,1),MATCH($C104,'Shortlist teams'!$AA$6:$AE$6,1))=0,"",COUNTIF('De Teams'!B$5:B$25,'De Uitslagen'!$B104)*INDEX('Shortlist teams'!$AA$7:$AE$26,MATCH($A104,'Shortlist teams'!$Z$7:$Z$26,1),MATCH($C104,'Shortlist teams'!$AA$6:$AE$6,1))),"")</f>
        <v/>
      </c>
      <c r="E104" t="str">
        <f>IFERROR(IF(COUNTIF('De Teams'!C$5:C$25,'De Uitslagen'!$B104)*INDEX('Shortlist teams'!$AA$7:$AE$26,MATCH($A104,'Shortlist teams'!$Z$7:$Z$26,1),MATCH($C104,'Shortlist teams'!$AA$6:$AE$6,1))=0,"",COUNTIF('De Teams'!C$5:C$25,'De Uitslagen'!$B104)*INDEX('Shortlist teams'!$AA$7:$AE$26,MATCH($A104,'Shortlist teams'!$Z$7:$Z$26,1),MATCH($C104,'Shortlist teams'!$AA$6:$AE$6,1))),"")</f>
        <v/>
      </c>
      <c r="F104" t="str">
        <f>IFERROR(IF(COUNTIF('De Teams'!D$5:D$25,'De Uitslagen'!$B104)*INDEX('Shortlist teams'!$AA$7:$AE$26,MATCH($A104,'Shortlist teams'!$Z$7:$Z$26,1),MATCH($C104,'Shortlist teams'!$AA$6:$AE$6,1))=0,"",COUNTIF('De Teams'!D$5:D$25,'De Uitslagen'!$B104)*INDEX('Shortlist teams'!$AA$7:$AE$26,MATCH($A104,'Shortlist teams'!$Z$7:$Z$26,1),MATCH($C104,'Shortlist teams'!$AA$6:$AE$6,1))),"")</f>
        <v/>
      </c>
      <c r="G104" t="str">
        <f>IFERROR(IF(COUNTIF('De Teams'!E$5:E$25,'De Uitslagen'!$B104)*INDEX('Shortlist teams'!$AA$7:$AE$26,MATCH($A104,'Shortlist teams'!$Z$7:$Z$26,1),MATCH($C104,'Shortlist teams'!$AA$6:$AE$6,1))=0,"",COUNTIF('De Teams'!E$5:E$25,'De Uitslagen'!$B104)*INDEX('Shortlist teams'!$AA$7:$AE$26,MATCH($A104,'Shortlist teams'!$Z$7:$Z$26,1),MATCH($C104,'Shortlist teams'!$AA$6:$AE$6,1))),"")</f>
        <v/>
      </c>
      <c r="H104" t="str">
        <f>IFERROR(IF(COUNTIF('De Teams'!F$5:F$25,'De Uitslagen'!$B104)*INDEX('Shortlist teams'!$AA$7:$AE$26,MATCH($A104,'Shortlist teams'!$Z$7:$Z$26,1),MATCH($C104,'Shortlist teams'!$AA$6:$AE$6,1))=0,"",COUNTIF('De Teams'!F$5:F$25,'De Uitslagen'!$B104)*INDEX('Shortlist teams'!$AA$7:$AE$26,MATCH($A104,'Shortlist teams'!$Z$7:$Z$26,1),MATCH($C104,'Shortlist teams'!$AA$6:$AE$6,1))),"")</f>
        <v/>
      </c>
      <c r="I104" t="str">
        <f>IFERROR(IF(COUNTIF('De Teams'!G$5:G$25,'De Uitslagen'!$B104)*INDEX('Shortlist teams'!$AA$7:$AE$26,MATCH($A104,'Shortlist teams'!$Z$7:$Z$26,1),MATCH($C104,'Shortlist teams'!$AA$6:$AE$6,1))=0,"",COUNTIF('De Teams'!G$5:G$25,'De Uitslagen'!$B104)*INDEX('Shortlist teams'!$AA$7:$AE$26,MATCH($A104,'Shortlist teams'!$Z$7:$Z$26,1),MATCH($C104,'Shortlist teams'!$AA$6:$AE$6,1))),"")</f>
        <v/>
      </c>
      <c r="J104" t="str">
        <f>IFERROR(IF(COUNTIF('De Teams'!H$5:H$25,'De Uitslagen'!$B104)*INDEX('Shortlist teams'!$AA$7:$AE$26,MATCH($A104,'Shortlist teams'!$Z$7:$Z$26,1),MATCH($C104,'Shortlist teams'!$AA$6:$AE$6,1))=0,"",COUNTIF('De Teams'!H$5:H$25,'De Uitslagen'!$B104)*INDEX('Shortlist teams'!$AA$7:$AE$26,MATCH($A104,'Shortlist teams'!$Z$7:$Z$26,1),MATCH($C104,'Shortlist teams'!$AA$6:$AE$6,1))),"")</f>
        <v/>
      </c>
      <c r="K104" t="str">
        <f>IFERROR(IF(COUNTIF('De Teams'!I$5:I$25,'De Uitslagen'!$B104)*INDEX('Shortlist teams'!$AA$7:$AE$26,MATCH($A104,'Shortlist teams'!$Z$7:$Z$26,1),MATCH($C104,'Shortlist teams'!$AA$6:$AE$6,1))=0,"",COUNTIF('De Teams'!I$5:I$25,'De Uitslagen'!$B104)*INDEX('Shortlist teams'!$AA$7:$AE$26,MATCH($A104,'Shortlist teams'!$Z$7:$Z$26,1),MATCH($C104,'Shortlist teams'!$AA$6:$AE$6,1))),"")</f>
        <v/>
      </c>
      <c r="L104" t="str">
        <f>IFERROR(IF(COUNTIF('De Teams'!J$5:J$25,'De Uitslagen'!$B104)*INDEX('Shortlist teams'!$AA$7:$AE$26,MATCH($A104,'Shortlist teams'!$Z$7:$Z$26,1),MATCH($C104,'Shortlist teams'!$AA$6:$AE$6,1))=0,"",COUNTIF('De Teams'!J$5:J$25,'De Uitslagen'!$B104)*INDEX('Shortlist teams'!$AA$7:$AE$26,MATCH($A104,'Shortlist teams'!$Z$7:$Z$26,1),MATCH($C104,'Shortlist teams'!$AA$6:$AE$6,1))),"")</f>
        <v/>
      </c>
      <c r="M104" t="str">
        <f>IFERROR(IF(COUNTIF('De Teams'!K$5:K$25,'De Uitslagen'!$B104)*INDEX('Shortlist teams'!$AA$7:$AE$26,MATCH($A104,'Shortlist teams'!$Z$7:$Z$26,1),MATCH($C104,'Shortlist teams'!$AA$6:$AE$6,1))=0,"",COUNTIF('De Teams'!K$5:K$25,'De Uitslagen'!$B104)*INDEX('Shortlist teams'!$AA$7:$AE$26,MATCH($A104,'Shortlist teams'!$Z$7:$Z$26,1),MATCH($C104,'Shortlist teams'!$AA$6:$AE$6,1))),"")</f>
        <v/>
      </c>
      <c r="N104" t="str">
        <f>IFERROR(IF(COUNTIF('De Teams'!L$5:L$25,'De Uitslagen'!$B104)*INDEX('Shortlist teams'!$AA$7:$AE$26,MATCH($A104,'Shortlist teams'!$Z$7:$Z$26,1),MATCH($C104,'Shortlist teams'!$AA$6:$AE$6,1))=0,"",COUNTIF('De Teams'!L$5:L$25,'De Uitslagen'!$B104)*INDEX('Shortlist teams'!$AA$7:$AE$26,MATCH($A104,'Shortlist teams'!$Z$7:$Z$26,1),MATCH($C104,'Shortlist teams'!$AA$6:$AE$6,1))),"")</f>
        <v/>
      </c>
      <c r="O104" t="str">
        <f>IFERROR(IF(COUNTIF('De Teams'!M$5:M$25,'De Uitslagen'!$B104)*INDEX('Shortlist teams'!$AA$7:$AE$26,MATCH($A104,'Shortlist teams'!$Z$7:$Z$26,1),MATCH($C104,'Shortlist teams'!$AA$6:$AE$6,1))=0,"",COUNTIF('De Teams'!M$5:M$25,'De Uitslagen'!$B104)*INDEX('Shortlist teams'!$AA$7:$AE$26,MATCH($A104,'Shortlist teams'!$Z$7:$Z$26,1),MATCH($C104,'Shortlist teams'!$AA$6:$AE$6,1))),"")</f>
        <v/>
      </c>
      <c r="P104" t="str">
        <f>IFERROR(IF(COUNTIF('De Teams'!N$5:N$25,'De Uitslagen'!$B104)*INDEX('Shortlist teams'!$AA$7:$AE$26,MATCH($A104,'Shortlist teams'!$Z$7:$Z$26,1),MATCH($C104,'Shortlist teams'!$AA$6:$AE$6,1))=0,"",COUNTIF('De Teams'!N$5:N$25,'De Uitslagen'!$B104)*INDEX('Shortlist teams'!$AA$7:$AE$26,MATCH($A104,'Shortlist teams'!$Z$7:$Z$26,1),MATCH($C104,'Shortlist teams'!$AA$6:$AE$6,1))),"")</f>
        <v/>
      </c>
      <c r="Q104" t="str">
        <f>IFERROR(IF(COUNTIF('De Teams'!O$5:O$25,'De Uitslagen'!$B104)*INDEX('Shortlist teams'!$AA$7:$AE$26,MATCH($A104,'Shortlist teams'!$Z$7:$Z$26,1),MATCH($C104,'Shortlist teams'!$AA$6:$AE$6,1))=0,"",COUNTIF('De Teams'!O$5:O$25,'De Uitslagen'!$B104)*INDEX('Shortlist teams'!$AA$7:$AE$26,MATCH($A104,'Shortlist teams'!$Z$7:$Z$26,1),MATCH($C104,'Shortlist teams'!$AA$6:$AE$6,1))),"")</f>
        <v/>
      </c>
      <c r="R104" t="str">
        <f>IFERROR(IF(COUNTIF('De Teams'!P$5:P$25,'De Uitslagen'!$B104)*INDEX('Shortlist teams'!$AA$7:$AE$26,MATCH($A104,'Shortlist teams'!$Z$7:$Z$26,1),MATCH($C104,'Shortlist teams'!$AA$6:$AE$6,1))=0,"",COUNTIF('De Teams'!P$5:P$25,'De Uitslagen'!$B104)*INDEX('Shortlist teams'!$AA$7:$AE$26,MATCH($A104,'Shortlist teams'!$Z$7:$Z$26,1),MATCH($C104,'Shortlist teams'!$AA$6:$AE$6,1))),"")</f>
        <v/>
      </c>
      <c r="S104" t="str">
        <f>IFERROR(IF(COUNTIF('De Teams'!Q$5:Q$25,'De Uitslagen'!$B104)*INDEX('Shortlist teams'!$AA$7:$AE$26,MATCH($A104,'Shortlist teams'!$Z$7:$Z$26,1),MATCH($C104,'Shortlist teams'!$AA$6:$AE$6,1))=0,"",COUNTIF('De Teams'!Q$5:Q$25,'De Uitslagen'!$B104)*INDEX('Shortlist teams'!$AA$7:$AE$26,MATCH($A104,'Shortlist teams'!$Z$7:$Z$26,1),MATCH($C104,'Shortlist teams'!$AA$6:$AE$6,1))),"")</f>
        <v/>
      </c>
      <c r="T104" s="3"/>
    </row>
    <row r="105" spans="1:20" ht="14.4" x14ac:dyDescent="0.3">
      <c r="A105" s="1">
        <v>20</v>
      </c>
      <c r="B105" s="9" t="s">
        <v>253</v>
      </c>
      <c r="C105" s="87">
        <f>IFERROR(VLOOKUP('De Uitslagen'!B105,'Shortlist teams'!B:C,2,FALSE),"")</f>
        <v>4</v>
      </c>
      <c r="D105" t="str">
        <f>IFERROR(IF(COUNTIF('De Teams'!B$5:B$25,'De Uitslagen'!$B105)*INDEX('Shortlist teams'!$AA$7:$AE$26,MATCH($A105,'Shortlist teams'!$Z$7:$Z$26,1),MATCH($C105,'Shortlist teams'!$AA$6:$AE$6,1))=0,"",COUNTIF('De Teams'!B$5:B$25,'De Uitslagen'!$B105)*INDEX('Shortlist teams'!$AA$7:$AE$26,MATCH($A105,'Shortlist teams'!$Z$7:$Z$26,1),MATCH($C105,'Shortlist teams'!$AA$6:$AE$6,1))),"")</f>
        <v/>
      </c>
      <c r="E105" t="str">
        <f>IFERROR(IF(COUNTIF('De Teams'!C$5:C$25,'De Uitslagen'!$B105)*INDEX('Shortlist teams'!$AA$7:$AE$26,MATCH($A105,'Shortlist teams'!$Z$7:$Z$26,1),MATCH($C105,'Shortlist teams'!$AA$6:$AE$6,1))=0,"",COUNTIF('De Teams'!C$5:C$25,'De Uitslagen'!$B105)*INDEX('Shortlist teams'!$AA$7:$AE$26,MATCH($A105,'Shortlist teams'!$Z$7:$Z$26,1),MATCH($C105,'Shortlist teams'!$AA$6:$AE$6,1))),"")</f>
        <v/>
      </c>
      <c r="F105" t="str">
        <f>IFERROR(IF(COUNTIF('De Teams'!D$5:D$25,'De Uitslagen'!$B105)*INDEX('Shortlist teams'!$AA$7:$AE$26,MATCH($A105,'Shortlist teams'!$Z$7:$Z$26,1),MATCH($C105,'Shortlist teams'!$AA$6:$AE$6,1))=0,"",COUNTIF('De Teams'!D$5:D$25,'De Uitslagen'!$B105)*INDEX('Shortlist teams'!$AA$7:$AE$26,MATCH($A105,'Shortlist teams'!$Z$7:$Z$26,1),MATCH($C105,'Shortlist teams'!$AA$6:$AE$6,1))),"")</f>
        <v/>
      </c>
      <c r="G105" t="str">
        <f>IFERROR(IF(COUNTIF('De Teams'!E$5:E$25,'De Uitslagen'!$B105)*INDEX('Shortlist teams'!$AA$7:$AE$26,MATCH($A105,'Shortlist teams'!$Z$7:$Z$26,1),MATCH($C105,'Shortlist teams'!$AA$6:$AE$6,1))=0,"",COUNTIF('De Teams'!E$5:E$25,'De Uitslagen'!$B105)*INDEX('Shortlist teams'!$AA$7:$AE$26,MATCH($A105,'Shortlist teams'!$Z$7:$Z$26,1),MATCH($C105,'Shortlist teams'!$AA$6:$AE$6,1))),"")</f>
        <v/>
      </c>
      <c r="H105" t="str">
        <f>IFERROR(IF(COUNTIF('De Teams'!F$5:F$25,'De Uitslagen'!$B105)*INDEX('Shortlist teams'!$AA$7:$AE$26,MATCH($A105,'Shortlist teams'!$Z$7:$Z$26,1),MATCH($C105,'Shortlist teams'!$AA$6:$AE$6,1))=0,"",COUNTIF('De Teams'!F$5:F$25,'De Uitslagen'!$B105)*INDEX('Shortlist teams'!$AA$7:$AE$26,MATCH($A105,'Shortlist teams'!$Z$7:$Z$26,1),MATCH($C105,'Shortlist teams'!$AA$6:$AE$6,1))),"")</f>
        <v/>
      </c>
      <c r="I105" t="str">
        <f>IFERROR(IF(COUNTIF('De Teams'!G$5:G$25,'De Uitslagen'!$B105)*INDEX('Shortlist teams'!$AA$7:$AE$26,MATCH($A105,'Shortlist teams'!$Z$7:$Z$26,1),MATCH($C105,'Shortlist teams'!$AA$6:$AE$6,1))=0,"",COUNTIF('De Teams'!G$5:G$25,'De Uitslagen'!$B105)*INDEX('Shortlist teams'!$AA$7:$AE$26,MATCH($A105,'Shortlist teams'!$Z$7:$Z$26,1),MATCH($C105,'Shortlist teams'!$AA$6:$AE$6,1))),"")</f>
        <v/>
      </c>
      <c r="J105" t="str">
        <f>IFERROR(IF(COUNTIF('De Teams'!H$5:H$25,'De Uitslagen'!$B105)*INDEX('Shortlist teams'!$AA$7:$AE$26,MATCH($A105,'Shortlist teams'!$Z$7:$Z$26,1),MATCH($C105,'Shortlist teams'!$AA$6:$AE$6,1))=0,"",COUNTIF('De Teams'!H$5:H$25,'De Uitslagen'!$B105)*INDEX('Shortlist teams'!$AA$7:$AE$26,MATCH($A105,'Shortlist teams'!$Z$7:$Z$26,1),MATCH($C105,'Shortlist teams'!$AA$6:$AE$6,1))),"")</f>
        <v/>
      </c>
      <c r="K105" t="str">
        <f>IFERROR(IF(COUNTIF('De Teams'!I$5:I$25,'De Uitslagen'!$B105)*INDEX('Shortlist teams'!$AA$7:$AE$26,MATCH($A105,'Shortlist teams'!$Z$7:$Z$26,1),MATCH($C105,'Shortlist teams'!$AA$6:$AE$6,1))=0,"",COUNTIF('De Teams'!I$5:I$25,'De Uitslagen'!$B105)*INDEX('Shortlist teams'!$AA$7:$AE$26,MATCH($A105,'Shortlist teams'!$Z$7:$Z$26,1),MATCH($C105,'Shortlist teams'!$AA$6:$AE$6,1))),"")</f>
        <v/>
      </c>
      <c r="L105" t="str">
        <f>IFERROR(IF(COUNTIF('De Teams'!J$5:J$25,'De Uitslagen'!$B105)*INDEX('Shortlist teams'!$AA$7:$AE$26,MATCH($A105,'Shortlist teams'!$Z$7:$Z$26,1),MATCH($C105,'Shortlist teams'!$AA$6:$AE$6,1))=0,"",COUNTIF('De Teams'!J$5:J$25,'De Uitslagen'!$B105)*INDEX('Shortlist teams'!$AA$7:$AE$26,MATCH($A105,'Shortlist teams'!$Z$7:$Z$26,1),MATCH($C105,'Shortlist teams'!$AA$6:$AE$6,1))),"")</f>
        <v/>
      </c>
      <c r="M105" t="str">
        <f>IFERROR(IF(COUNTIF('De Teams'!K$5:K$25,'De Uitslagen'!$B105)*INDEX('Shortlist teams'!$AA$7:$AE$26,MATCH($A105,'Shortlist teams'!$Z$7:$Z$26,1),MATCH($C105,'Shortlist teams'!$AA$6:$AE$6,1))=0,"",COUNTIF('De Teams'!K$5:K$25,'De Uitslagen'!$B105)*INDEX('Shortlist teams'!$AA$7:$AE$26,MATCH($A105,'Shortlist teams'!$Z$7:$Z$26,1),MATCH($C105,'Shortlist teams'!$AA$6:$AE$6,1))),"")</f>
        <v/>
      </c>
      <c r="N105" t="str">
        <f>IFERROR(IF(COUNTIF('De Teams'!L$5:L$25,'De Uitslagen'!$B105)*INDEX('Shortlist teams'!$AA$7:$AE$26,MATCH($A105,'Shortlist teams'!$Z$7:$Z$26,1),MATCH($C105,'Shortlist teams'!$AA$6:$AE$6,1))=0,"",COUNTIF('De Teams'!L$5:L$25,'De Uitslagen'!$B105)*INDEX('Shortlist teams'!$AA$7:$AE$26,MATCH($A105,'Shortlist teams'!$Z$7:$Z$26,1),MATCH($C105,'Shortlist teams'!$AA$6:$AE$6,1))),"")</f>
        <v/>
      </c>
      <c r="O105" t="str">
        <f>IFERROR(IF(COUNTIF('De Teams'!M$5:M$25,'De Uitslagen'!$B105)*INDEX('Shortlist teams'!$AA$7:$AE$26,MATCH($A105,'Shortlist teams'!$Z$7:$Z$26,1),MATCH($C105,'Shortlist teams'!$AA$6:$AE$6,1))=0,"",COUNTIF('De Teams'!M$5:M$25,'De Uitslagen'!$B105)*INDEX('Shortlist teams'!$AA$7:$AE$26,MATCH($A105,'Shortlist teams'!$Z$7:$Z$26,1),MATCH($C105,'Shortlist teams'!$AA$6:$AE$6,1))),"")</f>
        <v/>
      </c>
      <c r="P105" t="str">
        <f>IFERROR(IF(COUNTIF('De Teams'!N$5:N$25,'De Uitslagen'!$B105)*INDEX('Shortlist teams'!$AA$7:$AE$26,MATCH($A105,'Shortlist teams'!$Z$7:$Z$26,1),MATCH($C105,'Shortlist teams'!$AA$6:$AE$6,1))=0,"",COUNTIF('De Teams'!N$5:N$25,'De Uitslagen'!$B105)*INDEX('Shortlist teams'!$AA$7:$AE$26,MATCH($A105,'Shortlist teams'!$Z$7:$Z$26,1),MATCH($C105,'Shortlist teams'!$AA$6:$AE$6,1))),"")</f>
        <v/>
      </c>
      <c r="Q105" t="str">
        <f>IFERROR(IF(COUNTIF('De Teams'!O$5:O$25,'De Uitslagen'!$B105)*INDEX('Shortlist teams'!$AA$7:$AE$26,MATCH($A105,'Shortlist teams'!$Z$7:$Z$26,1),MATCH($C105,'Shortlist teams'!$AA$6:$AE$6,1))=0,"",COUNTIF('De Teams'!O$5:O$25,'De Uitslagen'!$B105)*INDEX('Shortlist teams'!$AA$7:$AE$26,MATCH($A105,'Shortlist teams'!$Z$7:$Z$26,1),MATCH($C105,'Shortlist teams'!$AA$6:$AE$6,1))),"")</f>
        <v/>
      </c>
      <c r="R105" t="str">
        <f>IFERROR(IF(COUNTIF('De Teams'!P$5:P$25,'De Uitslagen'!$B105)*INDEX('Shortlist teams'!$AA$7:$AE$26,MATCH($A105,'Shortlist teams'!$Z$7:$Z$26,1),MATCH($C105,'Shortlist teams'!$AA$6:$AE$6,1))=0,"",COUNTIF('De Teams'!P$5:P$25,'De Uitslagen'!$B105)*INDEX('Shortlist teams'!$AA$7:$AE$26,MATCH($A105,'Shortlist teams'!$Z$7:$Z$26,1),MATCH($C105,'Shortlist teams'!$AA$6:$AE$6,1))),"")</f>
        <v/>
      </c>
      <c r="S105" t="str">
        <f>IFERROR(IF(COUNTIF('De Teams'!Q$5:Q$25,'De Uitslagen'!$B105)*INDEX('Shortlist teams'!$AA$7:$AE$26,MATCH($A105,'Shortlist teams'!$Z$7:$Z$26,1),MATCH($C105,'Shortlist teams'!$AA$6:$AE$6,1))=0,"",COUNTIF('De Teams'!Q$5:Q$25,'De Uitslagen'!$B105)*INDEX('Shortlist teams'!$AA$7:$AE$26,MATCH($A105,'Shortlist teams'!$Z$7:$Z$26,1),MATCH($C105,'Shortlist teams'!$AA$6:$AE$6,1))),"")</f>
        <v/>
      </c>
      <c r="T105" s="3"/>
    </row>
    <row r="106" spans="1:20" x14ac:dyDescent="0.25">
      <c r="A106" s="59"/>
      <c r="B106" s="55"/>
      <c r="C106" s="8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D107" s="1">
        <f t="shared" ref="D107:S107" si="8">SUM(D86:D106)</f>
        <v>104</v>
      </c>
      <c r="E107" s="1">
        <f t="shared" si="8"/>
        <v>40</v>
      </c>
      <c r="F107" s="1">
        <f t="shared" si="8"/>
        <v>121</v>
      </c>
      <c r="G107" s="1">
        <f t="shared" si="8"/>
        <v>69</v>
      </c>
      <c r="H107" s="1">
        <f t="shared" si="8"/>
        <v>70</v>
      </c>
      <c r="I107" s="1">
        <f t="shared" si="8"/>
        <v>85</v>
      </c>
      <c r="J107" s="1">
        <f t="shared" si="8"/>
        <v>87</v>
      </c>
      <c r="K107" s="1">
        <f t="shared" si="8"/>
        <v>87</v>
      </c>
      <c r="L107" s="1">
        <f t="shared" si="8"/>
        <v>118</v>
      </c>
      <c r="M107" s="1">
        <f t="shared" si="8"/>
        <v>14</v>
      </c>
      <c r="N107" s="1">
        <f t="shared" si="8"/>
        <v>54</v>
      </c>
      <c r="O107" s="1">
        <f t="shared" si="8"/>
        <v>112</v>
      </c>
      <c r="P107" s="1">
        <f t="shared" si="8"/>
        <v>48</v>
      </c>
      <c r="Q107" s="1">
        <f t="shared" si="8"/>
        <v>54</v>
      </c>
      <c r="R107" s="1">
        <f t="shared" si="8"/>
        <v>103</v>
      </c>
      <c r="S107" s="1">
        <f t="shared" si="8"/>
        <v>54</v>
      </c>
      <c r="T107" s="3"/>
    </row>
    <row r="108" spans="1:20" x14ac:dyDescent="0.25">
      <c r="A108" s="3"/>
      <c r="B108" s="3"/>
      <c r="C108" s="8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6" x14ac:dyDescent="0.3">
      <c r="A109" s="57" t="s">
        <v>140</v>
      </c>
      <c r="T109" s="3"/>
    </row>
    <row r="110" spans="1:20" x14ac:dyDescent="0.25">
      <c r="A110" s="3"/>
      <c r="B110" s="55"/>
      <c r="C110" s="8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6" x14ac:dyDescent="0.3">
      <c r="D111" s="130" t="s">
        <v>26</v>
      </c>
      <c r="E111" s="130" t="s">
        <v>306</v>
      </c>
      <c r="F111" s="130" t="s">
        <v>131</v>
      </c>
      <c r="G111" s="94" t="s">
        <v>133</v>
      </c>
      <c r="H111" s="129" t="s">
        <v>130</v>
      </c>
      <c r="I111" s="130" t="s">
        <v>28</v>
      </c>
      <c r="J111" s="130" t="s">
        <v>29</v>
      </c>
      <c r="K111" s="130" t="s">
        <v>312</v>
      </c>
      <c r="L111" s="130" t="s">
        <v>30</v>
      </c>
      <c r="M111" s="130" t="s">
        <v>136</v>
      </c>
      <c r="N111" s="130" t="s">
        <v>31</v>
      </c>
      <c r="O111" s="130" t="s">
        <v>134</v>
      </c>
      <c r="P111" s="130" t="s">
        <v>135</v>
      </c>
      <c r="Q111" s="130" t="s">
        <v>132</v>
      </c>
      <c r="R111" s="130" t="s">
        <v>129</v>
      </c>
      <c r="S111" s="130" t="s">
        <v>318</v>
      </c>
      <c r="T111" s="3"/>
    </row>
    <row r="112" spans="1:20" ht="14.4" x14ac:dyDescent="0.3">
      <c r="A112" s="58">
        <v>1</v>
      </c>
      <c r="B112" s="6"/>
      <c r="C112" s="87" t="str">
        <f>IFERROR(VLOOKUP('De Uitslagen'!B112,'Shortlist teams'!B:C,2,FALSE),"")</f>
        <v/>
      </c>
      <c r="D112" t="str">
        <f>IFERROR(IF(COUNTIF('De Teams'!B$5:B$25,'De Uitslagen'!$B112)*INDEX('Shortlist teams'!$AA$7:$AE$26,MATCH($A112,'Shortlist teams'!$Z$7:$Z$26,1),MATCH($C112,'Shortlist teams'!$AA$6:$AE$6,1))=0,"",COUNTIF('De Teams'!B$5:B$25,'De Uitslagen'!$B112)*INDEX('Shortlist teams'!$AA$7:$AE$26,MATCH($A112,'Shortlist teams'!$Z$7:$Z$26,1),MATCH($C112,'Shortlist teams'!$AA$6:$AE$6,1))),"")</f>
        <v/>
      </c>
      <c r="E112" t="str">
        <f>IFERROR(IF(COUNTIF('De Teams'!C$5:C$25,'De Uitslagen'!$B112)*INDEX('Shortlist teams'!$AA$7:$AE$26,MATCH($A112,'Shortlist teams'!$Z$7:$Z$26,1),MATCH($C112,'Shortlist teams'!$AA$6:$AE$6,1))=0,"",COUNTIF('De Teams'!C$5:C$25,'De Uitslagen'!$B112)*INDEX('Shortlist teams'!$AA$7:$AE$26,MATCH($A112,'Shortlist teams'!$Z$7:$Z$26,1),MATCH($C112,'Shortlist teams'!$AA$6:$AE$6,1))),"")</f>
        <v/>
      </c>
      <c r="F112" t="str">
        <f>IFERROR(IF(COUNTIF('De Teams'!D$5:D$25,'De Uitslagen'!$B112)*INDEX('Shortlist teams'!$AA$7:$AE$26,MATCH($A112,'Shortlist teams'!$Z$7:$Z$26,1),MATCH($C112,'Shortlist teams'!$AA$6:$AE$6,1))=0,"",COUNTIF('De Teams'!D$5:D$25,'De Uitslagen'!$B112)*INDEX('Shortlist teams'!$AA$7:$AE$26,MATCH($A112,'Shortlist teams'!$Z$7:$Z$26,1),MATCH($C112,'Shortlist teams'!$AA$6:$AE$6,1))),"")</f>
        <v/>
      </c>
      <c r="G112" t="str">
        <f>IFERROR(IF(COUNTIF('De Teams'!E$5:E$25,'De Uitslagen'!$B112)*INDEX('Shortlist teams'!$AA$7:$AE$26,MATCH($A112,'Shortlist teams'!$Z$7:$Z$26,1),MATCH($C112,'Shortlist teams'!$AA$6:$AE$6,1))=0,"",COUNTIF('De Teams'!E$5:E$25,'De Uitslagen'!$B112)*INDEX('Shortlist teams'!$AA$7:$AE$26,MATCH($A112,'Shortlist teams'!$Z$7:$Z$26,1),MATCH($C112,'Shortlist teams'!$AA$6:$AE$6,1))),"")</f>
        <v/>
      </c>
      <c r="H112" t="str">
        <f>IFERROR(IF(COUNTIF('De Teams'!F$5:F$25,'De Uitslagen'!$B112)*INDEX('Shortlist teams'!$AA$7:$AE$26,MATCH($A112,'Shortlist teams'!$Z$7:$Z$26,1),MATCH($C112,'Shortlist teams'!$AA$6:$AE$6,1))=0,"",COUNTIF('De Teams'!F$5:F$25,'De Uitslagen'!$B112)*INDEX('Shortlist teams'!$AA$7:$AE$26,MATCH($A112,'Shortlist teams'!$Z$7:$Z$26,1),MATCH($C112,'Shortlist teams'!$AA$6:$AE$6,1))),"")</f>
        <v/>
      </c>
      <c r="I112" t="str">
        <f>IFERROR(IF(COUNTIF('De Teams'!G$5:G$25,'De Uitslagen'!$B112)*INDEX('Shortlist teams'!$AA$7:$AE$26,MATCH($A112,'Shortlist teams'!$Z$7:$Z$26,1),MATCH($C112,'Shortlist teams'!$AA$6:$AE$6,1))=0,"",COUNTIF('De Teams'!G$5:G$25,'De Uitslagen'!$B112)*INDEX('Shortlist teams'!$AA$7:$AE$26,MATCH($A112,'Shortlist teams'!$Z$7:$Z$26,1),MATCH($C112,'Shortlist teams'!$AA$6:$AE$6,1))),"")</f>
        <v/>
      </c>
      <c r="J112" t="str">
        <f>IFERROR(IF(COUNTIF('De Teams'!H$5:H$25,'De Uitslagen'!$B112)*INDEX('Shortlist teams'!$AA$7:$AE$26,MATCH($A112,'Shortlist teams'!$Z$7:$Z$26,1),MATCH($C112,'Shortlist teams'!$AA$6:$AE$6,1))=0,"",COUNTIF('De Teams'!H$5:H$25,'De Uitslagen'!$B112)*INDEX('Shortlist teams'!$AA$7:$AE$26,MATCH($A112,'Shortlist teams'!$Z$7:$Z$26,1),MATCH($C112,'Shortlist teams'!$AA$6:$AE$6,1))),"")</f>
        <v/>
      </c>
      <c r="K112" t="str">
        <f>IFERROR(IF(COUNTIF('De Teams'!I$5:I$25,'De Uitslagen'!$B112)*INDEX('Shortlist teams'!$AA$7:$AE$26,MATCH($A112,'Shortlist teams'!$Z$7:$Z$26,1),MATCH($C112,'Shortlist teams'!$AA$6:$AE$6,1))=0,"",COUNTIF('De Teams'!I$5:I$25,'De Uitslagen'!$B112)*INDEX('Shortlist teams'!$AA$7:$AE$26,MATCH($A112,'Shortlist teams'!$Z$7:$Z$26,1),MATCH($C112,'Shortlist teams'!$AA$6:$AE$6,1))),"")</f>
        <v/>
      </c>
      <c r="L112" t="str">
        <f>IFERROR(IF(COUNTIF('De Teams'!J$5:J$25,'De Uitslagen'!$B112)*INDEX('Shortlist teams'!$AA$7:$AE$26,MATCH($A112,'Shortlist teams'!$Z$7:$Z$26,1),MATCH($C112,'Shortlist teams'!$AA$6:$AE$6,1))=0,"",COUNTIF('De Teams'!J$5:J$25,'De Uitslagen'!$B112)*INDEX('Shortlist teams'!$AA$7:$AE$26,MATCH($A112,'Shortlist teams'!$Z$7:$Z$26,1),MATCH($C112,'Shortlist teams'!$AA$6:$AE$6,1))),"")</f>
        <v/>
      </c>
      <c r="M112" t="str">
        <f>IFERROR(IF(COUNTIF('De Teams'!K$5:K$25,'De Uitslagen'!$B112)*INDEX('Shortlist teams'!$AA$7:$AE$26,MATCH($A112,'Shortlist teams'!$Z$7:$Z$26,1),MATCH($C112,'Shortlist teams'!$AA$6:$AE$6,1))=0,"",COUNTIF('De Teams'!K$5:K$25,'De Uitslagen'!$B112)*INDEX('Shortlist teams'!$AA$7:$AE$26,MATCH($A112,'Shortlist teams'!$Z$7:$Z$26,1),MATCH($C112,'Shortlist teams'!$AA$6:$AE$6,1))),"")</f>
        <v/>
      </c>
      <c r="N112" t="str">
        <f>IFERROR(IF(COUNTIF('De Teams'!L$5:L$25,'De Uitslagen'!$B112)*INDEX('Shortlist teams'!$AA$7:$AE$26,MATCH($A112,'Shortlist teams'!$Z$7:$Z$26,1),MATCH($C112,'Shortlist teams'!$AA$6:$AE$6,1))=0,"",COUNTIF('De Teams'!L$5:L$25,'De Uitslagen'!$B112)*INDEX('Shortlist teams'!$AA$7:$AE$26,MATCH($A112,'Shortlist teams'!$Z$7:$Z$26,1),MATCH($C112,'Shortlist teams'!$AA$6:$AE$6,1))),"")</f>
        <v/>
      </c>
      <c r="O112" t="str">
        <f>IFERROR(IF(COUNTIF('De Teams'!M$5:M$25,'De Uitslagen'!$B112)*INDEX('Shortlist teams'!$AA$7:$AE$26,MATCH($A112,'Shortlist teams'!$Z$7:$Z$26,1),MATCH($C112,'Shortlist teams'!$AA$6:$AE$6,1))=0,"",COUNTIF('De Teams'!M$5:M$25,'De Uitslagen'!$B112)*INDEX('Shortlist teams'!$AA$7:$AE$26,MATCH($A112,'Shortlist teams'!$Z$7:$Z$26,1),MATCH($C112,'Shortlist teams'!$AA$6:$AE$6,1))),"")</f>
        <v/>
      </c>
      <c r="P112" t="str">
        <f>IFERROR(IF(COUNTIF('De Teams'!N$5:N$25,'De Uitslagen'!$B112)*INDEX('Shortlist teams'!$AA$7:$AE$26,MATCH($A112,'Shortlist teams'!$Z$7:$Z$26,1),MATCH($C112,'Shortlist teams'!$AA$6:$AE$6,1))=0,"",COUNTIF('De Teams'!N$5:N$25,'De Uitslagen'!$B112)*INDEX('Shortlist teams'!$AA$7:$AE$26,MATCH($A112,'Shortlist teams'!$Z$7:$Z$26,1),MATCH($C112,'Shortlist teams'!$AA$6:$AE$6,1))),"")</f>
        <v/>
      </c>
      <c r="Q112" t="str">
        <f>IFERROR(IF(COUNTIF('De Teams'!O$5:O$25,'De Uitslagen'!$B112)*INDEX('Shortlist teams'!$AA$7:$AE$26,MATCH($A112,'Shortlist teams'!$Z$7:$Z$26,1),MATCH($C112,'Shortlist teams'!$AA$6:$AE$6,1))=0,"",COUNTIF('De Teams'!O$5:O$25,'De Uitslagen'!$B112)*INDEX('Shortlist teams'!$AA$7:$AE$26,MATCH($A112,'Shortlist teams'!$Z$7:$Z$26,1),MATCH($C112,'Shortlist teams'!$AA$6:$AE$6,1))),"")</f>
        <v/>
      </c>
      <c r="R112" t="str">
        <f>IFERROR(IF(COUNTIF('De Teams'!P$5:P$25,'De Uitslagen'!$B112)*INDEX('Shortlist teams'!$AA$7:$AE$26,MATCH($A112,'Shortlist teams'!$Z$7:$Z$26,1),MATCH($C112,'Shortlist teams'!$AA$6:$AE$6,1))=0,"",COUNTIF('De Teams'!P$5:P$25,'De Uitslagen'!$B112)*INDEX('Shortlist teams'!$AA$7:$AE$26,MATCH($A112,'Shortlist teams'!$Z$7:$Z$26,1),MATCH($C112,'Shortlist teams'!$AA$6:$AE$6,1))),"")</f>
        <v/>
      </c>
      <c r="S112" t="str">
        <f>IFERROR(IF(COUNTIF('De Teams'!Q$5:Q$25,'De Uitslagen'!$B112)*INDEX('Shortlist teams'!$AA$7:$AE$26,MATCH($A112,'Shortlist teams'!$Z$7:$Z$26,1),MATCH($C112,'Shortlist teams'!$AA$6:$AE$6,1))=0,"",COUNTIF('De Teams'!Q$5:Q$25,'De Uitslagen'!$B112)*INDEX('Shortlist teams'!$AA$7:$AE$26,MATCH($A112,'Shortlist teams'!$Z$7:$Z$26,1),MATCH($C112,'Shortlist teams'!$AA$6:$AE$6,1))),"")</f>
        <v/>
      </c>
      <c r="T112" s="3"/>
    </row>
    <row r="113" spans="1:20" ht="14.4" x14ac:dyDescent="0.3">
      <c r="A113" s="1">
        <v>2</v>
      </c>
      <c r="B113" s="7"/>
      <c r="C113" s="87" t="str">
        <f>IFERROR(VLOOKUP('De Uitslagen'!B113,'Shortlist teams'!B:C,2,FALSE),"")</f>
        <v/>
      </c>
      <c r="D113" t="str">
        <f>IFERROR(IF(COUNTIF('De Teams'!B$5:B$25,'De Uitslagen'!$B113)*INDEX('Shortlist teams'!$AA$7:$AE$26,MATCH($A113,'Shortlist teams'!$Z$7:$Z$26,1),MATCH($C113,'Shortlist teams'!$AA$6:$AE$6,1))=0,"",COUNTIF('De Teams'!B$5:B$25,'De Uitslagen'!$B113)*INDEX('Shortlist teams'!$AA$7:$AE$26,MATCH($A113,'Shortlist teams'!$Z$7:$Z$26,1),MATCH($C113,'Shortlist teams'!$AA$6:$AE$6,1))),"")</f>
        <v/>
      </c>
      <c r="E113" t="str">
        <f>IFERROR(IF(COUNTIF('De Teams'!C$5:C$25,'De Uitslagen'!$B113)*INDEX('Shortlist teams'!$AA$7:$AE$26,MATCH($A113,'Shortlist teams'!$Z$7:$Z$26,1),MATCH($C113,'Shortlist teams'!$AA$6:$AE$6,1))=0,"",COUNTIF('De Teams'!C$5:C$25,'De Uitslagen'!$B113)*INDEX('Shortlist teams'!$AA$7:$AE$26,MATCH($A113,'Shortlist teams'!$Z$7:$Z$26,1),MATCH($C113,'Shortlist teams'!$AA$6:$AE$6,1))),"")</f>
        <v/>
      </c>
      <c r="F113" t="str">
        <f>IFERROR(IF(COUNTIF('De Teams'!D$5:D$25,'De Uitslagen'!$B113)*INDEX('Shortlist teams'!$AA$7:$AE$26,MATCH($A113,'Shortlist teams'!$Z$7:$Z$26,1),MATCH($C113,'Shortlist teams'!$AA$6:$AE$6,1))=0,"",COUNTIF('De Teams'!D$5:D$25,'De Uitslagen'!$B113)*INDEX('Shortlist teams'!$AA$7:$AE$26,MATCH($A113,'Shortlist teams'!$Z$7:$Z$26,1),MATCH($C113,'Shortlist teams'!$AA$6:$AE$6,1))),"")</f>
        <v/>
      </c>
      <c r="G113" t="str">
        <f>IFERROR(IF(COUNTIF('De Teams'!E$5:E$25,'De Uitslagen'!$B113)*INDEX('Shortlist teams'!$AA$7:$AE$26,MATCH($A113,'Shortlist teams'!$Z$7:$Z$26,1),MATCH($C113,'Shortlist teams'!$AA$6:$AE$6,1))=0,"",COUNTIF('De Teams'!E$5:E$25,'De Uitslagen'!$B113)*INDEX('Shortlist teams'!$AA$7:$AE$26,MATCH($A113,'Shortlist teams'!$Z$7:$Z$26,1),MATCH($C113,'Shortlist teams'!$AA$6:$AE$6,1))),"")</f>
        <v/>
      </c>
      <c r="H113" t="str">
        <f>IFERROR(IF(COUNTIF('De Teams'!F$5:F$25,'De Uitslagen'!$B113)*INDEX('Shortlist teams'!$AA$7:$AE$26,MATCH($A113,'Shortlist teams'!$Z$7:$Z$26,1),MATCH($C113,'Shortlist teams'!$AA$6:$AE$6,1))=0,"",COUNTIF('De Teams'!F$5:F$25,'De Uitslagen'!$B113)*INDEX('Shortlist teams'!$AA$7:$AE$26,MATCH($A113,'Shortlist teams'!$Z$7:$Z$26,1),MATCH($C113,'Shortlist teams'!$AA$6:$AE$6,1))),"")</f>
        <v/>
      </c>
      <c r="I113" t="str">
        <f>IFERROR(IF(COUNTIF('De Teams'!G$5:G$25,'De Uitslagen'!$B113)*INDEX('Shortlist teams'!$AA$7:$AE$26,MATCH($A113,'Shortlist teams'!$Z$7:$Z$26,1),MATCH($C113,'Shortlist teams'!$AA$6:$AE$6,1))=0,"",COUNTIF('De Teams'!G$5:G$25,'De Uitslagen'!$B113)*INDEX('Shortlist teams'!$AA$7:$AE$26,MATCH($A113,'Shortlist teams'!$Z$7:$Z$26,1),MATCH($C113,'Shortlist teams'!$AA$6:$AE$6,1))),"")</f>
        <v/>
      </c>
      <c r="J113" t="str">
        <f>IFERROR(IF(COUNTIF('De Teams'!H$5:H$25,'De Uitslagen'!$B113)*INDEX('Shortlist teams'!$AA$7:$AE$26,MATCH($A113,'Shortlist teams'!$Z$7:$Z$26,1),MATCH($C113,'Shortlist teams'!$AA$6:$AE$6,1))=0,"",COUNTIF('De Teams'!H$5:H$25,'De Uitslagen'!$B113)*INDEX('Shortlist teams'!$AA$7:$AE$26,MATCH($A113,'Shortlist teams'!$Z$7:$Z$26,1),MATCH($C113,'Shortlist teams'!$AA$6:$AE$6,1))),"")</f>
        <v/>
      </c>
      <c r="K113" t="str">
        <f>IFERROR(IF(COUNTIF('De Teams'!I$5:I$25,'De Uitslagen'!$B113)*INDEX('Shortlist teams'!$AA$7:$AE$26,MATCH($A113,'Shortlist teams'!$Z$7:$Z$26,1),MATCH($C113,'Shortlist teams'!$AA$6:$AE$6,1))=0,"",COUNTIF('De Teams'!I$5:I$25,'De Uitslagen'!$B113)*INDEX('Shortlist teams'!$AA$7:$AE$26,MATCH($A113,'Shortlist teams'!$Z$7:$Z$26,1),MATCH($C113,'Shortlist teams'!$AA$6:$AE$6,1))),"")</f>
        <v/>
      </c>
      <c r="L113" t="str">
        <f>IFERROR(IF(COUNTIF('De Teams'!J$5:J$25,'De Uitslagen'!$B113)*INDEX('Shortlist teams'!$AA$7:$AE$26,MATCH($A113,'Shortlist teams'!$Z$7:$Z$26,1),MATCH($C113,'Shortlist teams'!$AA$6:$AE$6,1))=0,"",COUNTIF('De Teams'!J$5:J$25,'De Uitslagen'!$B113)*INDEX('Shortlist teams'!$AA$7:$AE$26,MATCH($A113,'Shortlist teams'!$Z$7:$Z$26,1),MATCH($C113,'Shortlist teams'!$AA$6:$AE$6,1))),"")</f>
        <v/>
      </c>
      <c r="M113" t="str">
        <f>IFERROR(IF(COUNTIF('De Teams'!K$5:K$25,'De Uitslagen'!$B113)*INDEX('Shortlist teams'!$AA$7:$AE$26,MATCH($A113,'Shortlist teams'!$Z$7:$Z$26,1),MATCH($C113,'Shortlist teams'!$AA$6:$AE$6,1))=0,"",COUNTIF('De Teams'!K$5:K$25,'De Uitslagen'!$B113)*INDEX('Shortlist teams'!$AA$7:$AE$26,MATCH($A113,'Shortlist teams'!$Z$7:$Z$26,1),MATCH($C113,'Shortlist teams'!$AA$6:$AE$6,1))),"")</f>
        <v/>
      </c>
      <c r="N113" t="str">
        <f>IFERROR(IF(COUNTIF('De Teams'!L$5:L$25,'De Uitslagen'!$B113)*INDEX('Shortlist teams'!$AA$7:$AE$26,MATCH($A113,'Shortlist teams'!$Z$7:$Z$26,1),MATCH($C113,'Shortlist teams'!$AA$6:$AE$6,1))=0,"",COUNTIF('De Teams'!L$5:L$25,'De Uitslagen'!$B113)*INDEX('Shortlist teams'!$AA$7:$AE$26,MATCH($A113,'Shortlist teams'!$Z$7:$Z$26,1),MATCH($C113,'Shortlist teams'!$AA$6:$AE$6,1))),"")</f>
        <v/>
      </c>
      <c r="O113" t="str">
        <f>IFERROR(IF(COUNTIF('De Teams'!M$5:M$25,'De Uitslagen'!$B113)*INDEX('Shortlist teams'!$AA$7:$AE$26,MATCH($A113,'Shortlist teams'!$Z$7:$Z$26,1),MATCH($C113,'Shortlist teams'!$AA$6:$AE$6,1))=0,"",COUNTIF('De Teams'!M$5:M$25,'De Uitslagen'!$B113)*INDEX('Shortlist teams'!$AA$7:$AE$26,MATCH($A113,'Shortlist teams'!$Z$7:$Z$26,1),MATCH($C113,'Shortlist teams'!$AA$6:$AE$6,1))),"")</f>
        <v/>
      </c>
      <c r="P113" t="str">
        <f>IFERROR(IF(COUNTIF('De Teams'!N$5:N$25,'De Uitslagen'!$B113)*INDEX('Shortlist teams'!$AA$7:$AE$26,MATCH($A113,'Shortlist teams'!$Z$7:$Z$26,1),MATCH($C113,'Shortlist teams'!$AA$6:$AE$6,1))=0,"",COUNTIF('De Teams'!N$5:N$25,'De Uitslagen'!$B113)*INDEX('Shortlist teams'!$AA$7:$AE$26,MATCH($A113,'Shortlist teams'!$Z$7:$Z$26,1),MATCH($C113,'Shortlist teams'!$AA$6:$AE$6,1))),"")</f>
        <v/>
      </c>
      <c r="Q113" t="str">
        <f>IFERROR(IF(COUNTIF('De Teams'!O$5:O$25,'De Uitslagen'!$B113)*INDEX('Shortlist teams'!$AA$7:$AE$26,MATCH($A113,'Shortlist teams'!$Z$7:$Z$26,1),MATCH($C113,'Shortlist teams'!$AA$6:$AE$6,1))=0,"",COUNTIF('De Teams'!O$5:O$25,'De Uitslagen'!$B113)*INDEX('Shortlist teams'!$AA$7:$AE$26,MATCH($A113,'Shortlist teams'!$Z$7:$Z$26,1),MATCH($C113,'Shortlist teams'!$AA$6:$AE$6,1))),"")</f>
        <v/>
      </c>
      <c r="R113" t="str">
        <f>IFERROR(IF(COUNTIF('De Teams'!P$5:P$25,'De Uitslagen'!$B113)*INDEX('Shortlist teams'!$AA$7:$AE$26,MATCH($A113,'Shortlist teams'!$Z$7:$Z$26,1),MATCH($C113,'Shortlist teams'!$AA$6:$AE$6,1))=0,"",COUNTIF('De Teams'!P$5:P$25,'De Uitslagen'!$B113)*INDEX('Shortlist teams'!$AA$7:$AE$26,MATCH($A113,'Shortlist teams'!$Z$7:$Z$26,1),MATCH($C113,'Shortlist teams'!$AA$6:$AE$6,1))),"")</f>
        <v/>
      </c>
      <c r="S113" t="str">
        <f>IFERROR(IF(COUNTIF('De Teams'!Q$5:Q$25,'De Uitslagen'!$B113)*INDEX('Shortlist teams'!$AA$7:$AE$26,MATCH($A113,'Shortlist teams'!$Z$7:$Z$26,1),MATCH($C113,'Shortlist teams'!$AA$6:$AE$6,1))=0,"",COUNTIF('De Teams'!Q$5:Q$25,'De Uitslagen'!$B113)*INDEX('Shortlist teams'!$AA$7:$AE$26,MATCH($A113,'Shortlist teams'!$Z$7:$Z$26,1),MATCH($C113,'Shortlist teams'!$AA$6:$AE$6,1))),"")</f>
        <v/>
      </c>
      <c r="T113" s="3"/>
    </row>
    <row r="114" spans="1:20" ht="14.4" x14ac:dyDescent="0.3">
      <c r="A114" s="1">
        <v>3</v>
      </c>
      <c r="B114" s="5"/>
      <c r="C114" s="87" t="str">
        <f>IFERROR(VLOOKUP('De Uitslagen'!B114,'Shortlist teams'!B:C,2,FALSE),"")</f>
        <v/>
      </c>
      <c r="D114" t="str">
        <f>IFERROR(IF(COUNTIF('De Teams'!B$5:B$25,'De Uitslagen'!$B114)*INDEX('Shortlist teams'!$AA$7:$AE$26,MATCH($A114,'Shortlist teams'!$Z$7:$Z$26,1),MATCH($C114,'Shortlist teams'!$AA$6:$AE$6,1))=0,"",COUNTIF('De Teams'!B$5:B$25,'De Uitslagen'!$B114)*INDEX('Shortlist teams'!$AA$7:$AE$26,MATCH($A114,'Shortlist teams'!$Z$7:$Z$26,1),MATCH($C114,'Shortlist teams'!$AA$6:$AE$6,1))),"")</f>
        <v/>
      </c>
      <c r="E114" t="str">
        <f>IFERROR(IF(COUNTIF('De Teams'!C$5:C$25,'De Uitslagen'!$B114)*INDEX('Shortlist teams'!$AA$7:$AE$26,MATCH($A114,'Shortlist teams'!$Z$7:$Z$26,1),MATCH($C114,'Shortlist teams'!$AA$6:$AE$6,1))=0,"",COUNTIF('De Teams'!C$5:C$25,'De Uitslagen'!$B114)*INDEX('Shortlist teams'!$AA$7:$AE$26,MATCH($A114,'Shortlist teams'!$Z$7:$Z$26,1),MATCH($C114,'Shortlist teams'!$AA$6:$AE$6,1))),"")</f>
        <v/>
      </c>
      <c r="F114" t="str">
        <f>IFERROR(IF(COUNTIF('De Teams'!D$5:D$25,'De Uitslagen'!$B114)*INDEX('Shortlist teams'!$AA$7:$AE$26,MATCH($A114,'Shortlist teams'!$Z$7:$Z$26,1),MATCH($C114,'Shortlist teams'!$AA$6:$AE$6,1))=0,"",COUNTIF('De Teams'!D$5:D$25,'De Uitslagen'!$B114)*INDEX('Shortlist teams'!$AA$7:$AE$26,MATCH($A114,'Shortlist teams'!$Z$7:$Z$26,1),MATCH($C114,'Shortlist teams'!$AA$6:$AE$6,1))),"")</f>
        <v/>
      </c>
      <c r="G114" t="str">
        <f>IFERROR(IF(COUNTIF('De Teams'!E$5:E$25,'De Uitslagen'!$B114)*INDEX('Shortlist teams'!$AA$7:$AE$26,MATCH($A114,'Shortlist teams'!$Z$7:$Z$26,1),MATCH($C114,'Shortlist teams'!$AA$6:$AE$6,1))=0,"",COUNTIF('De Teams'!E$5:E$25,'De Uitslagen'!$B114)*INDEX('Shortlist teams'!$AA$7:$AE$26,MATCH($A114,'Shortlist teams'!$Z$7:$Z$26,1),MATCH($C114,'Shortlist teams'!$AA$6:$AE$6,1))),"")</f>
        <v/>
      </c>
      <c r="H114" t="str">
        <f>IFERROR(IF(COUNTIF('De Teams'!F$5:F$25,'De Uitslagen'!$B114)*INDEX('Shortlist teams'!$AA$7:$AE$26,MATCH($A114,'Shortlist teams'!$Z$7:$Z$26,1),MATCH($C114,'Shortlist teams'!$AA$6:$AE$6,1))=0,"",COUNTIF('De Teams'!F$5:F$25,'De Uitslagen'!$B114)*INDEX('Shortlist teams'!$AA$7:$AE$26,MATCH($A114,'Shortlist teams'!$Z$7:$Z$26,1),MATCH($C114,'Shortlist teams'!$AA$6:$AE$6,1))),"")</f>
        <v/>
      </c>
      <c r="I114" t="str">
        <f>IFERROR(IF(COUNTIF('De Teams'!G$5:G$25,'De Uitslagen'!$B114)*INDEX('Shortlist teams'!$AA$7:$AE$26,MATCH($A114,'Shortlist teams'!$Z$7:$Z$26,1),MATCH($C114,'Shortlist teams'!$AA$6:$AE$6,1))=0,"",COUNTIF('De Teams'!G$5:G$25,'De Uitslagen'!$B114)*INDEX('Shortlist teams'!$AA$7:$AE$26,MATCH($A114,'Shortlist teams'!$Z$7:$Z$26,1),MATCH($C114,'Shortlist teams'!$AA$6:$AE$6,1))),"")</f>
        <v/>
      </c>
      <c r="J114" t="str">
        <f>IFERROR(IF(COUNTIF('De Teams'!H$5:H$25,'De Uitslagen'!$B114)*INDEX('Shortlist teams'!$AA$7:$AE$26,MATCH($A114,'Shortlist teams'!$Z$7:$Z$26,1),MATCH($C114,'Shortlist teams'!$AA$6:$AE$6,1))=0,"",COUNTIF('De Teams'!H$5:H$25,'De Uitslagen'!$B114)*INDEX('Shortlist teams'!$AA$7:$AE$26,MATCH($A114,'Shortlist teams'!$Z$7:$Z$26,1),MATCH($C114,'Shortlist teams'!$AA$6:$AE$6,1))),"")</f>
        <v/>
      </c>
      <c r="K114" t="str">
        <f>IFERROR(IF(COUNTIF('De Teams'!I$5:I$25,'De Uitslagen'!$B114)*INDEX('Shortlist teams'!$AA$7:$AE$26,MATCH($A114,'Shortlist teams'!$Z$7:$Z$26,1),MATCH($C114,'Shortlist teams'!$AA$6:$AE$6,1))=0,"",COUNTIF('De Teams'!I$5:I$25,'De Uitslagen'!$B114)*INDEX('Shortlist teams'!$AA$7:$AE$26,MATCH($A114,'Shortlist teams'!$Z$7:$Z$26,1),MATCH($C114,'Shortlist teams'!$AA$6:$AE$6,1))),"")</f>
        <v/>
      </c>
      <c r="L114" t="str">
        <f>IFERROR(IF(COUNTIF('De Teams'!J$5:J$25,'De Uitslagen'!$B114)*INDEX('Shortlist teams'!$AA$7:$AE$26,MATCH($A114,'Shortlist teams'!$Z$7:$Z$26,1),MATCH($C114,'Shortlist teams'!$AA$6:$AE$6,1))=0,"",COUNTIF('De Teams'!J$5:J$25,'De Uitslagen'!$B114)*INDEX('Shortlist teams'!$AA$7:$AE$26,MATCH($A114,'Shortlist teams'!$Z$7:$Z$26,1),MATCH($C114,'Shortlist teams'!$AA$6:$AE$6,1))),"")</f>
        <v/>
      </c>
      <c r="M114" t="str">
        <f>IFERROR(IF(COUNTIF('De Teams'!K$5:K$25,'De Uitslagen'!$B114)*INDEX('Shortlist teams'!$AA$7:$AE$26,MATCH($A114,'Shortlist teams'!$Z$7:$Z$26,1),MATCH($C114,'Shortlist teams'!$AA$6:$AE$6,1))=0,"",COUNTIF('De Teams'!K$5:K$25,'De Uitslagen'!$B114)*INDEX('Shortlist teams'!$AA$7:$AE$26,MATCH($A114,'Shortlist teams'!$Z$7:$Z$26,1),MATCH($C114,'Shortlist teams'!$AA$6:$AE$6,1))),"")</f>
        <v/>
      </c>
      <c r="N114" t="str">
        <f>IFERROR(IF(COUNTIF('De Teams'!L$5:L$25,'De Uitslagen'!$B114)*INDEX('Shortlist teams'!$AA$7:$AE$26,MATCH($A114,'Shortlist teams'!$Z$7:$Z$26,1),MATCH($C114,'Shortlist teams'!$AA$6:$AE$6,1))=0,"",COUNTIF('De Teams'!L$5:L$25,'De Uitslagen'!$B114)*INDEX('Shortlist teams'!$AA$7:$AE$26,MATCH($A114,'Shortlist teams'!$Z$7:$Z$26,1),MATCH($C114,'Shortlist teams'!$AA$6:$AE$6,1))),"")</f>
        <v/>
      </c>
      <c r="O114" t="str">
        <f>IFERROR(IF(COUNTIF('De Teams'!M$5:M$25,'De Uitslagen'!$B114)*INDEX('Shortlist teams'!$AA$7:$AE$26,MATCH($A114,'Shortlist teams'!$Z$7:$Z$26,1),MATCH($C114,'Shortlist teams'!$AA$6:$AE$6,1))=0,"",COUNTIF('De Teams'!M$5:M$25,'De Uitslagen'!$B114)*INDEX('Shortlist teams'!$AA$7:$AE$26,MATCH($A114,'Shortlist teams'!$Z$7:$Z$26,1),MATCH($C114,'Shortlist teams'!$AA$6:$AE$6,1))),"")</f>
        <v/>
      </c>
      <c r="P114" t="str">
        <f>IFERROR(IF(COUNTIF('De Teams'!N$5:N$25,'De Uitslagen'!$B114)*INDEX('Shortlist teams'!$AA$7:$AE$26,MATCH($A114,'Shortlist teams'!$Z$7:$Z$26,1),MATCH($C114,'Shortlist teams'!$AA$6:$AE$6,1))=0,"",COUNTIF('De Teams'!N$5:N$25,'De Uitslagen'!$B114)*INDEX('Shortlist teams'!$AA$7:$AE$26,MATCH($A114,'Shortlist teams'!$Z$7:$Z$26,1),MATCH($C114,'Shortlist teams'!$AA$6:$AE$6,1))),"")</f>
        <v/>
      </c>
      <c r="Q114" t="str">
        <f>IFERROR(IF(COUNTIF('De Teams'!O$5:O$25,'De Uitslagen'!$B114)*INDEX('Shortlist teams'!$AA$7:$AE$26,MATCH($A114,'Shortlist teams'!$Z$7:$Z$26,1),MATCH($C114,'Shortlist teams'!$AA$6:$AE$6,1))=0,"",COUNTIF('De Teams'!O$5:O$25,'De Uitslagen'!$B114)*INDEX('Shortlist teams'!$AA$7:$AE$26,MATCH($A114,'Shortlist teams'!$Z$7:$Z$26,1),MATCH($C114,'Shortlist teams'!$AA$6:$AE$6,1))),"")</f>
        <v/>
      </c>
      <c r="R114" t="str">
        <f>IFERROR(IF(COUNTIF('De Teams'!P$5:P$25,'De Uitslagen'!$B114)*INDEX('Shortlist teams'!$AA$7:$AE$26,MATCH($A114,'Shortlist teams'!$Z$7:$Z$26,1),MATCH($C114,'Shortlist teams'!$AA$6:$AE$6,1))=0,"",COUNTIF('De Teams'!P$5:P$25,'De Uitslagen'!$B114)*INDEX('Shortlist teams'!$AA$7:$AE$26,MATCH($A114,'Shortlist teams'!$Z$7:$Z$26,1),MATCH($C114,'Shortlist teams'!$AA$6:$AE$6,1))),"")</f>
        <v/>
      </c>
      <c r="S114" t="str">
        <f>IFERROR(IF(COUNTIF('De Teams'!Q$5:Q$25,'De Uitslagen'!$B114)*INDEX('Shortlist teams'!$AA$7:$AE$26,MATCH($A114,'Shortlist teams'!$Z$7:$Z$26,1),MATCH($C114,'Shortlist teams'!$AA$6:$AE$6,1))=0,"",COUNTIF('De Teams'!Q$5:Q$25,'De Uitslagen'!$B114)*INDEX('Shortlist teams'!$AA$7:$AE$26,MATCH($A114,'Shortlist teams'!$Z$7:$Z$26,1),MATCH($C114,'Shortlist teams'!$AA$6:$AE$6,1))),"")</f>
        <v/>
      </c>
      <c r="T114" s="3"/>
    </row>
    <row r="115" spans="1:20" ht="14.4" x14ac:dyDescent="0.3">
      <c r="A115" s="1">
        <v>4</v>
      </c>
      <c r="B115" s="8"/>
      <c r="C115" s="87" t="str">
        <f>IFERROR(VLOOKUP('De Uitslagen'!B115,'Shortlist teams'!B:C,2,FALSE),"")</f>
        <v/>
      </c>
      <c r="D115" t="str">
        <f>IFERROR(IF(COUNTIF('De Teams'!B$5:B$25,'De Uitslagen'!$B115)*INDEX('Shortlist teams'!$AA$7:$AE$26,MATCH($A115,'Shortlist teams'!$Z$7:$Z$26,1),MATCH($C115,'Shortlist teams'!$AA$6:$AE$6,1))=0,"",COUNTIF('De Teams'!B$5:B$25,'De Uitslagen'!$B115)*INDEX('Shortlist teams'!$AA$7:$AE$26,MATCH($A115,'Shortlist teams'!$Z$7:$Z$26,1),MATCH($C115,'Shortlist teams'!$AA$6:$AE$6,1))),"")</f>
        <v/>
      </c>
      <c r="E115" t="str">
        <f>IFERROR(IF(COUNTIF('De Teams'!C$5:C$25,'De Uitslagen'!$B115)*INDEX('Shortlist teams'!$AA$7:$AE$26,MATCH($A115,'Shortlist teams'!$Z$7:$Z$26,1),MATCH($C115,'Shortlist teams'!$AA$6:$AE$6,1))=0,"",COUNTIF('De Teams'!C$5:C$25,'De Uitslagen'!$B115)*INDEX('Shortlist teams'!$AA$7:$AE$26,MATCH($A115,'Shortlist teams'!$Z$7:$Z$26,1),MATCH($C115,'Shortlist teams'!$AA$6:$AE$6,1))),"")</f>
        <v/>
      </c>
      <c r="F115" t="str">
        <f>IFERROR(IF(COUNTIF('De Teams'!D$5:D$25,'De Uitslagen'!$B115)*INDEX('Shortlist teams'!$AA$7:$AE$26,MATCH($A115,'Shortlist teams'!$Z$7:$Z$26,1),MATCH($C115,'Shortlist teams'!$AA$6:$AE$6,1))=0,"",COUNTIF('De Teams'!D$5:D$25,'De Uitslagen'!$B115)*INDEX('Shortlist teams'!$AA$7:$AE$26,MATCH($A115,'Shortlist teams'!$Z$7:$Z$26,1),MATCH($C115,'Shortlist teams'!$AA$6:$AE$6,1))),"")</f>
        <v/>
      </c>
      <c r="G115" t="str">
        <f>IFERROR(IF(COUNTIF('De Teams'!E$5:E$25,'De Uitslagen'!$B115)*INDEX('Shortlist teams'!$AA$7:$AE$26,MATCH($A115,'Shortlist teams'!$Z$7:$Z$26,1),MATCH($C115,'Shortlist teams'!$AA$6:$AE$6,1))=0,"",COUNTIF('De Teams'!E$5:E$25,'De Uitslagen'!$B115)*INDEX('Shortlist teams'!$AA$7:$AE$26,MATCH($A115,'Shortlist teams'!$Z$7:$Z$26,1),MATCH($C115,'Shortlist teams'!$AA$6:$AE$6,1))),"")</f>
        <v/>
      </c>
      <c r="H115" t="str">
        <f>IFERROR(IF(COUNTIF('De Teams'!F$5:F$25,'De Uitslagen'!$B115)*INDEX('Shortlist teams'!$AA$7:$AE$26,MATCH($A115,'Shortlist teams'!$Z$7:$Z$26,1),MATCH($C115,'Shortlist teams'!$AA$6:$AE$6,1))=0,"",COUNTIF('De Teams'!F$5:F$25,'De Uitslagen'!$B115)*INDEX('Shortlist teams'!$AA$7:$AE$26,MATCH($A115,'Shortlist teams'!$Z$7:$Z$26,1),MATCH($C115,'Shortlist teams'!$AA$6:$AE$6,1))),"")</f>
        <v/>
      </c>
      <c r="I115" t="str">
        <f>IFERROR(IF(COUNTIF('De Teams'!G$5:G$25,'De Uitslagen'!$B115)*INDEX('Shortlist teams'!$AA$7:$AE$26,MATCH($A115,'Shortlist teams'!$Z$7:$Z$26,1),MATCH($C115,'Shortlist teams'!$AA$6:$AE$6,1))=0,"",COUNTIF('De Teams'!G$5:G$25,'De Uitslagen'!$B115)*INDEX('Shortlist teams'!$AA$7:$AE$26,MATCH($A115,'Shortlist teams'!$Z$7:$Z$26,1),MATCH($C115,'Shortlist teams'!$AA$6:$AE$6,1))),"")</f>
        <v/>
      </c>
      <c r="J115" t="str">
        <f>IFERROR(IF(COUNTIF('De Teams'!H$5:H$25,'De Uitslagen'!$B115)*INDEX('Shortlist teams'!$AA$7:$AE$26,MATCH($A115,'Shortlist teams'!$Z$7:$Z$26,1),MATCH($C115,'Shortlist teams'!$AA$6:$AE$6,1))=0,"",COUNTIF('De Teams'!H$5:H$25,'De Uitslagen'!$B115)*INDEX('Shortlist teams'!$AA$7:$AE$26,MATCH($A115,'Shortlist teams'!$Z$7:$Z$26,1),MATCH($C115,'Shortlist teams'!$AA$6:$AE$6,1))),"")</f>
        <v/>
      </c>
      <c r="K115" t="str">
        <f>IFERROR(IF(COUNTIF('De Teams'!I$5:I$25,'De Uitslagen'!$B115)*INDEX('Shortlist teams'!$AA$7:$AE$26,MATCH($A115,'Shortlist teams'!$Z$7:$Z$26,1),MATCH($C115,'Shortlist teams'!$AA$6:$AE$6,1))=0,"",COUNTIF('De Teams'!I$5:I$25,'De Uitslagen'!$B115)*INDEX('Shortlist teams'!$AA$7:$AE$26,MATCH($A115,'Shortlist teams'!$Z$7:$Z$26,1),MATCH($C115,'Shortlist teams'!$AA$6:$AE$6,1))),"")</f>
        <v/>
      </c>
      <c r="L115" t="str">
        <f>IFERROR(IF(COUNTIF('De Teams'!J$5:J$25,'De Uitslagen'!$B115)*INDEX('Shortlist teams'!$AA$7:$AE$26,MATCH($A115,'Shortlist teams'!$Z$7:$Z$26,1),MATCH($C115,'Shortlist teams'!$AA$6:$AE$6,1))=0,"",COUNTIF('De Teams'!J$5:J$25,'De Uitslagen'!$B115)*INDEX('Shortlist teams'!$AA$7:$AE$26,MATCH($A115,'Shortlist teams'!$Z$7:$Z$26,1),MATCH($C115,'Shortlist teams'!$AA$6:$AE$6,1))),"")</f>
        <v/>
      </c>
      <c r="M115" t="str">
        <f>IFERROR(IF(COUNTIF('De Teams'!K$5:K$25,'De Uitslagen'!$B115)*INDEX('Shortlist teams'!$AA$7:$AE$26,MATCH($A115,'Shortlist teams'!$Z$7:$Z$26,1),MATCH($C115,'Shortlist teams'!$AA$6:$AE$6,1))=0,"",COUNTIF('De Teams'!K$5:K$25,'De Uitslagen'!$B115)*INDEX('Shortlist teams'!$AA$7:$AE$26,MATCH($A115,'Shortlist teams'!$Z$7:$Z$26,1),MATCH($C115,'Shortlist teams'!$AA$6:$AE$6,1))),"")</f>
        <v/>
      </c>
      <c r="N115" t="str">
        <f>IFERROR(IF(COUNTIF('De Teams'!L$5:L$25,'De Uitslagen'!$B115)*INDEX('Shortlist teams'!$AA$7:$AE$26,MATCH($A115,'Shortlist teams'!$Z$7:$Z$26,1),MATCH($C115,'Shortlist teams'!$AA$6:$AE$6,1))=0,"",COUNTIF('De Teams'!L$5:L$25,'De Uitslagen'!$B115)*INDEX('Shortlist teams'!$AA$7:$AE$26,MATCH($A115,'Shortlist teams'!$Z$7:$Z$26,1),MATCH($C115,'Shortlist teams'!$AA$6:$AE$6,1))),"")</f>
        <v/>
      </c>
      <c r="O115" t="str">
        <f>IFERROR(IF(COUNTIF('De Teams'!M$5:M$25,'De Uitslagen'!$B115)*INDEX('Shortlist teams'!$AA$7:$AE$26,MATCH($A115,'Shortlist teams'!$Z$7:$Z$26,1),MATCH($C115,'Shortlist teams'!$AA$6:$AE$6,1))=0,"",COUNTIF('De Teams'!M$5:M$25,'De Uitslagen'!$B115)*INDEX('Shortlist teams'!$AA$7:$AE$26,MATCH($A115,'Shortlist teams'!$Z$7:$Z$26,1),MATCH($C115,'Shortlist teams'!$AA$6:$AE$6,1))),"")</f>
        <v/>
      </c>
      <c r="P115" t="str">
        <f>IFERROR(IF(COUNTIF('De Teams'!N$5:N$25,'De Uitslagen'!$B115)*INDEX('Shortlist teams'!$AA$7:$AE$26,MATCH($A115,'Shortlist teams'!$Z$7:$Z$26,1),MATCH($C115,'Shortlist teams'!$AA$6:$AE$6,1))=0,"",COUNTIF('De Teams'!N$5:N$25,'De Uitslagen'!$B115)*INDEX('Shortlist teams'!$AA$7:$AE$26,MATCH($A115,'Shortlist teams'!$Z$7:$Z$26,1),MATCH($C115,'Shortlist teams'!$AA$6:$AE$6,1))),"")</f>
        <v/>
      </c>
      <c r="Q115" t="str">
        <f>IFERROR(IF(COUNTIF('De Teams'!O$5:O$25,'De Uitslagen'!$B115)*INDEX('Shortlist teams'!$AA$7:$AE$26,MATCH($A115,'Shortlist teams'!$Z$7:$Z$26,1),MATCH($C115,'Shortlist teams'!$AA$6:$AE$6,1))=0,"",COUNTIF('De Teams'!O$5:O$25,'De Uitslagen'!$B115)*INDEX('Shortlist teams'!$AA$7:$AE$26,MATCH($A115,'Shortlist teams'!$Z$7:$Z$26,1),MATCH($C115,'Shortlist teams'!$AA$6:$AE$6,1))),"")</f>
        <v/>
      </c>
      <c r="R115" t="str">
        <f>IFERROR(IF(COUNTIF('De Teams'!P$5:P$25,'De Uitslagen'!$B115)*INDEX('Shortlist teams'!$AA$7:$AE$26,MATCH($A115,'Shortlist teams'!$Z$7:$Z$26,1),MATCH($C115,'Shortlist teams'!$AA$6:$AE$6,1))=0,"",COUNTIF('De Teams'!P$5:P$25,'De Uitslagen'!$B115)*INDEX('Shortlist teams'!$AA$7:$AE$26,MATCH($A115,'Shortlist teams'!$Z$7:$Z$26,1),MATCH($C115,'Shortlist teams'!$AA$6:$AE$6,1))),"")</f>
        <v/>
      </c>
      <c r="S115" t="str">
        <f>IFERROR(IF(COUNTIF('De Teams'!Q$5:Q$25,'De Uitslagen'!$B115)*INDEX('Shortlist teams'!$AA$7:$AE$26,MATCH($A115,'Shortlist teams'!$Z$7:$Z$26,1),MATCH($C115,'Shortlist teams'!$AA$6:$AE$6,1))=0,"",COUNTIF('De Teams'!Q$5:Q$25,'De Uitslagen'!$B115)*INDEX('Shortlist teams'!$AA$7:$AE$26,MATCH($A115,'Shortlist teams'!$Z$7:$Z$26,1),MATCH($C115,'Shortlist teams'!$AA$6:$AE$6,1))),"")</f>
        <v/>
      </c>
      <c r="T115" s="3"/>
    </row>
    <row r="116" spans="1:20" ht="14.4" x14ac:dyDescent="0.3">
      <c r="A116" s="1">
        <v>5</v>
      </c>
      <c r="B116" s="6"/>
      <c r="C116" s="87" t="str">
        <f>IFERROR(VLOOKUP('De Uitslagen'!B116,'Shortlist teams'!B:C,2,FALSE),"")</f>
        <v/>
      </c>
      <c r="D116" t="str">
        <f>IFERROR(IF(COUNTIF('De Teams'!B$5:B$25,'De Uitslagen'!$B116)*INDEX('Shortlist teams'!$AA$7:$AE$26,MATCH($A116,'Shortlist teams'!$Z$7:$Z$26,1),MATCH($C116,'Shortlist teams'!$AA$6:$AE$6,1))=0,"",COUNTIF('De Teams'!B$5:B$25,'De Uitslagen'!$B116)*INDEX('Shortlist teams'!$AA$7:$AE$26,MATCH($A116,'Shortlist teams'!$Z$7:$Z$26,1),MATCH($C116,'Shortlist teams'!$AA$6:$AE$6,1))),"")</f>
        <v/>
      </c>
      <c r="E116" t="str">
        <f>IFERROR(IF(COUNTIF('De Teams'!C$5:C$25,'De Uitslagen'!$B116)*INDEX('Shortlist teams'!$AA$7:$AE$26,MATCH($A116,'Shortlist teams'!$Z$7:$Z$26,1),MATCH($C116,'Shortlist teams'!$AA$6:$AE$6,1))=0,"",COUNTIF('De Teams'!C$5:C$25,'De Uitslagen'!$B116)*INDEX('Shortlist teams'!$AA$7:$AE$26,MATCH($A116,'Shortlist teams'!$Z$7:$Z$26,1),MATCH($C116,'Shortlist teams'!$AA$6:$AE$6,1))),"")</f>
        <v/>
      </c>
      <c r="F116" t="str">
        <f>IFERROR(IF(COUNTIF('De Teams'!D$5:D$25,'De Uitslagen'!$B116)*INDEX('Shortlist teams'!$AA$7:$AE$26,MATCH($A116,'Shortlist teams'!$Z$7:$Z$26,1),MATCH($C116,'Shortlist teams'!$AA$6:$AE$6,1))=0,"",COUNTIF('De Teams'!D$5:D$25,'De Uitslagen'!$B116)*INDEX('Shortlist teams'!$AA$7:$AE$26,MATCH($A116,'Shortlist teams'!$Z$7:$Z$26,1),MATCH($C116,'Shortlist teams'!$AA$6:$AE$6,1))),"")</f>
        <v/>
      </c>
      <c r="G116" t="str">
        <f>IFERROR(IF(COUNTIF('De Teams'!E$5:E$25,'De Uitslagen'!$B116)*INDEX('Shortlist teams'!$AA$7:$AE$26,MATCH($A116,'Shortlist teams'!$Z$7:$Z$26,1),MATCH($C116,'Shortlist teams'!$AA$6:$AE$6,1))=0,"",COUNTIF('De Teams'!E$5:E$25,'De Uitslagen'!$B116)*INDEX('Shortlist teams'!$AA$7:$AE$26,MATCH($A116,'Shortlist teams'!$Z$7:$Z$26,1),MATCH($C116,'Shortlist teams'!$AA$6:$AE$6,1))),"")</f>
        <v/>
      </c>
      <c r="H116" t="str">
        <f>IFERROR(IF(COUNTIF('De Teams'!F$5:F$25,'De Uitslagen'!$B116)*INDEX('Shortlist teams'!$AA$7:$AE$26,MATCH($A116,'Shortlist teams'!$Z$7:$Z$26,1),MATCH($C116,'Shortlist teams'!$AA$6:$AE$6,1))=0,"",COUNTIF('De Teams'!F$5:F$25,'De Uitslagen'!$B116)*INDEX('Shortlist teams'!$AA$7:$AE$26,MATCH($A116,'Shortlist teams'!$Z$7:$Z$26,1),MATCH($C116,'Shortlist teams'!$AA$6:$AE$6,1))),"")</f>
        <v/>
      </c>
      <c r="I116" t="str">
        <f>IFERROR(IF(COUNTIF('De Teams'!G$5:G$25,'De Uitslagen'!$B116)*INDEX('Shortlist teams'!$AA$7:$AE$26,MATCH($A116,'Shortlist teams'!$Z$7:$Z$26,1),MATCH($C116,'Shortlist teams'!$AA$6:$AE$6,1))=0,"",COUNTIF('De Teams'!G$5:G$25,'De Uitslagen'!$B116)*INDEX('Shortlist teams'!$AA$7:$AE$26,MATCH($A116,'Shortlist teams'!$Z$7:$Z$26,1),MATCH($C116,'Shortlist teams'!$AA$6:$AE$6,1))),"")</f>
        <v/>
      </c>
      <c r="J116" t="str">
        <f>IFERROR(IF(COUNTIF('De Teams'!H$5:H$25,'De Uitslagen'!$B116)*INDEX('Shortlist teams'!$AA$7:$AE$26,MATCH($A116,'Shortlist teams'!$Z$7:$Z$26,1),MATCH($C116,'Shortlist teams'!$AA$6:$AE$6,1))=0,"",COUNTIF('De Teams'!H$5:H$25,'De Uitslagen'!$B116)*INDEX('Shortlist teams'!$AA$7:$AE$26,MATCH($A116,'Shortlist teams'!$Z$7:$Z$26,1),MATCH($C116,'Shortlist teams'!$AA$6:$AE$6,1))),"")</f>
        <v/>
      </c>
      <c r="K116" t="str">
        <f>IFERROR(IF(COUNTIF('De Teams'!I$5:I$25,'De Uitslagen'!$B116)*INDEX('Shortlist teams'!$AA$7:$AE$26,MATCH($A116,'Shortlist teams'!$Z$7:$Z$26,1),MATCH($C116,'Shortlist teams'!$AA$6:$AE$6,1))=0,"",COUNTIF('De Teams'!I$5:I$25,'De Uitslagen'!$B116)*INDEX('Shortlist teams'!$AA$7:$AE$26,MATCH($A116,'Shortlist teams'!$Z$7:$Z$26,1),MATCH($C116,'Shortlist teams'!$AA$6:$AE$6,1))),"")</f>
        <v/>
      </c>
      <c r="L116" t="str">
        <f>IFERROR(IF(COUNTIF('De Teams'!J$5:J$25,'De Uitslagen'!$B116)*INDEX('Shortlist teams'!$AA$7:$AE$26,MATCH($A116,'Shortlist teams'!$Z$7:$Z$26,1),MATCH($C116,'Shortlist teams'!$AA$6:$AE$6,1))=0,"",COUNTIF('De Teams'!J$5:J$25,'De Uitslagen'!$B116)*INDEX('Shortlist teams'!$AA$7:$AE$26,MATCH($A116,'Shortlist teams'!$Z$7:$Z$26,1),MATCH($C116,'Shortlist teams'!$AA$6:$AE$6,1))),"")</f>
        <v/>
      </c>
      <c r="M116" t="str">
        <f>IFERROR(IF(COUNTIF('De Teams'!K$5:K$25,'De Uitslagen'!$B116)*INDEX('Shortlist teams'!$AA$7:$AE$26,MATCH($A116,'Shortlist teams'!$Z$7:$Z$26,1),MATCH($C116,'Shortlist teams'!$AA$6:$AE$6,1))=0,"",COUNTIF('De Teams'!K$5:K$25,'De Uitslagen'!$B116)*INDEX('Shortlist teams'!$AA$7:$AE$26,MATCH($A116,'Shortlist teams'!$Z$7:$Z$26,1),MATCH($C116,'Shortlist teams'!$AA$6:$AE$6,1))),"")</f>
        <v/>
      </c>
      <c r="N116" t="str">
        <f>IFERROR(IF(COUNTIF('De Teams'!L$5:L$25,'De Uitslagen'!$B116)*INDEX('Shortlist teams'!$AA$7:$AE$26,MATCH($A116,'Shortlist teams'!$Z$7:$Z$26,1),MATCH($C116,'Shortlist teams'!$AA$6:$AE$6,1))=0,"",COUNTIF('De Teams'!L$5:L$25,'De Uitslagen'!$B116)*INDEX('Shortlist teams'!$AA$7:$AE$26,MATCH($A116,'Shortlist teams'!$Z$7:$Z$26,1),MATCH($C116,'Shortlist teams'!$AA$6:$AE$6,1))),"")</f>
        <v/>
      </c>
      <c r="O116" t="str">
        <f>IFERROR(IF(COUNTIF('De Teams'!M$5:M$25,'De Uitslagen'!$B116)*INDEX('Shortlist teams'!$AA$7:$AE$26,MATCH($A116,'Shortlist teams'!$Z$7:$Z$26,1),MATCH($C116,'Shortlist teams'!$AA$6:$AE$6,1))=0,"",COUNTIF('De Teams'!M$5:M$25,'De Uitslagen'!$B116)*INDEX('Shortlist teams'!$AA$7:$AE$26,MATCH($A116,'Shortlist teams'!$Z$7:$Z$26,1),MATCH($C116,'Shortlist teams'!$AA$6:$AE$6,1))),"")</f>
        <v/>
      </c>
      <c r="P116" t="str">
        <f>IFERROR(IF(COUNTIF('De Teams'!N$5:N$25,'De Uitslagen'!$B116)*INDEX('Shortlist teams'!$AA$7:$AE$26,MATCH($A116,'Shortlist teams'!$Z$7:$Z$26,1),MATCH($C116,'Shortlist teams'!$AA$6:$AE$6,1))=0,"",COUNTIF('De Teams'!N$5:N$25,'De Uitslagen'!$B116)*INDEX('Shortlist teams'!$AA$7:$AE$26,MATCH($A116,'Shortlist teams'!$Z$7:$Z$26,1),MATCH($C116,'Shortlist teams'!$AA$6:$AE$6,1))),"")</f>
        <v/>
      </c>
      <c r="Q116" t="str">
        <f>IFERROR(IF(COUNTIF('De Teams'!O$5:O$25,'De Uitslagen'!$B116)*INDEX('Shortlist teams'!$AA$7:$AE$26,MATCH($A116,'Shortlist teams'!$Z$7:$Z$26,1),MATCH($C116,'Shortlist teams'!$AA$6:$AE$6,1))=0,"",COUNTIF('De Teams'!O$5:O$25,'De Uitslagen'!$B116)*INDEX('Shortlist teams'!$AA$7:$AE$26,MATCH($A116,'Shortlist teams'!$Z$7:$Z$26,1),MATCH($C116,'Shortlist teams'!$AA$6:$AE$6,1))),"")</f>
        <v/>
      </c>
      <c r="R116" t="str">
        <f>IFERROR(IF(COUNTIF('De Teams'!P$5:P$25,'De Uitslagen'!$B116)*INDEX('Shortlist teams'!$AA$7:$AE$26,MATCH($A116,'Shortlist teams'!$Z$7:$Z$26,1),MATCH($C116,'Shortlist teams'!$AA$6:$AE$6,1))=0,"",COUNTIF('De Teams'!P$5:P$25,'De Uitslagen'!$B116)*INDEX('Shortlist teams'!$AA$7:$AE$26,MATCH($A116,'Shortlist teams'!$Z$7:$Z$26,1),MATCH($C116,'Shortlist teams'!$AA$6:$AE$6,1))),"")</f>
        <v/>
      </c>
      <c r="S116" t="str">
        <f>IFERROR(IF(COUNTIF('De Teams'!Q$5:Q$25,'De Uitslagen'!$B116)*INDEX('Shortlist teams'!$AA$7:$AE$26,MATCH($A116,'Shortlist teams'!$Z$7:$Z$26,1),MATCH($C116,'Shortlist teams'!$AA$6:$AE$6,1))=0,"",COUNTIF('De Teams'!Q$5:Q$25,'De Uitslagen'!$B116)*INDEX('Shortlist teams'!$AA$7:$AE$26,MATCH($A116,'Shortlist teams'!$Z$7:$Z$26,1),MATCH($C116,'Shortlist teams'!$AA$6:$AE$6,1))),"")</f>
        <v/>
      </c>
      <c r="T116" s="3"/>
    </row>
    <row r="117" spans="1:20" ht="14.4" x14ac:dyDescent="0.3">
      <c r="A117" s="1">
        <v>6</v>
      </c>
      <c r="B117" s="5"/>
      <c r="C117" s="87" t="str">
        <f>IFERROR(VLOOKUP('De Uitslagen'!B117,'Shortlist teams'!B:C,2,FALSE),"")</f>
        <v/>
      </c>
      <c r="D117" t="str">
        <f>IFERROR(IF(COUNTIF('De Teams'!B$5:B$25,'De Uitslagen'!$B117)*INDEX('Shortlist teams'!$AA$7:$AE$26,MATCH($A117,'Shortlist teams'!$Z$7:$Z$26,1),MATCH($C117,'Shortlist teams'!$AA$6:$AE$6,1))=0,"",COUNTIF('De Teams'!B$5:B$25,'De Uitslagen'!$B117)*INDEX('Shortlist teams'!$AA$7:$AE$26,MATCH($A117,'Shortlist teams'!$Z$7:$Z$26,1),MATCH($C117,'Shortlist teams'!$AA$6:$AE$6,1))),"")</f>
        <v/>
      </c>
      <c r="E117" t="str">
        <f>IFERROR(IF(COUNTIF('De Teams'!C$5:C$25,'De Uitslagen'!$B117)*INDEX('Shortlist teams'!$AA$7:$AE$26,MATCH($A117,'Shortlist teams'!$Z$7:$Z$26,1),MATCH($C117,'Shortlist teams'!$AA$6:$AE$6,1))=0,"",COUNTIF('De Teams'!C$5:C$25,'De Uitslagen'!$B117)*INDEX('Shortlist teams'!$AA$7:$AE$26,MATCH($A117,'Shortlist teams'!$Z$7:$Z$26,1),MATCH($C117,'Shortlist teams'!$AA$6:$AE$6,1))),"")</f>
        <v/>
      </c>
      <c r="F117" t="str">
        <f>IFERROR(IF(COUNTIF('De Teams'!D$5:D$25,'De Uitslagen'!$B117)*INDEX('Shortlist teams'!$AA$7:$AE$26,MATCH($A117,'Shortlist teams'!$Z$7:$Z$26,1),MATCH($C117,'Shortlist teams'!$AA$6:$AE$6,1))=0,"",COUNTIF('De Teams'!D$5:D$25,'De Uitslagen'!$B117)*INDEX('Shortlist teams'!$AA$7:$AE$26,MATCH($A117,'Shortlist teams'!$Z$7:$Z$26,1),MATCH($C117,'Shortlist teams'!$AA$6:$AE$6,1))),"")</f>
        <v/>
      </c>
      <c r="G117" t="str">
        <f>IFERROR(IF(COUNTIF('De Teams'!E$5:E$25,'De Uitslagen'!$B117)*INDEX('Shortlist teams'!$AA$7:$AE$26,MATCH($A117,'Shortlist teams'!$Z$7:$Z$26,1),MATCH($C117,'Shortlist teams'!$AA$6:$AE$6,1))=0,"",COUNTIF('De Teams'!E$5:E$25,'De Uitslagen'!$B117)*INDEX('Shortlist teams'!$AA$7:$AE$26,MATCH($A117,'Shortlist teams'!$Z$7:$Z$26,1),MATCH($C117,'Shortlist teams'!$AA$6:$AE$6,1))),"")</f>
        <v/>
      </c>
      <c r="H117" t="str">
        <f>IFERROR(IF(COUNTIF('De Teams'!F$5:F$25,'De Uitslagen'!$B117)*INDEX('Shortlist teams'!$AA$7:$AE$26,MATCH($A117,'Shortlist teams'!$Z$7:$Z$26,1),MATCH($C117,'Shortlist teams'!$AA$6:$AE$6,1))=0,"",COUNTIF('De Teams'!F$5:F$25,'De Uitslagen'!$B117)*INDEX('Shortlist teams'!$AA$7:$AE$26,MATCH($A117,'Shortlist teams'!$Z$7:$Z$26,1),MATCH($C117,'Shortlist teams'!$AA$6:$AE$6,1))),"")</f>
        <v/>
      </c>
      <c r="I117" t="str">
        <f>IFERROR(IF(COUNTIF('De Teams'!G$5:G$25,'De Uitslagen'!$B117)*INDEX('Shortlist teams'!$AA$7:$AE$26,MATCH($A117,'Shortlist teams'!$Z$7:$Z$26,1),MATCH($C117,'Shortlist teams'!$AA$6:$AE$6,1))=0,"",COUNTIF('De Teams'!G$5:G$25,'De Uitslagen'!$B117)*INDEX('Shortlist teams'!$AA$7:$AE$26,MATCH($A117,'Shortlist teams'!$Z$7:$Z$26,1),MATCH($C117,'Shortlist teams'!$AA$6:$AE$6,1))),"")</f>
        <v/>
      </c>
      <c r="J117" t="str">
        <f>IFERROR(IF(COUNTIF('De Teams'!H$5:H$25,'De Uitslagen'!$B117)*INDEX('Shortlist teams'!$AA$7:$AE$26,MATCH($A117,'Shortlist teams'!$Z$7:$Z$26,1),MATCH($C117,'Shortlist teams'!$AA$6:$AE$6,1))=0,"",COUNTIF('De Teams'!H$5:H$25,'De Uitslagen'!$B117)*INDEX('Shortlist teams'!$AA$7:$AE$26,MATCH($A117,'Shortlist teams'!$Z$7:$Z$26,1),MATCH($C117,'Shortlist teams'!$AA$6:$AE$6,1))),"")</f>
        <v/>
      </c>
      <c r="K117" t="str">
        <f>IFERROR(IF(COUNTIF('De Teams'!I$5:I$25,'De Uitslagen'!$B117)*INDEX('Shortlist teams'!$AA$7:$AE$26,MATCH($A117,'Shortlist teams'!$Z$7:$Z$26,1),MATCH($C117,'Shortlist teams'!$AA$6:$AE$6,1))=0,"",COUNTIF('De Teams'!I$5:I$25,'De Uitslagen'!$B117)*INDEX('Shortlist teams'!$AA$7:$AE$26,MATCH($A117,'Shortlist teams'!$Z$7:$Z$26,1),MATCH($C117,'Shortlist teams'!$AA$6:$AE$6,1))),"")</f>
        <v/>
      </c>
      <c r="L117" t="str">
        <f>IFERROR(IF(COUNTIF('De Teams'!J$5:J$25,'De Uitslagen'!$B117)*INDEX('Shortlist teams'!$AA$7:$AE$26,MATCH($A117,'Shortlist teams'!$Z$7:$Z$26,1),MATCH($C117,'Shortlist teams'!$AA$6:$AE$6,1))=0,"",COUNTIF('De Teams'!J$5:J$25,'De Uitslagen'!$B117)*INDEX('Shortlist teams'!$AA$7:$AE$26,MATCH($A117,'Shortlist teams'!$Z$7:$Z$26,1),MATCH($C117,'Shortlist teams'!$AA$6:$AE$6,1))),"")</f>
        <v/>
      </c>
      <c r="M117" t="str">
        <f>IFERROR(IF(COUNTIF('De Teams'!K$5:K$25,'De Uitslagen'!$B117)*INDEX('Shortlist teams'!$AA$7:$AE$26,MATCH($A117,'Shortlist teams'!$Z$7:$Z$26,1),MATCH($C117,'Shortlist teams'!$AA$6:$AE$6,1))=0,"",COUNTIF('De Teams'!K$5:K$25,'De Uitslagen'!$B117)*INDEX('Shortlist teams'!$AA$7:$AE$26,MATCH($A117,'Shortlist teams'!$Z$7:$Z$26,1),MATCH($C117,'Shortlist teams'!$AA$6:$AE$6,1))),"")</f>
        <v/>
      </c>
      <c r="N117" t="str">
        <f>IFERROR(IF(COUNTIF('De Teams'!L$5:L$25,'De Uitslagen'!$B117)*INDEX('Shortlist teams'!$AA$7:$AE$26,MATCH($A117,'Shortlist teams'!$Z$7:$Z$26,1),MATCH($C117,'Shortlist teams'!$AA$6:$AE$6,1))=0,"",COUNTIF('De Teams'!L$5:L$25,'De Uitslagen'!$B117)*INDEX('Shortlist teams'!$AA$7:$AE$26,MATCH($A117,'Shortlist teams'!$Z$7:$Z$26,1),MATCH($C117,'Shortlist teams'!$AA$6:$AE$6,1))),"")</f>
        <v/>
      </c>
      <c r="O117" t="str">
        <f>IFERROR(IF(COUNTIF('De Teams'!M$5:M$25,'De Uitslagen'!$B117)*INDEX('Shortlist teams'!$AA$7:$AE$26,MATCH($A117,'Shortlist teams'!$Z$7:$Z$26,1),MATCH($C117,'Shortlist teams'!$AA$6:$AE$6,1))=0,"",COUNTIF('De Teams'!M$5:M$25,'De Uitslagen'!$B117)*INDEX('Shortlist teams'!$AA$7:$AE$26,MATCH($A117,'Shortlist teams'!$Z$7:$Z$26,1),MATCH($C117,'Shortlist teams'!$AA$6:$AE$6,1))),"")</f>
        <v/>
      </c>
      <c r="P117" t="str">
        <f>IFERROR(IF(COUNTIF('De Teams'!N$5:N$25,'De Uitslagen'!$B117)*INDEX('Shortlist teams'!$AA$7:$AE$26,MATCH($A117,'Shortlist teams'!$Z$7:$Z$26,1),MATCH($C117,'Shortlist teams'!$AA$6:$AE$6,1))=0,"",COUNTIF('De Teams'!N$5:N$25,'De Uitslagen'!$B117)*INDEX('Shortlist teams'!$AA$7:$AE$26,MATCH($A117,'Shortlist teams'!$Z$7:$Z$26,1),MATCH($C117,'Shortlist teams'!$AA$6:$AE$6,1))),"")</f>
        <v/>
      </c>
      <c r="Q117" t="str">
        <f>IFERROR(IF(COUNTIF('De Teams'!O$5:O$25,'De Uitslagen'!$B117)*INDEX('Shortlist teams'!$AA$7:$AE$26,MATCH($A117,'Shortlist teams'!$Z$7:$Z$26,1),MATCH($C117,'Shortlist teams'!$AA$6:$AE$6,1))=0,"",COUNTIF('De Teams'!O$5:O$25,'De Uitslagen'!$B117)*INDEX('Shortlist teams'!$AA$7:$AE$26,MATCH($A117,'Shortlist teams'!$Z$7:$Z$26,1),MATCH($C117,'Shortlist teams'!$AA$6:$AE$6,1))),"")</f>
        <v/>
      </c>
      <c r="R117" t="str">
        <f>IFERROR(IF(COUNTIF('De Teams'!P$5:P$25,'De Uitslagen'!$B117)*INDEX('Shortlist teams'!$AA$7:$AE$26,MATCH($A117,'Shortlist teams'!$Z$7:$Z$26,1),MATCH($C117,'Shortlist teams'!$AA$6:$AE$6,1))=0,"",COUNTIF('De Teams'!P$5:P$25,'De Uitslagen'!$B117)*INDEX('Shortlist teams'!$AA$7:$AE$26,MATCH($A117,'Shortlist teams'!$Z$7:$Z$26,1),MATCH($C117,'Shortlist teams'!$AA$6:$AE$6,1))),"")</f>
        <v/>
      </c>
      <c r="S117" t="str">
        <f>IFERROR(IF(COUNTIF('De Teams'!Q$5:Q$25,'De Uitslagen'!$B117)*INDEX('Shortlist teams'!$AA$7:$AE$26,MATCH($A117,'Shortlist teams'!$Z$7:$Z$26,1),MATCH($C117,'Shortlist teams'!$AA$6:$AE$6,1))=0,"",COUNTIF('De Teams'!Q$5:Q$25,'De Uitslagen'!$B117)*INDEX('Shortlist teams'!$AA$7:$AE$26,MATCH($A117,'Shortlist teams'!$Z$7:$Z$26,1),MATCH($C117,'Shortlist teams'!$AA$6:$AE$6,1))),"")</f>
        <v/>
      </c>
      <c r="T117" s="3"/>
    </row>
    <row r="118" spans="1:20" ht="14.4" x14ac:dyDescent="0.3">
      <c r="A118" s="1">
        <v>7</v>
      </c>
      <c r="B118" s="8"/>
      <c r="C118" s="87" t="str">
        <f>IFERROR(VLOOKUP('De Uitslagen'!B118,'Shortlist teams'!B:C,2,FALSE),"")</f>
        <v/>
      </c>
      <c r="D118" t="str">
        <f>IFERROR(IF(COUNTIF('De Teams'!B$5:B$25,'De Uitslagen'!$B118)*INDEX('Shortlist teams'!$AA$7:$AE$26,MATCH($A118,'Shortlist teams'!$Z$7:$Z$26,1),MATCH($C118,'Shortlist teams'!$AA$6:$AE$6,1))=0,"",COUNTIF('De Teams'!B$5:B$25,'De Uitslagen'!$B118)*INDEX('Shortlist teams'!$AA$7:$AE$26,MATCH($A118,'Shortlist teams'!$Z$7:$Z$26,1),MATCH($C118,'Shortlist teams'!$AA$6:$AE$6,1))),"")</f>
        <v/>
      </c>
      <c r="E118" t="str">
        <f>IFERROR(IF(COUNTIF('De Teams'!C$5:C$25,'De Uitslagen'!$B118)*INDEX('Shortlist teams'!$AA$7:$AE$26,MATCH($A118,'Shortlist teams'!$Z$7:$Z$26,1),MATCH($C118,'Shortlist teams'!$AA$6:$AE$6,1))=0,"",COUNTIF('De Teams'!C$5:C$25,'De Uitslagen'!$B118)*INDEX('Shortlist teams'!$AA$7:$AE$26,MATCH($A118,'Shortlist teams'!$Z$7:$Z$26,1),MATCH($C118,'Shortlist teams'!$AA$6:$AE$6,1))),"")</f>
        <v/>
      </c>
      <c r="F118" t="str">
        <f>IFERROR(IF(COUNTIF('De Teams'!D$5:D$25,'De Uitslagen'!$B118)*INDEX('Shortlist teams'!$AA$7:$AE$26,MATCH($A118,'Shortlist teams'!$Z$7:$Z$26,1),MATCH($C118,'Shortlist teams'!$AA$6:$AE$6,1))=0,"",COUNTIF('De Teams'!D$5:D$25,'De Uitslagen'!$B118)*INDEX('Shortlist teams'!$AA$7:$AE$26,MATCH($A118,'Shortlist teams'!$Z$7:$Z$26,1),MATCH($C118,'Shortlist teams'!$AA$6:$AE$6,1))),"")</f>
        <v/>
      </c>
      <c r="G118" t="str">
        <f>IFERROR(IF(COUNTIF('De Teams'!E$5:E$25,'De Uitslagen'!$B118)*INDEX('Shortlist teams'!$AA$7:$AE$26,MATCH($A118,'Shortlist teams'!$Z$7:$Z$26,1),MATCH($C118,'Shortlist teams'!$AA$6:$AE$6,1))=0,"",COUNTIF('De Teams'!E$5:E$25,'De Uitslagen'!$B118)*INDEX('Shortlist teams'!$AA$7:$AE$26,MATCH($A118,'Shortlist teams'!$Z$7:$Z$26,1),MATCH($C118,'Shortlist teams'!$AA$6:$AE$6,1))),"")</f>
        <v/>
      </c>
      <c r="H118" t="str">
        <f>IFERROR(IF(COUNTIF('De Teams'!F$5:F$25,'De Uitslagen'!$B118)*INDEX('Shortlist teams'!$AA$7:$AE$26,MATCH($A118,'Shortlist teams'!$Z$7:$Z$26,1),MATCH($C118,'Shortlist teams'!$AA$6:$AE$6,1))=0,"",COUNTIF('De Teams'!F$5:F$25,'De Uitslagen'!$B118)*INDEX('Shortlist teams'!$AA$7:$AE$26,MATCH($A118,'Shortlist teams'!$Z$7:$Z$26,1),MATCH($C118,'Shortlist teams'!$AA$6:$AE$6,1))),"")</f>
        <v/>
      </c>
      <c r="I118" t="str">
        <f>IFERROR(IF(COUNTIF('De Teams'!G$5:G$25,'De Uitslagen'!$B118)*INDEX('Shortlist teams'!$AA$7:$AE$26,MATCH($A118,'Shortlist teams'!$Z$7:$Z$26,1),MATCH($C118,'Shortlist teams'!$AA$6:$AE$6,1))=0,"",COUNTIF('De Teams'!G$5:G$25,'De Uitslagen'!$B118)*INDEX('Shortlist teams'!$AA$7:$AE$26,MATCH($A118,'Shortlist teams'!$Z$7:$Z$26,1),MATCH($C118,'Shortlist teams'!$AA$6:$AE$6,1))),"")</f>
        <v/>
      </c>
      <c r="J118" t="str">
        <f>IFERROR(IF(COUNTIF('De Teams'!H$5:H$25,'De Uitslagen'!$B118)*INDEX('Shortlist teams'!$AA$7:$AE$26,MATCH($A118,'Shortlist teams'!$Z$7:$Z$26,1),MATCH($C118,'Shortlist teams'!$AA$6:$AE$6,1))=0,"",COUNTIF('De Teams'!H$5:H$25,'De Uitslagen'!$B118)*INDEX('Shortlist teams'!$AA$7:$AE$26,MATCH($A118,'Shortlist teams'!$Z$7:$Z$26,1),MATCH($C118,'Shortlist teams'!$AA$6:$AE$6,1))),"")</f>
        <v/>
      </c>
      <c r="K118" t="str">
        <f>IFERROR(IF(COUNTIF('De Teams'!I$5:I$25,'De Uitslagen'!$B118)*INDEX('Shortlist teams'!$AA$7:$AE$26,MATCH($A118,'Shortlist teams'!$Z$7:$Z$26,1),MATCH($C118,'Shortlist teams'!$AA$6:$AE$6,1))=0,"",COUNTIF('De Teams'!I$5:I$25,'De Uitslagen'!$B118)*INDEX('Shortlist teams'!$AA$7:$AE$26,MATCH($A118,'Shortlist teams'!$Z$7:$Z$26,1),MATCH($C118,'Shortlist teams'!$AA$6:$AE$6,1))),"")</f>
        <v/>
      </c>
      <c r="L118" t="str">
        <f>IFERROR(IF(COUNTIF('De Teams'!J$5:J$25,'De Uitslagen'!$B118)*INDEX('Shortlist teams'!$AA$7:$AE$26,MATCH($A118,'Shortlist teams'!$Z$7:$Z$26,1),MATCH($C118,'Shortlist teams'!$AA$6:$AE$6,1))=0,"",COUNTIF('De Teams'!J$5:J$25,'De Uitslagen'!$B118)*INDEX('Shortlist teams'!$AA$7:$AE$26,MATCH($A118,'Shortlist teams'!$Z$7:$Z$26,1),MATCH($C118,'Shortlist teams'!$AA$6:$AE$6,1))),"")</f>
        <v/>
      </c>
      <c r="M118" t="str">
        <f>IFERROR(IF(COUNTIF('De Teams'!K$5:K$25,'De Uitslagen'!$B118)*INDEX('Shortlist teams'!$AA$7:$AE$26,MATCH($A118,'Shortlist teams'!$Z$7:$Z$26,1),MATCH($C118,'Shortlist teams'!$AA$6:$AE$6,1))=0,"",COUNTIF('De Teams'!K$5:K$25,'De Uitslagen'!$B118)*INDEX('Shortlist teams'!$AA$7:$AE$26,MATCH($A118,'Shortlist teams'!$Z$7:$Z$26,1),MATCH($C118,'Shortlist teams'!$AA$6:$AE$6,1))),"")</f>
        <v/>
      </c>
      <c r="N118" t="str">
        <f>IFERROR(IF(COUNTIF('De Teams'!L$5:L$25,'De Uitslagen'!$B118)*INDEX('Shortlist teams'!$AA$7:$AE$26,MATCH($A118,'Shortlist teams'!$Z$7:$Z$26,1),MATCH($C118,'Shortlist teams'!$AA$6:$AE$6,1))=0,"",COUNTIF('De Teams'!L$5:L$25,'De Uitslagen'!$B118)*INDEX('Shortlist teams'!$AA$7:$AE$26,MATCH($A118,'Shortlist teams'!$Z$7:$Z$26,1),MATCH($C118,'Shortlist teams'!$AA$6:$AE$6,1))),"")</f>
        <v/>
      </c>
      <c r="O118" t="str">
        <f>IFERROR(IF(COUNTIF('De Teams'!M$5:M$25,'De Uitslagen'!$B118)*INDEX('Shortlist teams'!$AA$7:$AE$26,MATCH($A118,'Shortlist teams'!$Z$7:$Z$26,1),MATCH($C118,'Shortlist teams'!$AA$6:$AE$6,1))=0,"",COUNTIF('De Teams'!M$5:M$25,'De Uitslagen'!$B118)*INDEX('Shortlist teams'!$AA$7:$AE$26,MATCH($A118,'Shortlist teams'!$Z$7:$Z$26,1),MATCH($C118,'Shortlist teams'!$AA$6:$AE$6,1))),"")</f>
        <v/>
      </c>
      <c r="P118" t="str">
        <f>IFERROR(IF(COUNTIF('De Teams'!N$5:N$25,'De Uitslagen'!$B118)*INDEX('Shortlist teams'!$AA$7:$AE$26,MATCH($A118,'Shortlist teams'!$Z$7:$Z$26,1),MATCH($C118,'Shortlist teams'!$AA$6:$AE$6,1))=0,"",COUNTIF('De Teams'!N$5:N$25,'De Uitslagen'!$B118)*INDEX('Shortlist teams'!$AA$7:$AE$26,MATCH($A118,'Shortlist teams'!$Z$7:$Z$26,1),MATCH($C118,'Shortlist teams'!$AA$6:$AE$6,1))),"")</f>
        <v/>
      </c>
      <c r="Q118" t="str">
        <f>IFERROR(IF(COUNTIF('De Teams'!O$5:O$25,'De Uitslagen'!$B118)*INDEX('Shortlist teams'!$AA$7:$AE$26,MATCH($A118,'Shortlist teams'!$Z$7:$Z$26,1),MATCH($C118,'Shortlist teams'!$AA$6:$AE$6,1))=0,"",COUNTIF('De Teams'!O$5:O$25,'De Uitslagen'!$B118)*INDEX('Shortlist teams'!$AA$7:$AE$26,MATCH($A118,'Shortlist teams'!$Z$7:$Z$26,1),MATCH($C118,'Shortlist teams'!$AA$6:$AE$6,1))),"")</f>
        <v/>
      </c>
      <c r="R118" t="str">
        <f>IFERROR(IF(COUNTIF('De Teams'!P$5:P$25,'De Uitslagen'!$B118)*INDEX('Shortlist teams'!$AA$7:$AE$26,MATCH($A118,'Shortlist teams'!$Z$7:$Z$26,1),MATCH($C118,'Shortlist teams'!$AA$6:$AE$6,1))=0,"",COUNTIF('De Teams'!P$5:P$25,'De Uitslagen'!$B118)*INDEX('Shortlist teams'!$AA$7:$AE$26,MATCH($A118,'Shortlist teams'!$Z$7:$Z$26,1),MATCH($C118,'Shortlist teams'!$AA$6:$AE$6,1))),"")</f>
        <v/>
      </c>
      <c r="S118" t="str">
        <f>IFERROR(IF(COUNTIF('De Teams'!Q$5:Q$25,'De Uitslagen'!$B118)*INDEX('Shortlist teams'!$AA$7:$AE$26,MATCH($A118,'Shortlist teams'!$Z$7:$Z$26,1),MATCH($C118,'Shortlist teams'!$AA$6:$AE$6,1))=0,"",COUNTIF('De Teams'!Q$5:Q$25,'De Uitslagen'!$B118)*INDEX('Shortlist teams'!$AA$7:$AE$26,MATCH($A118,'Shortlist teams'!$Z$7:$Z$26,1),MATCH($C118,'Shortlist teams'!$AA$6:$AE$6,1))),"")</f>
        <v/>
      </c>
      <c r="T118" s="3"/>
    </row>
    <row r="119" spans="1:20" ht="14.4" x14ac:dyDescent="0.3">
      <c r="A119" s="1">
        <v>8</v>
      </c>
      <c r="B119" s="8"/>
      <c r="C119" s="87" t="str">
        <f>IFERROR(VLOOKUP('De Uitslagen'!B119,'Shortlist teams'!B:C,2,FALSE),"")</f>
        <v/>
      </c>
      <c r="D119" t="str">
        <f>IFERROR(IF(COUNTIF('De Teams'!B$5:B$25,'De Uitslagen'!$B119)*INDEX('Shortlist teams'!$AA$7:$AE$26,MATCH($A119,'Shortlist teams'!$Z$7:$Z$26,1),MATCH($C119,'Shortlist teams'!$AA$6:$AE$6,1))=0,"",COUNTIF('De Teams'!B$5:B$25,'De Uitslagen'!$B119)*INDEX('Shortlist teams'!$AA$7:$AE$26,MATCH($A119,'Shortlist teams'!$Z$7:$Z$26,1),MATCH($C119,'Shortlist teams'!$AA$6:$AE$6,1))),"")</f>
        <v/>
      </c>
      <c r="E119" t="str">
        <f>IFERROR(IF(COUNTIF('De Teams'!C$5:C$25,'De Uitslagen'!$B119)*INDEX('Shortlist teams'!$AA$7:$AE$26,MATCH($A119,'Shortlist teams'!$Z$7:$Z$26,1),MATCH($C119,'Shortlist teams'!$AA$6:$AE$6,1))=0,"",COUNTIF('De Teams'!C$5:C$25,'De Uitslagen'!$B119)*INDEX('Shortlist teams'!$AA$7:$AE$26,MATCH($A119,'Shortlist teams'!$Z$7:$Z$26,1),MATCH($C119,'Shortlist teams'!$AA$6:$AE$6,1))),"")</f>
        <v/>
      </c>
      <c r="F119" t="str">
        <f>IFERROR(IF(COUNTIF('De Teams'!D$5:D$25,'De Uitslagen'!$B119)*INDEX('Shortlist teams'!$AA$7:$AE$26,MATCH($A119,'Shortlist teams'!$Z$7:$Z$26,1),MATCH($C119,'Shortlist teams'!$AA$6:$AE$6,1))=0,"",COUNTIF('De Teams'!D$5:D$25,'De Uitslagen'!$B119)*INDEX('Shortlist teams'!$AA$7:$AE$26,MATCH($A119,'Shortlist teams'!$Z$7:$Z$26,1),MATCH($C119,'Shortlist teams'!$AA$6:$AE$6,1))),"")</f>
        <v/>
      </c>
      <c r="G119" t="str">
        <f>IFERROR(IF(COUNTIF('De Teams'!E$5:E$25,'De Uitslagen'!$B119)*INDEX('Shortlist teams'!$AA$7:$AE$26,MATCH($A119,'Shortlist teams'!$Z$7:$Z$26,1),MATCH($C119,'Shortlist teams'!$AA$6:$AE$6,1))=0,"",COUNTIF('De Teams'!E$5:E$25,'De Uitslagen'!$B119)*INDEX('Shortlist teams'!$AA$7:$AE$26,MATCH($A119,'Shortlist teams'!$Z$7:$Z$26,1),MATCH($C119,'Shortlist teams'!$AA$6:$AE$6,1))),"")</f>
        <v/>
      </c>
      <c r="H119" t="str">
        <f>IFERROR(IF(COUNTIF('De Teams'!F$5:F$25,'De Uitslagen'!$B119)*INDEX('Shortlist teams'!$AA$7:$AE$26,MATCH($A119,'Shortlist teams'!$Z$7:$Z$26,1),MATCH($C119,'Shortlist teams'!$AA$6:$AE$6,1))=0,"",COUNTIF('De Teams'!F$5:F$25,'De Uitslagen'!$B119)*INDEX('Shortlist teams'!$AA$7:$AE$26,MATCH($A119,'Shortlist teams'!$Z$7:$Z$26,1),MATCH($C119,'Shortlist teams'!$AA$6:$AE$6,1))),"")</f>
        <v/>
      </c>
      <c r="I119" t="str">
        <f>IFERROR(IF(COUNTIF('De Teams'!G$5:G$25,'De Uitslagen'!$B119)*INDEX('Shortlist teams'!$AA$7:$AE$26,MATCH($A119,'Shortlist teams'!$Z$7:$Z$26,1),MATCH($C119,'Shortlist teams'!$AA$6:$AE$6,1))=0,"",COUNTIF('De Teams'!G$5:G$25,'De Uitslagen'!$B119)*INDEX('Shortlist teams'!$AA$7:$AE$26,MATCH($A119,'Shortlist teams'!$Z$7:$Z$26,1),MATCH($C119,'Shortlist teams'!$AA$6:$AE$6,1))),"")</f>
        <v/>
      </c>
      <c r="J119" t="str">
        <f>IFERROR(IF(COUNTIF('De Teams'!H$5:H$25,'De Uitslagen'!$B119)*INDEX('Shortlist teams'!$AA$7:$AE$26,MATCH($A119,'Shortlist teams'!$Z$7:$Z$26,1),MATCH($C119,'Shortlist teams'!$AA$6:$AE$6,1))=0,"",COUNTIF('De Teams'!H$5:H$25,'De Uitslagen'!$B119)*INDEX('Shortlist teams'!$AA$7:$AE$26,MATCH($A119,'Shortlist teams'!$Z$7:$Z$26,1),MATCH($C119,'Shortlist teams'!$AA$6:$AE$6,1))),"")</f>
        <v/>
      </c>
      <c r="K119" t="str">
        <f>IFERROR(IF(COUNTIF('De Teams'!I$5:I$25,'De Uitslagen'!$B119)*INDEX('Shortlist teams'!$AA$7:$AE$26,MATCH($A119,'Shortlist teams'!$Z$7:$Z$26,1),MATCH($C119,'Shortlist teams'!$AA$6:$AE$6,1))=0,"",COUNTIF('De Teams'!I$5:I$25,'De Uitslagen'!$B119)*INDEX('Shortlist teams'!$AA$7:$AE$26,MATCH($A119,'Shortlist teams'!$Z$7:$Z$26,1),MATCH($C119,'Shortlist teams'!$AA$6:$AE$6,1))),"")</f>
        <v/>
      </c>
      <c r="L119" t="str">
        <f>IFERROR(IF(COUNTIF('De Teams'!J$5:J$25,'De Uitslagen'!$B119)*INDEX('Shortlist teams'!$AA$7:$AE$26,MATCH($A119,'Shortlist teams'!$Z$7:$Z$26,1),MATCH($C119,'Shortlist teams'!$AA$6:$AE$6,1))=0,"",COUNTIF('De Teams'!J$5:J$25,'De Uitslagen'!$B119)*INDEX('Shortlist teams'!$AA$7:$AE$26,MATCH($A119,'Shortlist teams'!$Z$7:$Z$26,1),MATCH($C119,'Shortlist teams'!$AA$6:$AE$6,1))),"")</f>
        <v/>
      </c>
      <c r="M119" t="str">
        <f>IFERROR(IF(COUNTIF('De Teams'!K$5:K$25,'De Uitslagen'!$B119)*INDEX('Shortlist teams'!$AA$7:$AE$26,MATCH($A119,'Shortlist teams'!$Z$7:$Z$26,1),MATCH($C119,'Shortlist teams'!$AA$6:$AE$6,1))=0,"",COUNTIF('De Teams'!K$5:K$25,'De Uitslagen'!$B119)*INDEX('Shortlist teams'!$AA$7:$AE$26,MATCH($A119,'Shortlist teams'!$Z$7:$Z$26,1),MATCH($C119,'Shortlist teams'!$AA$6:$AE$6,1))),"")</f>
        <v/>
      </c>
      <c r="N119" t="str">
        <f>IFERROR(IF(COUNTIF('De Teams'!L$5:L$25,'De Uitslagen'!$B119)*INDEX('Shortlist teams'!$AA$7:$AE$26,MATCH($A119,'Shortlist teams'!$Z$7:$Z$26,1),MATCH($C119,'Shortlist teams'!$AA$6:$AE$6,1))=0,"",COUNTIF('De Teams'!L$5:L$25,'De Uitslagen'!$B119)*INDEX('Shortlist teams'!$AA$7:$AE$26,MATCH($A119,'Shortlist teams'!$Z$7:$Z$26,1),MATCH($C119,'Shortlist teams'!$AA$6:$AE$6,1))),"")</f>
        <v/>
      </c>
      <c r="O119" t="str">
        <f>IFERROR(IF(COUNTIF('De Teams'!M$5:M$25,'De Uitslagen'!$B119)*INDEX('Shortlist teams'!$AA$7:$AE$26,MATCH($A119,'Shortlist teams'!$Z$7:$Z$26,1),MATCH($C119,'Shortlist teams'!$AA$6:$AE$6,1))=0,"",COUNTIF('De Teams'!M$5:M$25,'De Uitslagen'!$B119)*INDEX('Shortlist teams'!$AA$7:$AE$26,MATCH($A119,'Shortlist teams'!$Z$7:$Z$26,1),MATCH($C119,'Shortlist teams'!$AA$6:$AE$6,1))),"")</f>
        <v/>
      </c>
      <c r="P119" t="str">
        <f>IFERROR(IF(COUNTIF('De Teams'!N$5:N$25,'De Uitslagen'!$B119)*INDEX('Shortlist teams'!$AA$7:$AE$26,MATCH($A119,'Shortlist teams'!$Z$7:$Z$26,1),MATCH($C119,'Shortlist teams'!$AA$6:$AE$6,1))=0,"",COUNTIF('De Teams'!N$5:N$25,'De Uitslagen'!$B119)*INDEX('Shortlist teams'!$AA$7:$AE$26,MATCH($A119,'Shortlist teams'!$Z$7:$Z$26,1),MATCH($C119,'Shortlist teams'!$AA$6:$AE$6,1))),"")</f>
        <v/>
      </c>
      <c r="Q119" t="str">
        <f>IFERROR(IF(COUNTIF('De Teams'!O$5:O$25,'De Uitslagen'!$B119)*INDEX('Shortlist teams'!$AA$7:$AE$26,MATCH($A119,'Shortlist teams'!$Z$7:$Z$26,1),MATCH($C119,'Shortlist teams'!$AA$6:$AE$6,1))=0,"",COUNTIF('De Teams'!O$5:O$25,'De Uitslagen'!$B119)*INDEX('Shortlist teams'!$AA$7:$AE$26,MATCH($A119,'Shortlist teams'!$Z$7:$Z$26,1),MATCH($C119,'Shortlist teams'!$AA$6:$AE$6,1))),"")</f>
        <v/>
      </c>
      <c r="R119" t="str">
        <f>IFERROR(IF(COUNTIF('De Teams'!P$5:P$25,'De Uitslagen'!$B119)*INDEX('Shortlist teams'!$AA$7:$AE$26,MATCH($A119,'Shortlist teams'!$Z$7:$Z$26,1),MATCH($C119,'Shortlist teams'!$AA$6:$AE$6,1))=0,"",COUNTIF('De Teams'!P$5:P$25,'De Uitslagen'!$B119)*INDEX('Shortlist teams'!$AA$7:$AE$26,MATCH($A119,'Shortlist teams'!$Z$7:$Z$26,1),MATCH($C119,'Shortlist teams'!$AA$6:$AE$6,1))),"")</f>
        <v/>
      </c>
      <c r="S119" t="str">
        <f>IFERROR(IF(COUNTIF('De Teams'!Q$5:Q$25,'De Uitslagen'!$B119)*INDEX('Shortlist teams'!$AA$7:$AE$26,MATCH($A119,'Shortlist teams'!$Z$7:$Z$26,1),MATCH($C119,'Shortlist teams'!$AA$6:$AE$6,1))=0,"",COUNTIF('De Teams'!Q$5:Q$25,'De Uitslagen'!$B119)*INDEX('Shortlist teams'!$AA$7:$AE$26,MATCH($A119,'Shortlist teams'!$Z$7:$Z$26,1),MATCH($C119,'Shortlist teams'!$AA$6:$AE$6,1))),"")</f>
        <v/>
      </c>
      <c r="T119" s="3"/>
    </row>
    <row r="120" spans="1:20" ht="14.4" x14ac:dyDescent="0.3">
      <c r="A120" s="1">
        <v>9</v>
      </c>
      <c r="B120" s="7"/>
      <c r="C120" s="87" t="str">
        <f>IFERROR(VLOOKUP('De Uitslagen'!B120,'Shortlist teams'!B:C,2,FALSE),"")</f>
        <v/>
      </c>
      <c r="D120" t="str">
        <f>IFERROR(IF(COUNTIF('De Teams'!B$5:B$25,'De Uitslagen'!$B120)*INDEX('Shortlist teams'!$AA$7:$AE$26,MATCH($A120,'Shortlist teams'!$Z$7:$Z$26,1),MATCH($C120,'Shortlist teams'!$AA$6:$AE$6,1))=0,"",COUNTIF('De Teams'!B$5:B$25,'De Uitslagen'!$B120)*INDEX('Shortlist teams'!$AA$7:$AE$26,MATCH($A120,'Shortlist teams'!$Z$7:$Z$26,1),MATCH($C120,'Shortlist teams'!$AA$6:$AE$6,1))),"")</f>
        <v/>
      </c>
      <c r="E120" t="str">
        <f>IFERROR(IF(COUNTIF('De Teams'!C$5:C$25,'De Uitslagen'!$B120)*INDEX('Shortlist teams'!$AA$7:$AE$26,MATCH($A120,'Shortlist teams'!$Z$7:$Z$26,1),MATCH($C120,'Shortlist teams'!$AA$6:$AE$6,1))=0,"",COUNTIF('De Teams'!C$5:C$25,'De Uitslagen'!$B120)*INDEX('Shortlist teams'!$AA$7:$AE$26,MATCH($A120,'Shortlist teams'!$Z$7:$Z$26,1),MATCH($C120,'Shortlist teams'!$AA$6:$AE$6,1))),"")</f>
        <v/>
      </c>
      <c r="F120" t="str">
        <f>IFERROR(IF(COUNTIF('De Teams'!D$5:D$25,'De Uitslagen'!$B120)*INDEX('Shortlist teams'!$AA$7:$AE$26,MATCH($A120,'Shortlist teams'!$Z$7:$Z$26,1),MATCH($C120,'Shortlist teams'!$AA$6:$AE$6,1))=0,"",COUNTIF('De Teams'!D$5:D$25,'De Uitslagen'!$B120)*INDEX('Shortlist teams'!$AA$7:$AE$26,MATCH($A120,'Shortlist teams'!$Z$7:$Z$26,1),MATCH($C120,'Shortlist teams'!$AA$6:$AE$6,1))),"")</f>
        <v/>
      </c>
      <c r="G120" t="str">
        <f>IFERROR(IF(COUNTIF('De Teams'!E$5:E$25,'De Uitslagen'!$B120)*INDEX('Shortlist teams'!$AA$7:$AE$26,MATCH($A120,'Shortlist teams'!$Z$7:$Z$26,1),MATCH($C120,'Shortlist teams'!$AA$6:$AE$6,1))=0,"",COUNTIF('De Teams'!E$5:E$25,'De Uitslagen'!$B120)*INDEX('Shortlist teams'!$AA$7:$AE$26,MATCH($A120,'Shortlist teams'!$Z$7:$Z$26,1),MATCH($C120,'Shortlist teams'!$AA$6:$AE$6,1))),"")</f>
        <v/>
      </c>
      <c r="H120" t="str">
        <f>IFERROR(IF(COUNTIF('De Teams'!F$5:F$25,'De Uitslagen'!$B120)*INDEX('Shortlist teams'!$AA$7:$AE$26,MATCH($A120,'Shortlist teams'!$Z$7:$Z$26,1),MATCH($C120,'Shortlist teams'!$AA$6:$AE$6,1))=0,"",COUNTIF('De Teams'!F$5:F$25,'De Uitslagen'!$B120)*INDEX('Shortlist teams'!$AA$7:$AE$26,MATCH($A120,'Shortlist teams'!$Z$7:$Z$26,1),MATCH($C120,'Shortlist teams'!$AA$6:$AE$6,1))),"")</f>
        <v/>
      </c>
      <c r="I120" t="str">
        <f>IFERROR(IF(COUNTIF('De Teams'!G$5:G$25,'De Uitslagen'!$B120)*INDEX('Shortlist teams'!$AA$7:$AE$26,MATCH($A120,'Shortlist teams'!$Z$7:$Z$26,1),MATCH($C120,'Shortlist teams'!$AA$6:$AE$6,1))=0,"",COUNTIF('De Teams'!G$5:G$25,'De Uitslagen'!$B120)*INDEX('Shortlist teams'!$AA$7:$AE$26,MATCH($A120,'Shortlist teams'!$Z$7:$Z$26,1),MATCH($C120,'Shortlist teams'!$AA$6:$AE$6,1))),"")</f>
        <v/>
      </c>
      <c r="J120" t="str">
        <f>IFERROR(IF(COUNTIF('De Teams'!H$5:H$25,'De Uitslagen'!$B120)*INDEX('Shortlist teams'!$AA$7:$AE$26,MATCH($A120,'Shortlist teams'!$Z$7:$Z$26,1),MATCH($C120,'Shortlist teams'!$AA$6:$AE$6,1))=0,"",COUNTIF('De Teams'!H$5:H$25,'De Uitslagen'!$B120)*INDEX('Shortlist teams'!$AA$7:$AE$26,MATCH($A120,'Shortlist teams'!$Z$7:$Z$26,1),MATCH($C120,'Shortlist teams'!$AA$6:$AE$6,1))),"")</f>
        <v/>
      </c>
      <c r="K120" t="str">
        <f>IFERROR(IF(COUNTIF('De Teams'!I$5:I$25,'De Uitslagen'!$B120)*INDEX('Shortlist teams'!$AA$7:$AE$26,MATCH($A120,'Shortlist teams'!$Z$7:$Z$26,1),MATCH($C120,'Shortlist teams'!$AA$6:$AE$6,1))=0,"",COUNTIF('De Teams'!I$5:I$25,'De Uitslagen'!$B120)*INDEX('Shortlist teams'!$AA$7:$AE$26,MATCH($A120,'Shortlist teams'!$Z$7:$Z$26,1),MATCH($C120,'Shortlist teams'!$AA$6:$AE$6,1))),"")</f>
        <v/>
      </c>
      <c r="L120" t="str">
        <f>IFERROR(IF(COUNTIF('De Teams'!J$5:J$25,'De Uitslagen'!$B120)*INDEX('Shortlist teams'!$AA$7:$AE$26,MATCH($A120,'Shortlist teams'!$Z$7:$Z$26,1),MATCH($C120,'Shortlist teams'!$AA$6:$AE$6,1))=0,"",COUNTIF('De Teams'!J$5:J$25,'De Uitslagen'!$B120)*INDEX('Shortlist teams'!$AA$7:$AE$26,MATCH($A120,'Shortlist teams'!$Z$7:$Z$26,1),MATCH($C120,'Shortlist teams'!$AA$6:$AE$6,1))),"")</f>
        <v/>
      </c>
      <c r="M120" t="str">
        <f>IFERROR(IF(COUNTIF('De Teams'!K$5:K$25,'De Uitslagen'!$B120)*INDEX('Shortlist teams'!$AA$7:$AE$26,MATCH($A120,'Shortlist teams'!$Z$7:$Z$26,1),MATCH($C120,'Shortlist teams'!$AA$6:$AE$6,1))=0,"",COUNTIF('De Teams'!K$5:K$25,'De Uitslagen'!$B120)*INDEX('Shortlist teams'!$AA$7:$AE$26,MATCH($A120,'Shortlist teams'!$Z$7:$Z$26,1),MATCH($C120,'Shortlist teams'!$AA$6:$AE$6,1))),"")</f>
        <v/>
      </c>
      <c r="N120" t="str">
        <f>IFERROR(IF(COUNTIF('De Teams'!L$5:L$25,'De Uitslagen'!$B120)*INDEX('Shortlist teams'!$AA$7:$AE$26,MATCH($A120,'Shortlist teams'!$Z$7:$Z$26,1),MATCH($C120,'Shortlist teams'!$AA$6:$AE$6,1))=0,"",COUNTIF('De Teams'!L$5:L$25,'De Uitslagen'!$B120)*INDEX('Shortlist teams'!$AA$7:$AE$26,MATCH($A120,'Shortlist teams'!$Z$7:$Z$26,1),MATCH($C120,'Shortlist teams'!$AA$6:$AE$6,1))),"")</f>
        <v/>
      </c>
      <c r="O120" t="str">
        <f>IFERROR(IF(COUNTIF('De Teams'!M$5:M$25,'De Uitslagen'!$B120)*INDEX('Shortlist teams'!$AA$7:$AE$26,MATCH($A120,'Shortlist teams'!$Z$7:$Z$26,1),MATCH($C120,'Shortlist teams'!$AA$6:$AE$6,1))=0,"",COUNTIF('De Teams'!M$5:M$25,'De Uitslagen'!$B120)*INDEX('Shortlist teams'!$AA$7:$AE$26,MATCH($A120,'Shortlist teams'!$Z$7:$Z$26,1),MATCH($C120,'Shortlist teams'!$AA$6:$AE$6,1))),"")</f>
        <v/>
      </c>
      <c r="P120" t="str">
        <f>IFERROR(IF(COUNTIF('De Teams'!N$5:N$25,'De Uitslagen'!$B120)*INDEX('Shortlist teams'!$AA$7:$AE$26,MATCH($A120,'Shortlist teams'!$Z$7:$Z$26,1),MATCH($C120,'Shortlist teams'!$AA$6:$AE$6,1))=0,"",COUNTIF('De Teams'!N$5:N$25,'De Uitslagen'!$B120)*INDEX('Shortlist teams'!$AA$7:$AE$26,MATCH($A120,'Shortlist teams'!$Z$7:$Z$26,1),MATCH($C120,'Shortlist teams'!$AA$6:$AE$6,1))),"")</f>
        <v/>
      </c>
      <c r="Q120" t="str">
        <f>IFERROR(IF(COUNTIF('De Teams'!O$5:O$25,'De Uitslagen'!$B120)*INDEX('Shortlist teams'!$AA$7:$AE$26,MATCH($A120,'Shortlist teams'!$Z$7:$Z$26,1),MATCH($C120,'Shortlist teams'!$AA$6:$AE$6,1))=0,"",COUNTIF('De Teams'!O$5:O$25,'De Uitslagen'!$B120)*INDEX('Shortlist teams'!$AA$7:$AE$26,MATCH($A120,'Shortlist teams'!$Z$7:$Z$26,1),MATCH($C120,'Shortlist teams'!$AA$6:$AE$6,1))),"")</f>
        <v/>
      </c>
      <c r="R120" t="str">
        <f>IFERROR(IF(COUNTIF('De Teams'!P$5:P$25,'De Uitslagen'!$B120)*INDEX('Shortlist teams'!$AA$7:$AE$26,MATCH($A120,'Shortlist teams'!$Z$7:$Z$26,1),MATCH($C120,'Shortlist teams'!$AA$6:$AE$6,1))=0,"",COUNTIF('De Teams'!P$5:P$25,'De Uitslagen'!$B120)*INDEX('Shortlist teams'!$AA$7:$AE$26,MATCH($A120,'Shortlist teams'!$Z$7:$Z$26,1),MATCH($C120,'Shortlist teams'!$AA$6:$AE$6,1))),"")</f>
        <v/>
      </c>
      <c r="S120" t="str">
        <f>IFERROR(IF(COUNTIF('De Teams'!Q$5:Q$25,'De Uitslagen'!$B120)*INDEX('Shortlist teams'!$AA$7:$AE$26,MATCH($A120,'Shortlist teams'!$Z$7:$Z$26,1),MATCH($C120,'Shortlist teams'!$AA$6:$AE$6,1))=0,"",COUNTIF('De Teams'!Q$5:Q$25,'De Uitslagen'!$B120)*INDEX('Shortlist teams'!$AA$7:$AE$26,MATCH($A120,'Shortlist teams'!$Z$7:$Z$26,1),MATCH($C120,'Shortlist teams'!$AA$6:$AE$6,1))),"")</f>
        <v/>
      </c>
      <c r="T120" s="3"/>
    </row>
    <row r="121" spans="1:20" ht="14.4" x14ac:dyDescent="0.3">
      <c r="A121" s="1">
        <v>10</v>
      </c>
      <c r="B121" s="5"/>
      <c r="C121" s="87" t="str">
        <f>IFERROR(VLOOKUP('De Uitslagen'!B121,'Shortlist teams'!B:C,2,FALSE),"")</f>
        <v/>
      </c>
      <c r="D121" t="str">
        <f>IFERROR(IF(COUNTIF('De Teams'!B$5:B$25,'De Uitslagen'!$B121)*INDEX('Shortlist teams'!$AA$7:$AE$26,MATCH($A121,'Shortlist teams'!$Z$7:$Z$26,1),MATCH($C121,'Shortlist teams'!$AA$6:$AE$6,1))=0,"",COUNTIF('De Teams'!B$5:B$25,'De Uitslagen'!$B121)*INDEX('Shortlist teams'!$AA$7:$AE$26,MATCH($A121,'Shortlist teams'!$Z$7:$Z$26,1),MATCH($C121,'Shortlist teams'!$AA$6:$AE$6,1))),"")</f>
        <v/>
      </c>
      <c r="E121" t="str">
        <f>IFERROR(IF(COUNTIF('De Teams'!C$5:C$25,'De Uitslagen'!$B121)*INDEX('Shortlist teams'!$AA$7:$AE$26,MATCH($A121,'Shortlist teams'!$Z$7:$Z$26,1),MATCH($C121,'Shortlist teams'!$AA$6:$AE$6,1))=0,"",COUNTIF('De Teams'!C$5:C$25,'De Uitslagen'!$B121)*INDEX('Shortlist teams'!$AA$7:$AE$26,MATCH($A121,'Shortlist teams'!$Z$7:$Z$26,1),MATCH($C121,'Shortlist teams'!$AA$6:$AE$6,1))),"")</f>
        <v/>
      </c>
      <c r="F121" t="str">
        <f>IFERROR(IF(COUNTIF('De Teams'!D$5:D$25,'De Uitslagen'!$B121)*INDEX('Shortlist teams'!$AA$7:$AE$26,MATCH($A121,'Shortlist teams'!$Z$7:$Z$26,1),MATCH($C121,'Shortlist teams'!$AA$6:$AE$6,1))=0,"",COUNTIF('De Teams'!D$5:D$25,'De Uitslagen'!$B121)*INDEX('Shortlist teams'!$AA$7:$AE$26,MATCH($A121,'Shortlist teams'!$Z$7:$Z$26,1),MATCH($C121,'Shortlist teams'!$AA$6:$AE$6,1))),"")</f>
        <v/>
      </c>
      <c r="G121" t="str">
        <f>IFERROR(IF(COUNTIF('De Teams'!E$5:E$25,'De Uitslagen'!$B121)*INDEX('Shortlist teams'!$AA$7:$AE$26,MATCH($A121,'Shortlist teams'!$Z$7:$Z$26,1),MATCH($C121,'Shortlist teams'!$AA$6:$AE$6,1))=0,"",COUNTIF('De Teams'!E$5:E$25,'De Uitslagen'!$B121)*INDEX('Shortlist teams'!$AA$7:$AE$26,MATCH($A121,'Shortlist teams'!$Z$7:$Z$26,1),MATCH($C121,'Shortlist teams'!$AA$6:$AE$6,1))),"")</f>
        <v/>
      </c>
      <c r="H121" t="str">
        <f>IFERROR(IF(COUNTIF('De Teams'!F$5:F$25,'De Uitslagen'!$B121)*INDEX('Shortlist teams'!$AA$7:$AE$26,MATCH($A121,'Shortlist teams'!$Z$7:$Z$26,1),MATCH($C121,'Shortlist teams'!$AA$6:$AE$6,1))=0,"",COUNTIF('De Teams'!F$5:F$25,'De Uitslagen'!$B121)*INDEX('Shortlist teams'!$AA$7:$AE$26,MATCH($A121,'Shortlist teams'!$Z$7:$Z$26,1),MATCH($C121,'Shortlist teams'!$AA$6:$AE$6,1))),"")</f>
        <v/>
      </c>
      <c r="I121" t="str">
        <f>IFERROR(IF(COUNTIF('De Teams'!G$5:G$25,'De Uitslagen'!$B121)*INDEX('Shortlist teams'!$AA$7:$AE$26,MATCH($A121,'Shortlist teams'!$Z$7:$Z$26,1),MATCH($C121,'Shortlist teams'!$AA$6:$AE$6,1))=0,"",COUNTIF('De Teams'!G$5:G$25,'De Uitslagen'!$B121)*INDEX('Shortlist teams'!$AA$7:$AE$26,MATCH($A121,'Shortlist teams'!$Z$7:$Z$26,1),MATCH($C121,'Shortlist teams'!$AA$6:$AE$6,1))),"")</f>
        <v/>
      </c>
      <c r="J121" t="str">
        <f>IFERROR(IF(COUNTIF('De Teams'!H$5:H$25,'De Uitslagen'!$B121)*INDEX('Shortlist teams'!$AA$7:$AE$26,MATCH($A121,'Shortlist teams'!$Z$7:$Z$26,1),MATCH($C121,'Shortlist teams'!$AA$6:$AE$6,1))=0,"",COUNTIF('De Teams'!H$5:H$25,'De Uitslagen'!$B121)*INDEX('Shortlist teams'!$AA$7:$AE$26,MATCH($A121,'Shortlist teams'!$Z$7:$Z$26,1),MATCH($C121,'Shortlist teams'!$AA$6:$AE$6,1))),"")</f>
        <v/>
      </c>
      <c r="K121" t="str">
        <f>IFERROR(IF(COUNTIF('De Teams'!I$5:I$25,'De Uitslagen'!$B121)*INDEX('Shortlist teams'!$AA$7:$AE$26,MATCH($A121,'Shortlist teams'!$Z$7:$Z$26,1),MATCH($C121,'Shortlist teams'!$AA$6:$AE$6,1))=0,"",COUNTIF('De Teams'!I$5:I$25,'De Uitslagen'!$B121)*INDEX('Shortlist teams'!$AA$7:$AE$26,MATCH($A121,'Shortlist teams'!$Z$7:$Z$26,1),MATCH($C121,'Shortlist teams'!$AA$6:$AE$6,1))),"")</f>
        <v/>
      </c>
      <c r="L121" t="str">
        <f>IFERROR(IF(COUNTIF('De Teams'!J$5:J$25,'De Uitslagen'!$B121)*INDEX('Shortlist teams'!$AA$7:$AE$26,MATCH($A121,'Shortlist teams'!$Z$7:$Z$26,1),MATCH($C121,'Shortlist teams'!$AA$6:$AE$6,1))=0,"",COUNTIF('De Teams'!J$5:J$25,'De Uitslagen'!$B121)*INDEX('Shortlist teams'!$AA$7:$AE$26,MATCH($A121,'Shortlist teams'!$Z$7:$Z$26,1),MATCH($C121,'Shortlist teams'!$AA$6:$AE$6,1))),"")</f>
        <v/>
      </c>
      <c r="M121" t="str">
        <f>IFERROR(IF(COUNTIF('De Teams'!K$5:K$25,'De Uitslagen'!$B121)*INDEX('Shortlist teams'!$AA$7:$AE$26,MATCH($A121,'Shortlist teams'!$Z$7:$Z$26,1),MATCH($C121,'Shortlist teams'!$AA$6:$AE$6,1))=0,"",COUNTIF('De Teams'!K$5:K$25,'De Uitslagen'!$B121)*INDEX('Shortlist teams'!$AA$7:$AE$26,MATCH($A121,'Shortlist teams'!$Z$7:$Z$26,1),MATCH($C121,'Shortlist teams'!$AA$6:$AE$6,1))),"")</f>
        <v/>
      </c>
      <c r="N121" t="str">
        <f>IFERROR(IF(COUNTIF('De Teams'!L$5:L$25,'De Uitslagen'!$B121)*INDEX('Shortlist teams'!$AA$7:$AE$26,MATCH($A121,'Shortlist teams'!$Z$7:$Z$26,1),MATCH($C121,'Shortlist teams'!$AA$6:$AE$6,1))=0,"",COUNTIF('De Teams'!L$5:L$25,'De Uitslagen'!$B121)*INDEX('Shortlist teams'!$AA$7:$AE$26,MATCH($A121,'Shortlist teams'!$Z$7:$Z$26,1),MATCH($C121,'Shortlist teams'!$AA$6:$AE$6,1))),"")</f>
        <v/>
      </c>
      <c r="O121" t="str">
        <f>IFERROR(IF(COUNTIF('De Teams'!M$5:M$25,'De Uitslagen'!$B121)*INDEX('Shortlist teams'!$AA$7:$AE$26,MATCH($A121,'Shortlist teams'!$Z$7:$Z$26,1),MATCH($C121,'Shortlist teams'!$AA$6:$AE$6,1))=0,"",COUNTIF('De Teams'!M$5:M$25,'De Uitslagen'!$B121)*INDEX('Shortlist teams'!$AA$7:$AE$26,MATCH($A121,'Shortlist teams'!$Z$7:$Z$26,1),MATCH($C121,'Shortlist teams'!$AA$6:$AE$6,1))),"")</f>
        <v/>
      </c>
      <c r="P121" t="str">
        <f>IFERROR(IF(COUNTIF('De Teams'!N$5:N$25,'De Uitslagen'!$B121)*INDEX('Shortlist teams'!$AA$7:$AE$26,MATCH($A121,'Shortlist teams'!$Z$7:$Z$26,1),MATCH($C121,'Shortlist teams'!$AA$6:$AE$6,1))=0,"",COUNTIF('De Teams'!N$5:N$25,'De Uitslagen'!$B121)*INDEX('Shortlist teams'!$AA$7:$AE$26,MATCH($A121,'Shortlist teams'!$Z$7:$Z$26,1),MATCH($C121,'Shortlist teams'!$AA$6:$AE$6,1))),"")</f>
        <v/>
      </c>
      <c r="Q121" t="str">
        <f>IFERROR(IF(COUNTIF('De Teams'!O$5:O$25,'De Uitslagen'!$B121)*INDEX('Shortlist teams'!$AA$7:$AE$26,MATCH($A121,'Shortlist teams'!$Z$7:$Z$26,1),MATCH($C121,'Shortlist teams'!$AA$6:$AE$6,1))=0,"",COUNTIF('De Teams'!O$5:O$25,'De Uitslagen'!$B121)*INDEX('Shortlist teams'!$AA$7:$AE$26,MATCH($A121,'Shortlist teams'!$Z$7:$Z$26,1),MATCH($C121,'Shortlist teams'!$AA$6:$AE$6,1))),"")</f>
        <v/>
      </c>
      <c r="R121" t="str">
        <f>IFERROR(IF(COUNTIF('De Teams'!P$5:P$25,'De Uitslagen'!$B121)*INDEX('Shortlist teams'!$AA$7:$AE$26,MATCH($A121,'Shortlist teams'!$Z$7:$Z$26,1),MATCH($C121,'Shortlist teams'!$AA$6:$AE$6,1))=0,"",COUNTIF('De Teams'!P$5:P$25,'De Uitslagen'!$B121)*INDEX('Shortlist teams'!$AA$7:$AE$26,MATCH($A121,'Shortlist teams'!$Z$7:$Z$26,1),MATCH($C121,'Shortlist teams'!$AA$6:$AE$6,1))),"")</f>
        <v/>
      </c>
      <c r="S121" t="str">
        <f>IFERROR(IF(COUNTIF('De Teams'!Q$5:Q$25,'De Uitslagen'!$B121)*INDEX('Shortlist teams'!$AA$7:$AE$26,MATCH($A121,'Shortlist teams'!$Z$7:$Z$26,1),MATCH($C121,'Shortlist teams'!$AA$6:$AE$6,1))=0,"",COUNTIF('De Teams'!Q$5:Q$25,'De Uitslagen'!$B121)*INDEX('Shortlist teams'!$AA$7:$AE$26,MATCH($A121,'Shortlist teams'!$Z$7:$Z$26,1),MATCH($C121,'Shortlist teams'!$AA$6:$AE$6,1))),"")</f>
        <v/>
      </c>
      <c r="T121" s="3"/>
    </row>
    <row r="122" spans="1:20" ht="14.4" x14ac:dyDescent="0.3">
      <c r="A122" s="1">
        <v>11</v>
      </c>
      <c r="B122" s="7"/>
      <c r="C122" s="87" t="str">
        <f>IFERROR(VLOOKUP('De Uitslagen'!B122,'Shortlist teams'!B:C,2,FALSE),"")</f>
        <v/>
      </c>
      <c r="D122" t="str">
        <f>IFERROR(IF(COUNTIF('De Teams'!B$5:B$25,'De Uitslagen'!$B122)*INDEX('Shortlist teams'!$AA$7:$AE$26,MATCH($A122,'Shortlist teams'!$Z$7:$Z$26,1),MATCH($C122,'Shortlist teams'!$AA$6:$AE$6,1))=0,"",COUNTIF('De Teams'!B$5:B$25,'De Uitslagen'!$B122)*INDEX('Shortlist teams'!$AA$7:$AE$26,MATCH($A122,'Shortlist teams'!$Z$7:$Z$26,1),MATCH($C122,'Shortlist teams'!$AA$6:$AE$6,1))),"")</f>
        <v/>
      </c>
      <c r="E122" t="str">
        <f>IFERROR(IF(COUNTIF('De Teams'!C$5:C$25,'De Uitslagen'!$B122)*INDEX('Shortlist teams'!$AA$7:$AE$26,MATCH($A122,'Shortlist teams'!$Z$7:$Z$26,1),MATCH($C122,'Shortlist teams'!$AA$6:$AE$6,1))=0,"",COUNTIF('De Teams'!C$5:C$25,'De Uitslagen'!$B122)*INDEX('Shortlist teams'!$AA$7:$AE$26,MATCH($A122,'Shortlist teams'!$Z$7:$Z$26,1),MATCH($C122,'Shortlist teams'!$AA$6:$AE$6,1))),"")</f>
        <v/>
      </c>
      <c r="F122" t="str">
        <f>IFERROR(IF(COUNTIF('De Teams'!D$5:D$25,'De Uitslagen'!$B122)*INDEX('Shortlist teams'!$AA$7:$AE$26,MATCH($A122,'Shortlist teams'!$Z$7:$Z$26,1),MATCH($C122,'Shortlist teams'!$AA$6:$AE$6,1))=0,"",COUNTIF('De Teams'!D$5:D$25,'De Uitslagen'!$B122)*INDEX('Shortlist teams'!$AA$7:$AE$26,MATCH($A122,'Shortlist teams'!$Z$7:$Z$26,1),MATCH($C122,'Shortlist teams'!$AA$6:$AE$6,1))),"")</f>
        <v/>
      </c>
      <c r="G122" t="str">
        <f>IFERROR(IF(COUNTIF('De Teams'!E$5:E$25,'De Uitslagen'!$B122)*INDEX('Shortlist teams'!$AA$7:$AE$26,MATCH($A122,'Shortlist teams'!$Z$7:$Z$26,1),MATCH($C122,'Shortlist teams'!$AA$6:$AE$6,1))=0,"",COUNTIF('De Teams'!E$5:E$25,'De Uitslagen'!$B122)*INDEX('Shortlist teams'!$AA$7:$AE$26,MATCH($A122,'Shortlist teams'!$Z$7:$Z$26,1),MATCH($C122,'Shortlist teams'!$AA$6:$AE$6,1))),"")</f>
        <v/>
      </c>
      <c r="H122" t="str">
        <f>IFERROR(IF(COUNTIF('De Teams'!F$5:F$25,'De Uitslagen'!$B122)*INDEX('Shortlist teams'!$AA$7:$AE$26,MATCH($A122,'Shortlist teams'!$Z$7:$Z$26,1),MATCH($C122,'Shortlist teams'!$AA$6:$AE$6,1))=0,"",COUNTIF('De Teams'!F$5:F$25,'De Uitslagen'!$B122)*INDEX('Shortlist teams'!$AA$7:$AE$26,MATCH($A122,'Shortlist teams'!$Z$7:$Z$26,1),MATCH($C122,'Shortlist teams'!$AA$6:$AE$6,1))),"")</f>
        <v/>
      </c>
      <c r="I122" t="str">
        <f>IFERROR(IF(COUNTIF('De Teams'!G$5:G$25,'De Uitslagen'!$B122)*INDEX('Shortlist teams'!$AA$7:$AE$26,MATCH($A122,'Shortlist teams'!$Z$7:$Z$26,1),MATCH($C122,'Shortlist teams'!$AA$6:$AE$6,1))=0,"",COUNTIF('De Teams'!G$5:G$25,'De Uitslagen'!$B122)*INDEX('Shortlist teams'!$AA$7:$AE$26,MATCH($A122,'Shortlist teams'!$Z$7:$Z$26,1),MATCH($C122,'Shortlist teams'!$AA$6:$AE$6,1))),"")</f>
        <v/>
      </c>
      <c r="J122" t="str">
        <f>IFERROR(IF(COUNTIF('De Teams'!H$5:H$25,'De Uitslagen'!$B122)*INDEX('Shortlist teams'!$AA$7:$AE$26,MATCH($A122,'Shortlist teams'!$Z$7:$Z$26,1),MATCH($C122,'Shortlist teams'!$AA$6:$AE$6,1))=0,"",COUNTIF('De Teams'!H$5:H$25,'De Uitslagen'!$B122)*INDEX('Shortlist teams'!$AA$7:$AE$26,MATCH($A122,'Shortlist teams'!$Z$7:$Z$26,1),MATCH($C122,'Shortlist teams'!$AA$6:$AE$6,1))),"")</f>
        <v/>
      </c>
      <c r="K122" t="str">
        <f>IFERROR(IF(COUNTIF('De Teams'!I$5:I$25,'De Uitslagen'!$B122)*INDEX('Shortlist teams'!$AA$7:$AE$26,MATCH($A122,'Shortlist teams'!$Z$7:$Z$26,1),MATCH($C122,'Shortlist teams'!$AA$6:$AE$6,1))=0,"",COUNTIF('De Teams'!I$5:I$25,'De Uitslagen'!$B122)*INDEX('Shortlist teams'!$AA$7:$AE$26,MATCH($A122,'Shortlist teams'!$Z$7:$Z$26,1),MATCH($C122,'Shortlist teams'!$AA$6:$AE$6,1))),"")</f>
        <v/>
      </c>
      <c r="L122" t="str">
        <f>IFERROR(IF(COUNTIF('De Teams'!J$5:J$25,'De Uitslagen'!$B122)*INDEX('Shortlist teams'!$AA$7:$AE$26,MATCH($A122,'Shortlist teams'!$Z$7:$Z$26,1),MATCH($C122,'Shortlist teams'!$AA$6:$AE$6,1))=0,"",COUNTIF('De Teams'!J$5:J$25,'De Uitslagen'!$B122)*INDEX('Shortlist teams'!$AA$7:$AE$26,MATCH($A122,'Shortlist teams'!$Z$7:$Z$26,1),MATCH($C122,'Shortlist teams'!$AA$6:$AE$6,1))),"")</f>
        <v/>
      </c>
      <c r="M122" t="str">
        <f>IFERROR(IF(COUNTIF('De Teams'!K$5:K$25,'De Uitslagen'!$B122)*INDEX('Shortlist teams'!$AA$7:$AE$26,MATCH($A122,'Shortlist teams'!$Z$7:$Z$26,1),MATCH($C122,'Shortlist teams'!$AA$6:$AE$6,1))=0,"",COUNTIF('De Teams'!K$5:K$25,'De Uitslagen'!$B122)*INDEX('Shortlist teams'!$AA$7:$AE$26,MATCH($A122,'Shortlist teams'!$Z$7:$Z$26,1),MATCH($C122,'Shortlist teams'!$AA$6:$AE$6,1))),"")</f>
        <v/>
      </c>
      <c r="N122" t="str">
        <f>IFERROR(IF(COUNTIF('De Teams'!L$5:L$25,'De Uitslagen'!$B122)*INDEX('Shortlist teams'!$AA$7:$AE$26,MATCH($A122,'Shortlist teams'!$Z$7:$Z$26,1),MATCH($C122,'Shortlist teams'!$AA$6:$AE$6,1))=0,"",COUNTIF('De Teams'!L$5:L$25,'De Uitslagen'!$B122)*INDEX('Shortlist teams'!$AA$7:$AE$26,MATCH($A122,'Shortlist teams'!$Z$7:$Z$26,1),MATCH($C122,'Shortlist teams'!$AA$6:$AE$6,1))),"")</f>
        <v/>
      </c>
      <c r="O122" t="str">
        <f>IFERROR(IF(COUNTIF('De Teams'!M$5:M$25,'De Uitslagen'!$B122)*INDEX('Shortlist teams'!$AA$7:$AE$26,MATCH($A122,'Shortlist teams'!$Z$7:$Z$26,1),MATCH($C122,'Shortlist teams'!$AA$6:$AE$6,1))=0,"",COUNTIF('De Teams'!M$5:M$25,'De Uitslagen'!$B122)*INDEX('Shortlist teams'!$AA$7:$AE$26,MATCH($A122,'Shortlist teams'!$Z$7:$Z$26,1),MATCH($C122,'Shortlist teams'!$AA$6:$AE$6,1))),"")</f>
        <v/>
      </c>
      <c r="P122" t="str">
        <f>IFERROR(IF(COUNTIF('De Teams'!N$5:N$25,'De Uitslagen'!$B122)*INDEX('Shortlist teams'!$AA$7:$AE$26,MATCH($A122,'Shortlist teams'!$Z$7:$Z$26,1),MATCH($C122,'Shortlist teams'!$AA$6:$AE$6,1))=0,"",COUNTIF('De Teams'!N$5:N$25,'De Uitslagen'!$B122)*INDEX('Shortlist teams'!$AA$7:$AE$26,MATCH($A122,'Shortlist teams'!$Z$7:$Z$26,1),MATCH($C122,'Shortlist teams'!$AA$6:$AE$6,1))),"")</f>
        <v/>
      </c>
      <c r="Q122" t="str">
        <f>IFERROR(IF(COUNTIF('De Teams'!O$5:O$25,'De Uitslagen'!$B122)*INDEX('Shortlist teams'!$AA$7:$AE$26,MATCH($A122,'Shortlist teams'!$Z$7:$Z$26,1),MATCH($C122,'Shortlist teams'!$AA$6:$AE$6,1))=0,"",COUNTIF('De Teams'!O$5:O$25,'De Uitslagen'!$B122)*INDEX('Shortlist teams'!$AA$7:$AE$26,MATCH($A122,'Shortlist teams'!$Z$7:$Z$26,1),MATCH($C122,'Shortlist teams'!$AA$6:$AE$6,1))),"")</f>
        <v/>
      </c>
      <c r="R122" t="str">
        <f>IFERROR(IF(COUNTIF('De Teams'!P$5:P$25,'De Uitslagen'!$B122)*INDEX('Shortlist teams'!$AA$7:$AE$26,MATCH($A122,'Shortlist teams'!$Z$7:$Z$26,1),MATCH($C122,'Shortlist teams'!$AA$6:$AE$6,1))=0,"",COUNTIF('De Teams'!P$5:P$25,'De Uitslagen'!$B122)*INDEX('Shortlist teams'!$AA$7:$AE$26,MATCH($A122,'Shortlist teams'!$Z$7:$Z$26,1),MATCH($C122,'Shortlist teams'!$AA$6:$AE$6,1))),"")</f>
        <v/>
      </c>
      <c r="S122" t="str">
        <f>IFERROR(IF(COUNTIF('De Teams'!Q$5:Q$25,'De Uitslagen'!$B122)*INDEX('Shortlist teams'!$AA$7:$AE$26,MATCH($A122,'Shortlist teams'!$Z$7:$Z$26,1),MATCH($C122,'Shortlist teams'!$AA$6:$AE$6,1))=0,"",COUNTIF('De Teams'!Q$5:Q$25,'De Uitslagen'!$B122)*INDEX('Shortlist teams'!$AA$7:$AE$26,MATCH($A122,'Shortlist teams'!$Z$7:$Z$26,1),MATCH($C122,'Shortlist teams'!$AA$6:$AE$6,1))),"")</f>
        <v/>
      </c>
      <c r="T122" s="3"/>
    </row>
    <row r="123" spans="1:20" ht="14.4" x14ac:dyDescent="0.3">
      <c r="A123" s="1">
        <v>12</v>
      </c>
      <c r="B123" s="8"/>
      <c r="C123" s="87" t="str">
        <f>IFERROR(VLOOKUP('De Uitslagen'!B123,'Shortlist teams'!B:C,2,FALSE),"")</f>
        <v/>
      </c>
      <c r="D123" t="str">
        <f>IFERROR(IF(COUNTIF('De Teams'!B$5:B$25,'De Uitslagen'!$B123)*INDEX('Shortlist teams'!$AA$7:$AE$26,MATCH($A123,'Shortlist teams'!$Z$7:$Z$26,1),MATCH($C123,'Shortlist teams'!$AA$6:$AE$6,1))=0,"",COUNTIF('De Teams'!B$5:B$25,'De Uitslagen'!$B123)*INDEX('Shortlist teams'!$AA$7:$AE$26,MATCH($A123,'Shortlist teams'!$Z$7:$Z$26,1),MATCH($C123,'Shortlist teams'!$AA$6:$AE$6,1))),"")</f>
        <v/>
      </c>
      <c r="E123" t="str">
        <f>IFERROR(IF(COUNTIF('De Teams'!C$5:C$25,'De Uitslagen'!$B123)*INDEX('Shortlist teams'!$AA$7:$AE$26,MATCH($A123,'Shortlist teams'!$Z$7:$Z$26,1),MATCH($C123,'Shortlist teams'!$AA$6:$AE$6,1))=0,"",COUNTIF('De Teams'!C$5:C$25,'De Uitslagen'!$B123)*INDEX('Shortlist teams'!$AA$7:$AE$26,MATCH($A123,'Shortlist teams'!$Z$7:$Z$26,1),MATCH($C123,'Shortlist teams'!$AA$6:$AE$6,1))),"")</f>
        <v/>
      </c>
      <c r="F123" t="str">
        <f>IFERROR(IF(COUNTIF('De Teams'!D$5:D$25,'De Uitslagen'!$B123)*INDEX('Shortlist teams'!$AA$7:$AE$26,MATCH($A123,'Shortlist teams'!$Z$7:$Z$26,1),MATCH($C123,'Shortlist teams'!$AA$6:$AE$6,1))=0,"",COUNTIF('De Teams'!D$5:D$25,'De Uitslagen'!$B123)*INDEX('Shortlist teams'!$AA$7:$AE$26,MATCH($A123,'Shortlist teams'!$Z$7:$Z$26,1),MATCH($C123,'Shortlist teams'!$AA$6:$AE$6,1))),"")</f>
        <v/>
      </c>
      <c r="G123" t="str">
        <f>IFERROR(IF(COUNTIF('De Teams'!E$5:E$25,'De Uitslagen'!$B123)*INDEX('Shortlist teams'!$AA$7:$AE$26,MATCH($A123,'Shortlist teams'!$Z$7:$Z$26,1),MATCH($C123,'Shortlist teams'!$AA$6:$AE$6,1))=0,"",COUNTIF('De Teams'!E$5:E$25,'De Uitslagen'!$B123)*INDEX('Shortlist teams'!$AA$7:$AE$26,MATCH($A123,'Shortlist teams'!$Z$7:$Z$26,1),MATCH($C123,'Shortlist teams'!$AA$6:$AE$6,1))),"")</f>
        <v/>
      </c>
      <c r="H123" t="str">
        <f>IFERROR(IF(COUNTIF('De Teams'!F$5:F$25,'De Uitslagen'!$B123)*INDEX('Shortlist teams'!$AA$7:$AE$26,MATCH($A123,'Shortlist teams'!$Z$7:$Z$26,1),MATCH($C123,'Shortlist teams'!$AA$6:$AE$6,1))=0,"",COUNTIF('De Teams'!F$5:F$25,'De Uitslagen'!$B123)*INDEX('Shortlist teams'!$AA$7:$AE$26,MATCH($A123,'Shortlist teams'!$Z$7:$Z$26,1),MATCH($C123,'Shortlist teams'!$AA$6:$AE$6,1))),"")</f>
        <v/>
      </c>
      <c r="I123" t="str">
        <f>IFERROR(IF(COUNTIF('De Teams'!G$5:G$25,'De Uitslagen'!$B123)*INDEX('Shortlist teams'!$AA$7:$AE$26,MATCH($A123,'Shortlist teams'!$Z$7:$Z$26,1),MATCH($C123,'Shortlist teams'!$AA$6:$AE$6,1))=0,"",COUNTIF('De Teams'!G$5:G$25,'De Uitslagen'!$B123)*INDEX('Shortlist teams'!$AA$7:$AE$26,MATCH($A123,'Shortlist teams'!$Z$7:$Z$26,1),MATCH($C123,'Shortlist teams'!$AA$6:$AE$6,1))),"")</f>
        <v/>
      </c>
      <c r="J123" t="str">
        <f>IFERROR(IF(COUNTIF('De Teams'!H$5:H$25,'De Uitslagen'!$B123)*INDEX('Shortlist teams'!$AA$7:$AE$26,MATCH($A123,'Shortlist teams'!$Z$7:$Z$26,1),MATCH($C123,'Shortlist teams'!$AA$6:$AE$6,1))=0,"",COUNTIF('De Teams'!H$5:H$25,'De Uitslagen'!$B123)*INDEX('Shortlist teams'!$AA$7:$AE$26,MATCH($A123,'Shortlist teams'!$Z$7:$Z$26,1),MATCH($C123,'Shortlist teams'!$AA$6:$AE$6,1))),"")</f>
        <v/>
      </c>
      <c r="K123" t="str">
        <f>IFERROR(IF(COUNTIF('De Teams'!I$5:I$25,'De Uitslagen'!$B123)*INDEX('Shortlist teams'!$AA$7:$AE$26,MATCH($A123,'Shortlist teams'!$Z$7:$Z$26,1),MATCH($C123,'Shortlist teams'!$AA$6:$AE$6,1))=0,"",COUNTIF('De Teams'!I$5:I$25,'De Uitslagen'!$B123)*INDEX('Shortlist teams'!$AA$7:$AE$26,MATCH($A123,'Shortlist teams'!$Z$7:$Z$26,1),MATCH($C123,'Shortlist teams'!$AA$6:$AE$6,1))),"")</f>
        <v/>
      </c>
      <c r="L123" t="str">
        <f>IFERROR(IF(COUNTIF('De Teams'!J$5:J$25,'De Uitslagen'!$B123)*INDEX('Shortlist teams'!$AA$7:$AE$26,MATCH($A123,'Shortlist teams'!$Z$7:$Z$26,1),MATCH($C123,'Shortlist teams'!$AA$6:$AE$6,1))=0,"",COUNTIF('De Teams'!J$5:J$25,'De Uitslagen'!$B123)*INDEX('Shortlist teams'!$AA$7:$AE$26,MATCH($A123,'Shortlist teams'!$Z$7:$Z$26,1),MATCH($C123,'Shortlist teams'!$AA$6:$AE$6,1))),"")</f>
        <v/>
      </c>
      <c r="M123" t="str">
        <f>IFERROR(IF(COUNTIF('De Teams'!K$5:K$25,'De Uitslagen'!$B123)*INDEX('Shortlist teams'!$AA$7:$AE$26,MATCH($A123,'Shortlist teams'!$Z$7:$Z$26,1),MATCH($C123,'Shortlist teams'!$AA$6:$AE$6,1))=0,"",COUNTIF('De Teams'!K$5:K$25,'De Uitslagen'!$B123)*INDEX('Shortlist teams'!$AA$7:$AE$26,MATCH($A123,'Shortlist teams'!$Z$7:$Z$26,1),MATCH($C123,'Shortlist teams'!$AA$6:$AE$6,1))),"")</f>
        <v/>
      </c>
      <c r="N123" t="str">
        <f>IFERROR(IF(COUNTIF('De Teams'!L$5:L$25,'De Uitslagen'!$B123)*INDEX('Shortlist teams'!$AA$7:$AE$26,MATCH($A123,'Shortlist teams'!$Z$7:$Z$26,1),MATCH($C123,'Shortlist teams'!$AA$6:$AE$6,1))=0,"",COUNTIF('De Teams'!L$5:L$25,'De Uitslagen'!$B123)*INDEX('Shortlist teams'!$AA$7:$AE$26,MATCH($A123,'Shortlist teams'!$Z$7:$Z$26,1),MATCH($C123,'Shortlist teams'!$AA$6:$AE$6,1))),"")</f>
        <v/>
      </c>
      <c r="O123" t="str">
        <f>IFERROR(IF(COUNTIF('De Teams'!M$5:M$25,'De Uitslagen'!$B123)*INDEX('Shortlist teams'!$AA$7:$AE$26,MATCH($A123,'Shortlist teams'!$Z$7:$Z$26,1),MATCH($C123,'Shortlist teams'!$AA$6:$AE$6,1))=0,"",COUNTIF('De Teams'!M$5:M$25,'De Uitslagen'!$B123)*INDEX('Shortlist teams'!$AA$7:$AE$26,MATCH($A123,'Shortlist teams'!$Z$7:$Z$26,1),MATCH($C123,'Shortlist teams'!$AA$6:$AE$6,1))),"")</f>
        <v/>
      </c>
      <c r="P123" t="str">
        <f>IFERROR(IF(COUNTIF('De Teams'!N$5:N$25,'De Uitslagen'!$B123)*INDEX('Shortlist teams'!$AA$7:$AE$26,MATCH($A123,'Shortlist teams'!$Z$7:$Z$26,1),MATCH($C123,'Shortlist teams'!$AA$6:$AE$6,1))=0,"",COUNTIF('De Teams'!N$5:N$25,'De Uitslagen'!$B123)*INDEX('Shortlist teams'!$AA$7:$AE$26,MATCH($A123,'Shortlist teams'!$Z$7:$Z$26,1),MATCH($C123,'Shortlist teams'!$AA$6:$AE$6,1))),"")</f>
        <v/>
      </c>
      <c r="Q123" t="str">
        <f>IFERROR(IF(COUNTIF('De Teams'!O$5:O$25,'De Uitslagen'!$B123)*INDEX('Shortlist teams'!$AA$7:$AE$26,MATCH($A123,'Shortlist teams'!$Z$7:$Z$26,1),MATCH($C123,'Shortlist teams'!$AA$6:$AE$6,1))=0,"",COUNTIF('De Teams'!O$5:O$25,'De Uitslagen'!$B123)*INDEX('Shortlist teams'!$AA$7:$AE$26,MATCH($A123,'Shortlist teams'!$Z$7:$Z$26,1),MATCH($C123,'Shortlist teams'!$AA$6:$AE$6,1))),"")</f>
        <v/>
      </c>
      <c r="R123" t="str">
        <f>IFERROR(IF(COUNTIF('De Teams'!P$5:P$25,'De Uitslagen'!$B123)*INDEX('Shortlist teams'!$AA$7:$AE$26,MATCH($A123,'Shortlist teams'!$Z$7:$Z$26,1),MATCH($C123,'Shortlist teams'!$AA$6:$AE$6,1))=0,"",COUNTIF('De Teams'!P$5:P$25,'De Uitslagen'!$B123)*INDEX('Shortlist teams'!$AA$7:$AE$26,MATCH($A123,'Shortlist teams'!$Z$7:$Z$26,1),MATCH($C123,'Shortlist teams'!$AA$6:$AE$6,1))),"")</f>
        <v/>
      </c>
      <c r="S123" t="str">
        <f>IFERROR(IF(COUNTIF('De Teams'!Q$5:Q$25,'De Uitslagen'!$B123)*INDEX('Shortlist teams'!$AA$7:$AE$26,MATCH($A123,'Shortlist teams'!$Z$7:$Z$26,1),MATCH($C123,'Shortlist teams'!$AA$6:$AE$6,1))=0,"",COUNTIF('De Teams'!Q$5:Q$25,'De Uitslagen'!$B123)*INDEX('Shortlist teams'!$AA$7:$AE$26,MATCH($A123,'Shortlist teams'!$Z$7:$Z$26,1),MATCH($C123,'Shortlist teams'!$AA$6:$AE$6,1))),"")</f>
        <v/>
      </c>
      <c r="T123" s="3"/>
    </row>
    <row r="124" spans="1:20" ht="14.4" x14ac:dyDescent="0.3">
      <c r="A124" s="1">
        <v>13</v>
      </c>
      <c r="B124" s="51"/>
      <c r="C124" s="87" t="str">
        <f>IFERROR(VLOOKUP('De Uitslagen'!B124,'Shortlist teams'!B:C,2,FALSE),"")</f>
        <v/>
      </c>
      <c r="D124" t="str">
        <f>IFERROR(IF(COUNTIF('De Teams'!B$5:B$25,'De Uitslagen'!$B124)*INDEX('Shortlist teams'!$AA$7:$AE$26,MATCH($A124,'Shortlist teams'!$Z$7:$Z$26,1),MATCH($C124,'Shortlist teams'!$AA$6:$AE$6,1))=0,"",COUNTIF('De Teams'!B$5:B$25,'De Uitslagen'!$B124)*INDEX('Shortlist teams'!$AA$7:$AE$26,MATCH($A124,'Shortlist teams'!$Z$7:$Z$26,1),MATCH($C124,'Shortlist teams'!$AA$6:$AE$6,1))),"")</f>
        <v/>
      </c>
      <c r="E124" t="str">
        <f>IFERROR(IF(COUNTIF('De Teams'!C$5:C$25,'De Uitslagen'!$B124)*INDEX('Shortlist teams'!$AA$7:$AE$26,MATCH($A124,'Shortlist teams'!$Z$7:$Z$26,1),MATCH($C124,'Shortlist teams'!$AA$6:$AE$6,1))=0,"",COUNTIF('De Teams'!C$5:C$25,'De Uitslagen'!$B124)*INDEX('Shortlist teams'!$AA$7:$AE$26,MATCH($A124,'Shortlist teams'!$Z$7:$Z$26,1),MATCH($C124,'Shortlist teams'!$AA$6:$AE$6,1))),"")</f>
        <v/>
      </c>
      <c r="F124" t="str">
        <f>IFERROR(IF(COUNTIF('De Teams'!D$5:D$25,'De Uitslagen'!$B124)*INDEX('Shortlist teams'!$AA$7:$AE$26,MATCH($A124,'Shortlist teams'!$Z$7:$Z$26,1),MATCH($C124,'Shortlist teams'!$AA$6:$AE$6,1))=0,"",COUNTIF('De Teams'!D$5:D$25,'De Uitslagen'!$B124)*INDEX('Shortlist teams'!$AA$7:$AE$26,MATCH($A124,'Shortlist teams'!$Z$7:$Z$26,1),MATCH($C124,'Shortlist teams'!$AA$6:$AE$6,1))),"")</f>
        <v/>
      </c>
      <c r="G124" t="str">
        <f>IFERROR(IF(COUNTIF('De Teams'!E$5:E$25,'De Uitslagen'!$B124)*INDEX('Shortlist teams'!$AA$7:$AE$26,MATCH($A124,'Shortlist teams'!$Z$7:$Z$26,1),MATCH($C124,'Shortlist teams'!$AA$6:$AE$6,1))=0,"",COUNTIF('De Teams'!E$5:E$25,'De Uitslagen'!$B124)*INDEX('Shortlist teams'!$AA$7:$AE$26,MATCH($A124,'Shortlist teams'!$Z$7:$Z$26,1),MATCH($C124,'Shortlist teams'!$AA$6:$AE$6,1))),"")</f>
        <v/>
      </c>
      <c r="H124" t="str">
        <f>IFERROR(IF(COUNTIF('De Teams'!F$5:F$25,'De Uitslagen'!$B124)*INDEX('Shortlist teams'!$AA$7:$AE$26,MATCH($A124,'Shortlist teams'!$Z$7:$Z$26,1),MATCH($C124,'Shortlist teams'!$AA$6:$AE$6,1))=0,"",COUNTIF('De Teams'!F$5:F$25,'De Uitslagen'!$B124)*INDEX('Shortlist teams'!$AA$7:$AE$26,MATCH($A124,'Shortlist teams'!$Z$7:$Z$26,1),MATCH($C124,'Shortlist teams'!$AA$6:$AE$6,1))),"")</f>
        <v/>
      </c>
      <c r="I124" t="str">
        <f>IFERROR(IF(COUNTIF('De Teams'!G$5:G$25,'De Uitslagen'!$B124)*INDEX('Shortlist teams'!$AA$7:$AE$26,MATCH($A124,'Shortlist teams'!$Z$7:$Z$26,1),MATCH($C124,'Shortlist teams'!$AA$6:$AE$6,1))=0,"",COUNTIF('De Teams'!G$5:G$25,'De Uitslagen'!$B124)*INDEX('Shortlist teams'!$AA$7:$AE$26,MATCH($A124,'Shortlist teams'!$Z$7:$Z$26,1),MATCH($C124,'Shortlist teams'!$AA$6:$AE$6,1))),"")</f>
        <v/>
      </c>
      <c r="J124" t="str">
        <f>IFERROR(IF(COUNTIF('De Teams'!H$5:H$25,'De Uitslagen'!$B124)*INDEX('Shortlist teams'!$AA$7:$AE$26,MATCH($A124,'Shortlist teams'!$Z$7:$Z$26,1),MATCH($C124,'Shortlist teams'!$AA$6:$AE$6,1))=0,"",COUNTIF('De Teams'!H$5:H$25,'De Uitslagen'!$B124)*INDEX('Shortlist teams'!$AA$7:$AE$26,MATCH($A124,'Shortlist teams'!$Z$7:$Z$26,1),MATCH($C124,'Shortlist teams'!$AA$6:$AE$6,1))),"")</f>
        <v/>
      </c>
      <c r="K124" t="str">
        <f>IFERROR(IF(COUNTIF('De Teams'!I$5:I$25,'De Uitslagen'!$B124)*INDEX('Shortlist teams'!$AA$7:$AE$26,MATCH($A124,'Shortlist teams'!$Z$7:$Z$26,1),MATCH($C124,'Shortlist teams'!$AA$6:$AE$6,1))=0,"",COUNTIF('De Teams'!I$5:I$25,'De Uitslagen'!$B124)*INDEX('Shortlist teams'!$AA$7:$AE$26,MATCH($A124,'Shortlist teams'!$Z$7:$Z$26,1),MATCH($C124,'Shortlist teams'!$AA$6:$AE$6,1))),"")</f>
        <v/>
      </c>
      <c r="L124" t="str">
        <f>IFERROR(IF(COUNTIF('De Teams'!J$5:J$25,'De Uitslagen'!$B124)*INDEX('Shortlist teams'!$AA$7:$AE$26,MATCH($A124,'Shortlist teams'!$Z$7:$Z$26,1),MATCH($C124,'Shortlist teams'!$AA$6:$AE$6,1))=0,"",COUNTIF('De Teams'!J$5:J$25,'De Uitslagen'!$B124)*INDEX('Shortlist teams'!$AA$7:$AE$26,MATCH($A124,'Shortlist teams'!$Z$7:$Z$26,1),MATCH($C124,'Shortlist teams'!$AA$6:$AE$6,1))),"")</f>
        <v/>
      </c>
      <c r="M124" t="str">
        <f>IFERROR(IF(COUNTIF('De Teams'!K$5:K$25,'De Uitslagen'!$B124)*INDEX('Shortlist teams'!$AA$7:$AE$26,MATCH($A124,'Shortlist teams'!$Z$7:$Z$26,1),MATCH($C124,'Shortlist teams'!$AA$6:$AE$6,1))=0,"",COUNTIF('De Teams'!K$5:K$25,'De Uitslagen'!$B124)*INDEX('Shortlist teams'!$AA$7:$AE$26,MATCH($A124,'Shortlist teams'!$Z$7:$Z$26,1),MATCH($C124,'Shortlist teams'!$AA$6:$AE$6,1))),"")</f>
        <v/>
      </c>
      <c r="N124" t="str">
        <f>IFERROR(IF(COUNTIF('De Teams'!L$5:L$25,'De Uitslagen'!$B124)*INDEX('Shortlist teams'!$AA$7:$AE$26,MATCH($A124,'Shortlist teams'!$Z$7:$Z$26,1),MATCH($C124,'Shortlist teams'!$AA$6:$AE$6,1))=0,"",COUNTIF('De Teams'!L$5:L$25,'De Uitslagen'!$B124)*INDEX('Shortlist teams'!$AA$7:$AE$26,MATCH($A124,'Shortlist teams'!$Z$7:$Z$26,1),MATCH($C124,'Shortlist teams'!$AA$6:$AE$6,1))),"")</f>
        <v/>
      </c>
      <c r="O124" t="str">
        <f>IFERROR(IF(COUNTIF('De Teams'!M$5:M$25,'De Uitslagen'!$B124)*INDEX('Shortlist teams'!$AA$7:$AE$26,MATCH($A124,'Shortlist teams'!$Z$7:$Z$26,1),MATCH($C124,'Shortlist teams'!$AA$6:$AE$6,1))=0,"",COUNTIF('De Teams'!M$5:M$25,'De Uitslagen'!$B124)*INDEX('Shortlist teams'!$AA$7:$AE$26,MATCH($A124,'Shortlist teams'!$Z$7:$Z$26,1),MATCH($C124,'Shortlist teams'!$AA$6:$AE$6,1))),"")</f>
        <v/>
      </c>
      <c r="P124" t="str">
        <f>IFERROR(IF(COUNTIF('De Teams'!N$5:N$25,'De Uitslagen'!$B124)*INDEX('Shortlist teams'!$AA$7:$AE$26,MATCH($A124,'Shortlist teams'!$Z$7:$Z$26,1),MATCH($C124,'Shortlist teams'!$AA$6:$AE$6,1))=0,"",COUNTIF('De Teams'!N$5:N$25,'De Uitslagen'!$B124)*INDEX('Shortlist teams'!$AA$7:$AE$26,MATCH($A124,'Shortlist teams'!$Z$7:$Z$26,1),MATCH($C124,'Shortlist teams'!$AA$6:$AE$6,1))),"")</f>
        <v/>
      </c>
      <c r="Q124" t="str">
        <f>IFERROR(IF(COUNTIF('De Teams'!O$5:O$25,'De Uitslagen'!$B124)*INDEX('Shortlist teams'!$AA$7:$AE$26,MATCH($A124,'Shortlist teams'!$Z$7:$Z$26,1),MATCH($C124,'Shortlist teams'!$AA$6:$AE$6,1))=0,"",COUNTIF('De Teams'!O$5:O$25,'De Uitslagen'!$B124)*INDEX('Shortlist teams'!$AA$7:$AE$26,MATCH($A124,'Shortlist teams'!$Z$7:$Z$26,1),MATCH($C124,'Shortlist teams'!$AA$6:$AE$6,1))),"")</f>
        <v/>
      </c>
      <c r="R124" t="str">
        <f>IFERROR(IF(COUNTIF('De Teams'!P$5:P$25,'De Uitslagen'!$B124)*INDEX('Shortlist teams'!$AA$7:$AE$26,MATCH($A124,'Shortlist teams'!$Z$7:$Z$26,1),MATCH($C124,'Shortlist teams'!$AA$6:$AE$6,1))=0,"",COUNTIF('De Teams'!P$5:P$25,'De Uitslagen'!$B124)*INDEX('Shortlist teams'!$AA$7:$AE$26,MATCH($A124,'Shortlist teams'!$Z$7:$Z$26,1),MATCH($C124,'Shortlist teams'!$AA$6:$AE$6,1))),"")</f>
        <v/>
      </c>
      <c r="S124" t="str">
        <f>IFERROR(IF(COUNTIF('De Teams'!Q$5:Q$25,'De Uitslagen'!$B124)*INDEX('Shortlist teams'!$AA$7:$AE$26,MATCH($A124,'Shortlist teams'!$Z$7:$Z$26,1),MATCH($C124,'Shortlist teams'!$AA$6:$AE$6,1))=0,"",COUNTIF('De Teams'!Q$5:Q$25,'De Uitslagen'!$B124)*INDEX('Shortlist teams'!$AA$7:$AE$26,MATCH($A124,'Shortlist teams'!$Z$7:$Z$26,1),MATCH($C124,'Shortlist teams'!$AA$6:$AE$6,1))),"")</f>
        <v/>
      </c>
      <c r="T124" s="3"/>
    </row>
    <row r="125" spans="1:20" ht="14.4" x14ac:dyDescent="0.3">
      <c r="A125" s="1">
        <v>14</v>
      </c>
      <c r="B125" s="8"/>
      <c r="C125" s="87" t="str">
        <f>IFERROR(VLOOKUP('De Uitslagen'!B125,'Shortlist teams'!B:C,2,FALSE),"")</f>
        <v/>
      </c>
      <c r="D125" t="str">
        <f>IFERROR(IF(COUNTIF('De Teams'!B$5:B$25,'De Uitslagen'!$B125)*INDEX('Shortlist teams'!$AA$7:$AE$26,MATCH($A125,'Shortlist teams'!$Z$7:$Z$26,1),MATCH($C125,'Shortlist teams'!$AA$6:$AE$6,1))=0,"",COUNTIF('De Teams'!B$5:B$25,'De Uitslagen'!$B125)*INDEX('Shortlist teams'!$AA$7:$AE$26,MATCH($A125,'Shortlist teams'!$Z$7:$Z$26,1),MATCH($C125,'Shortlist teams'!$AA$6:$AE$6,1))),"")</f>
        <v/>
      </c>
      <c r="E125" t="str">
        <f>IFERROR(IF(COUNTIF('De Teams'!C$5:C$25,'De Uitslagen'!$B125)*INDEX('Shortlist teams'!$AA$7:$AE$26,MATCH($A125,'Shortlist teams'!$Z$7:$Z$26,1),MATCH($C125,'Shortlist teams'!$AA$6:$AE$6,1))=0,"",COUNTIF('De Teams'!C$5:C$25,'De Uitslagen'!$B125)*INDEX('Shortlist teams'!$AA$7:$AE$26,MATCH($A125,'Shortlist teams'!$Z$7:$Z$26,1),MATCH($C125,'Shortlist teams'!$AA$6:$AE$6,1))),"")</f>
        <v/>
      </c>
      <c r="F125" t="str">
        <f>IFERROR(IF(COUNTIF('De Teams'!D$5:D$25,'De Uitslagen'!$B125)*INDEX('Shortlist teams'!$AA$7:$AE$26,MATCH($A125,'Shortlist teams'!$Z$7:$Z$26,1),MATCH($C125,'Shortlist teams'!$AA$6:$AE$6,1))=0,"",COUNTIF('De Teams'!D$5:D$25,'De Uitslagen'!$B125)*INDEX('Shortlist teams'!$AA$7:$AE$26,MATCH($A125,'Shortlist teams'!$Z$7:$Z$26,1),MATCH($C125,'Shortlist teams'!$AA$6:$AE$6,1))),"")</f>
        <v/>
      </c>
      <c r="G125" t="str">
        <f>IFERROR(IF(COUNTIF('De Teams'!E$5:E$25,'De Uitslagen'!$B125)*INDEX('Shortlist teams'!$AA$7:$AE$26,MATCH($A125,'Shortlist teams'!$Z$7:$Z$26,1),MATCH($C125,'Shortlist teams'!$AA$6:$AE$6,1))=0,"",COUNTIF('De Teams'!E$5:E$25,'De Uitslagen'!$B125)*INDEX('Shortlist teams'!$AA$7:$AE$26,MATCH($A125,'Shortlist teams'!$Z$7:$Z$26,1),MATCH($C125,'Shortlist teams'!$AA$6:$AE$6,1))),"")</f>
        <v/>
      </c>
      <c r="H125" t="str">
        <f>IFERROR(IF(COUNTIF('De Teams'!F$5:F$25,'De Uitslagen'!$B125)*INDEX('Shortlist teams'!$AA$7:$AE$26,MATCH($A125,'Shortlist teams'!$Z$7:$Z$26,1),MATCH($C125,'Shortlist teams'!$AA$6:$AE$6,1))=0,"",COUNTIF('De Teams'!F$5:F$25,'De Uitslagen'!$B125)*INDEX('Shortlist teams'!$AA$7:$AE$26,MATCH($A125,'Shortlist teams'!$Z$7:$Z$26,1),MATCH($C125,'Shortlist teams'!$AA$6:$AE$6,1))),"")</f>
        <v/>
      </c>
      <c r="I125" t="str">
        <f>IFERROR(IF(COUNTIF('De Teams'!G$5:G$25,'De Uitslagen'!$B125)*INDEX('Shortlist teams'!$AA$7:$AE$26,MATCH($A125,'Shortlist teams'!$Z$7:$Z$26,1),MATCH($C125,'Shortlist teams'!$AA$6:$AE$6,1))=0,"",COUNTIF('De Teams'!G$5:G$25,'De Uitslagen'!$B125)*INDEX('Shortlist teams'!$AA$7:$AE$26,MATCH($A125,'Shortlist teams'!$Z$7:$Z$26,1),MATCH($C125,'Shortlist teams'!$AA$6:$AE$6,1))),"")</f>
        <v/>
      </c>
      <c r="J125" t="str">
        <f>IFERROR(IF(COUNTIF('De Teams'!H$5:H$25,'De Uitslagen'!$B125)*INDEX('Shortlist teams'!$AA$7:$AE$26,MATCH($A125,'Shortlist teams'!$Z$7:$Z$26,1),MATCH($C125,'Shortlist teams'!$AA$6:$AE$6,1))=0,"",COUNTIF('De Teams'!H$5:H$25,'De Uitslagen'!$B125)*INDEX('Shortlist teams'!$AA$7:$AE$26,MATCH($A125,'Shortlist teams'!$Z$7:$Z$26,1),MATCH($C125,'Shortlist teams'!$AA$6:$AE$6,1))),"")</f>
        <v/>
      </c>
      <c r="K125" t="str">
        <f>IFERROR(IF(COUNTIF('De Teams'!I$5:I$25,'De Uitslagen'!$B125)*INDEX('Shortlist teams'!$AA$7:$AE$26,MATCH($A125,'Shortlist teams'!$Z$7:$Z$26,1),MATCH($C125,'Shortlist teams'!$AA$6:$AE$6,1))=0,"",COUNTIF('De Teams'!I$5:I$25,'De Uitslagen'!$B125)*INDEX('Shortlist teams'!$AA$7:$AE$26,MATCH($A125,'Shortlist teams'!$Z$7:$Z$26,1),MATCH($C125,'Shortlist teams'!$AA$6:$AE$6,1))),"")</f>
        <v/>
      </c>
      <c r="L125" t="str">
        <f>IFERROR(IF(COUNTIF('De Teams'!J$5:J$25,'De Uitslagen'!$B125)*INDEX('Shortlist teams'!$AA$7:$AE$26,MATCH($A125,'Shortlist teams'!$Z$7:$Z$26,1),MATCH($C125,'Shortlist teams'!$AA$6:$AE$6,1))=0,"",COUNTIF('De Teams'!J$5:J$25,'De Uitslagen'!$B125)*INDEX('Shortlist teams'!$AA$7:$AE$26,MATCH($A125,'Shortlist teams'!$Z$7:$Z$26,1),MATCH($C125,'Shortlist teams'!$AA$6:$AE$6,1))),"")</f>
        <v/>
      </c>
      <c r="M125" t="str">
        <f>IFERROR(IF(COUNTIF('De Teams'!K$5:K$25,'De Uitslagen'!$B125)*INDEX('Shortlist teams'!$AA$7:$AE$26,MATCH($A125,'Shortlist teams'!$Z$7:$Z$26,1),MATCH($C125,'Shortlist teams'!$AA$6:$AE$6,1))=0,"",COUNTIF('De Teams'!K$5:K$25,'De Uitslagen'!$B125)*INDEX('Shortlist teams'!$AA$7:$AE$26,MATCH($A125,'Shortlist teams'!$Z$7:$Z$26,1),MATCH($C125,'Shortlist teams'!$AA$6:$AE$6,1))),"")</f>
        <v/>
      </c>
      <c r="N125" t="str">
        <f>IFERROR(IF(COUNTIF('De Teams'!L$5:L$25,'De Uitslagen'!$B125)*INDEX('Shortlist teams'!$AA$7:$AE$26,MATCH($A125,'Shortlist teams'!$Z$7:$Z$26,1),MATCH($C125,'Shortlist teams'!$AA$6:$AE$6,1))=0,"",COUNTIF('De Teams'!L$5:L$25,'De Uitslagen'!$B125)*INDEX('Shortlist teams'!$AA$7:$AE$26,MATCH($A125,'Shortlist teams'!$Z$7:$Z$26,1),MATCH($C125,'Shortlist teams'!$AA$6:$AE$6,1))),"")</f>
        <v/>
      </c>
      <c r="O125" t="str">
        <f>IFERROR(IF(COUNTIF('De Teams'!M$5:M$25,'De Uitslagen'!$B125)*INDEX('Shortlist teams'!$AA$7:$AE$26,MATCH($A125,'Shortlist teams'!$Z$7:$Z$26,1),MATCH($C125,'Shortlist teams'!$AA$6:$AE$6,1))=0,"",COUNTIF('De Teams'!M$5:M$25,'De Uitslagen'!$B125)*INDEX('Shortlist teams'!$AA$7:$AE$26,MATCH($A125,'Shortlist teams'!$Z$7:$Z$26,1),MATCH($C125,'Shortlist teams'!$AA$6:$AE$6,1))),"")</f>
        <v/>
      </c>
      <c r="P125" t="str">
        <f>IFERROR(IF(COUNTIF('De Teams'!N$5:N$25,'De Uitslagen'!$B125)*INDEX('Shortlist teams'!$AA$7:$AE$26,MATCH($A125,'Shortlist teams'!$Z$7:$Z$26,1),MATCH($C125,'Shortlist teams'!$AA$6:$AE$6,1))=0,"",COUNTIF('De Teams'!N$5:N$25,'De Uitslagen'!$B125)*INDEX('Shortlist teams'!$AA$7:$AE$26,MATCH($A125,'Shortlist teams'!$Z$7:$Z$26,1),MATCH($C125,'Shortlist teams'!$AA$6:$AE$6,1))),"")</f>
        <v/>
      </c>
      <c r="Q125" t="str">
        <f>IFERROR(IF(COUNTIF('De Teams'!O$5:O$25,'De Uitslagen'!$B125)*INDEX('Shortlist teams'!$AA$7:$AE$26,MATCH($A125,'Shortlist teams'!$Z$7:$Z$26,1),MATCH($C125,'Shortlist teams'!$AA$6:$AE$6,1))=0,"",COUNTIF('De Teams'!O$5:O$25,'De Uitslagen'!$B125)*INDEX('Shortlist teams'!$AA$7:$AE$26,MATCH($A125,'Shortlist teams'!$Z$7:$Z$26,1),MATCH($C125,'Shortlist teams'!$AA$6:$AE$6,1))),"")</f>
        <v/>
      </c>
      <c r="R125" t="str">
        <f>IFERROR(IF(COUNTIF('De Teams'!P$5:P$25,'De Uitslagen'!$B125)*INDEX('Shortlist teams'!$AA$7:$AE$26,MATCH($A125,'Shortlist teams'!$Z$7:$Z$26,1),MATCH($C125,'Shortlist teams'!$AA$6:$AE$6,1))=0,"",COUNTIF('De Teams'!P$5:P$25,'De Uitslagen'!$B125)*INDEX('Shortlist teams'!$AA$7:$AE$26,MATCH($A125,'Shortlist teams'!$Z$7:$Z$26,1),MATCH($C125,'Shortlist teams'!$AA$6:$AE$6,1))),"")</f>
        <v/>
      </c>
      <c r="S125" t="str">
        <f>IFERROR(IF(COUNTIF('De Teams'!Q$5:Q$25,'De Uitslagen'!$B125)*INDEX('Shortlist teams'!$AA$7:$AE$26,MATCH($A125,'Shortlist teams'!$Z$7:$Z$26,1),MATCH($C125,'Shortlist teams'!$AA$6:$AE$6,1))=0,"",COUNTIF('De Teams'!Q$5:Q$25,'De Uitslagen'!$B125)*INDEX('Shortlist teams'!$AA$7:$AE$26,MATCH($A125,'Shortlist teams'!$Z$7:$Z$26,1),MATCH($C125,'Shortlist teams'!$AA$6:$AE$6,1))),"")</f>
        <v/>
      </c>
      <c r="T125" s="3"/>
    </row>
    <row r="126" spans="1:20" ht="14.4" x14ac:dyDescent="0.3">
      <c r="A126" s="1">
        <v>15</v>
      </c>
      <c r="B126" s="7"/>
      <c r="C126" s="87" t="str">
        <f>IFERROR(VLOOKUP('De Uitslagen'!B126,'Shortlist teams'!B:C,2,FALSE),"")</f>
        <v/>
      </c>
      <c r="D126" t="str">
        <f>IFERROR(IF(COUNTIF('De Teams'!B$5:B$25,'De Uitslagen'!$B126)*INDEX('Shortlist teams'!$AA$7:$AE$26,MATCH($A126,'Shortlist teams'!$Z$7:$Z$26,1),MATCH($C126,'Shortlist teams'!$AA$6:$AE$6,1))=0,"",COUNTIF('De Teams'!B$5:B$25,'De Uitslagen'!$B126)*INDEX('Shortlist teams'!$AA$7:$AE$26,MATCH($A126,'Shortlist teams'!$Z$7:$Z$26,1),MATCH($C126,'Shortlist teams'!$AA$6:$AE$6,1))),"")</f>
        <v/>
      </c>
      <c r="E126" t="str">
        <f>IFERROR(IF(COUNTIF('De Teams'!C$5:C$25,'De Uitslagen'!$B126)*INDEX('Shortlist teams'!$AA$7:$AE$26,MATCH($A126,'Shortlist teams'!$Z$7:$Z$26,1),MATCH($C126,'Shortlist teams'!$AA$6:$AE$6,1))=0,"",COUNTIF('De Teams'!C$5:C$25,'De Uitslagen'!$B126)*INDEX('Shortlist teams'!$AA$7:$AE$26,MATCH($A126,'Shortlist teams'!$Z$7:$Z$26,1),MATCH($C126,'Shortlist teams'!$AA$6:$AE$6,1))),"")</f>
        <v/>
      </c>
      <c r="F126" t="str">
        <f>IFERROR(IF(COUNTIF('De Teams'!D$5:D$25,'De Uitslagen'!$B126)*INDEX('Shortlist teams'!$AA$7:$AE$26,MATCH($A126,'Shortlist teams'!$Z$7:$Z$26,1),MATCH($C126,'Shortlist teams'!$AA$6:$AE$6,1))=0,"",COUNTIF('De Teams'!D$5:D$25,'De Uitslagen'!$B126)*INDEX('Shortlist teams'!$AA$7:$AE$26,MATCH($A126,'Shortlist teams'!$Z$7:$Z$26,1),MATCH($C126,'Shortlist teams'!$AA$6:$AE$6,1))),"")</f>
        <v/>
      </c>
      <c r="G126" t="str">
        <f>IFERROR(IF(COUNTIF('De Teams'!E$5:E$25,'De Uitslagen'!$B126)*INDEX('Shortlist teams'!$AA$7:$AE$26,MATCH($A126,'Shortlist teams'!$Z$7:$Z$26,1),MATCH($C126,'Shortlist teams'!$AA$6:$AE$6,1))=0,"",COUNTIF('De Teams'!E$5:E$25,'De Uitslagen'!$B126)*INDEX('Shortlist teams'!$AA$7:$AE$26,MATCH($A126,'Shortlist teams'!$Z$7:$Z$26,1),MATCH($C126,'Shortlist teams'!$AA$6:$AE$6,1))),"")</f>
        <v/>
      </c>
      <c r="H126" t="str">
        <f>IFERROR(IF(COUNTIF('De Teams'!F$5:F$25,'De Uitslagen'!$B126)*INDEX('Shortlist teams'!$AA$7:$AE$26,MATCH($A126,'Shortlist teams'!$Z$7:$Z$26,1),MATCH($C126,'Shortlist teams'!$AA$6:$AE$6,1))=0,"",COUNTIF('De Teams'!F$5:F$25,'De Uitslagen'!$B126)*INDEX('Shortlist teams'!$AA$7:$AE$26,MATCH($A126,'Shortlist teams'!$Z$7:$Z$26,1),MATCH($C126,'Shortlist teams'!$AA$6:$AE$6,1))),"")</f>
        <v/>
      </c>
      <c r="I126" t="str">
        <f>IFERROR(IF(COUNTIF('De Teams'!G$5:G$25,'De Uitslagen'!$B126)*INDEX('Shortlist teams'!$AA$7:$AE$26,MATCH($A126,'Shortlist teams'!$Z$7:$Z$26,1),MATCH($C126,'Shortlist teams'!$AA$6:$AE$6,1))=0,"",COUNTIF('De Teams'!G$5:G$25,'De Uitslagen'!$B126)*INDEX('Shortlist teams'!$AA$7:$AE$26,MATCH($A126,'Shortlist teams'!$Z$7:$Z$26,1),MATCH($C126,'Shortlist teams'!$AA$6:$AE$6,1))),"")</f>
        <v/>
      </c>
      <c r="J126" t="str">
        <f>IFERROR(IF(COUNTIF('De Teams'!H$5:H$25,'De Uitslagen'!$B126)*INDEX('Shortlist teams'!$AA$7:$AE$26,MATCH($A126,'Shortlist teams'!$Z$7:$Z$26,1),MATCH($C126,'Shortlist teams'!$AA$6:$AE$6,1))=0,"",COUNTIF('De Teams'!H$5:H$25,'De Uitslagen'!$B126)*INDEX('Shortlist teams'!$AA$7:$AE$26,MATCH($A126,'Shortlist teams'!$Z$7:$Z$26,1),MATCH($C126,'Shortlist teams'!$AA$6:$AE$6,1))),"")</f>
        <v/>
      </c>
      <c r="K126" t="str">
        <f>IFERROR(IF(COUNTIF('De Teams'!I$5:I$25,'De Uitslagen'!$B126)*INDEX('Shortlist teams'!$AA$7:$AE$26,MATCH($A126,'Shortlist teams'!$Z$7:$Z$26,1),MATCH($C126,'Shortlist teams'!$AA$6:$AE$6,1))=0,"",COUNTIF('De Teams'!I$5:I$25,'De Uitslagen'!$B126)*INDEX('Shortlist teams'!$AA$7:$AE$26,MATCH($A126,'Shortlist teams'!$Z$7:$Z$26,1),MATCH($C126,'Shortlist teams'!$AA$6:$AE$6,1))),"")</f>
        <v/>
      </c>
      <c r="L126" t="str">
        <f>IFERROR(IF(COUNTIF('De Teams'!J$5:J$25,'De Uitslagen'!$B126)*INDEX('Shortlist teams'!$AA$7:$AE$26,MATCH($A126,'Shortlist teams'!$Z$7:$Z$26,1),MATCH($C126,'Shortlist teams'!$AA$6:$AE$6,1))=0,"",COUNTIF('De Teams'!J$5:J$25,'De Uitslagen'!$B126)*INDEX('Shortlist teams'!$AA$7:$AE$26,MATCH($A126,'Shortlist teams'!$Z$7:$Z$26,1),MATCH($C126,'Shortlist teams'!$AA$6:$AE$6,1))),"")</f>
        <v/>
      </c>
      <c r="M126" t="str">
        <f>IFERROR(IF(COUNTIF('De Teams'!K$5:K$25,'De Uitslagen'!$B126)*INDEX('Shortlist teams'!$AA$7:$AE$26,MATCH($A126,'Shortlist teams'!$Z$7:$Z$26,1),MATCH($C126,'Shortlist teams'!$AA$6:$AE$6,1))=0,"",COUNTIF('De Teams'!K$5:K$25,'De Uitslagen'!$B126)*INDEX('Shortlist teams'!$AA$7:$AE$26,MATCH($A126,'Shortlist teams'!$Z$7:$Z$26,1),MATCH($C126,'Shortlist teams'!$AA$6:$AE$6,1))),"")</f>
        <v/>
      </c>
      <c r="N126" t="str">
        <f>IFERROR(IF(COUNTIF('De Teams'!L$5:L$25,'De Uitslagen'!$B126)*INDEX('Shortlist teams'!$AA$7:$AE$26,MATCH($A126,'Shortlist teams'!$Z$7:$Z$26,1),MATCH($C126,'Shortlist teams'!$AA$6:$AE$6,1))=0,"",COUNTIF('De Teams'!L$5:L$25,'De Uitslagen'!$B126)*INDEX('Shortlist teams'!$AA$7:$AE$26,MATCH($A126,'Shortlist teams'!$Z$7:$Z$26,1),MATCH($C126,'Shortlist teams'!$AA$6:$AE$6,1))),"")</f>
        <v/>
      </c>
      <c r="O126" t="str">
        <f>IFERROR(IF(COUNTIF('De Teams'!M$5:M$25,'De Uitslagen'!$B126)*INDEX('Shortlist teams'!$AA$7:$AE$26,MATCH($A126,'Shortlist teams'!$Z$7:$Z$26,1),MATCH($C126,'Shortlist teams'!$AA$6:$AE$6,1))=0,"",COUNTIF('De Teams'!M$5:M$25,'De Uitslagen'!$B126)*INDEX('Shortlist teams'!$AA$7:$AE$26,MATCH($A126,'Shortlist teams'!$Z$7:$Z$26,1),MATCH($C126,'Shortlist teams'!$AA$6:$AE$6,1))),"")</f>
        <v/>
      </c>
      <c r="P126" t="str">
        <f>IFERROR(IF(COUNTIF('De Teams'!N$5:N$25,'De Uitslagen'!$B126)*INDEX('Shortlist teams'!$AA$7:$AE$26,MATCH($A126,'Shortlist teams'!$Z$7:$Z$26,1),MATCH($C126,'Shortlist teams'!$AA$6:$AE$6,1))=0,"",COUNTIF('De Teams'!N$5:N$25,'De Uitslagen'!$B126)*INDEX('Shortlist teams'!$AA$7:$AE$26,MATCH($A126,'Shortlist teams'!$Z$7:$Z$26,1),MATCH($C126,'Shortlist teams'!$AA$6:$AE$6,1))),"")</f>
        <v/>
      </c>
      <c r="Q126" t="str">
        <f>IFERROR(IF(COUNTIF('De Teams'!O$5:O$25,'De Uitslagen'!$B126)*INDEX('Shortlist teams'!$AA$7:$AE$26,MATCH($A126,'Shortlist teams'!$Z$7:$Z$26,1),MATCH($C126,'Shortlist teams'!$AA$6:$AE$6,1))=0,"",COUNTIF('De Teams'!O$5:O$25,'De Uitslagen'!$B126)*INDEX('Shortlist teams'!$AA$7:$AE$26,MATCH($A126,'Shortlist teams'!$Z$7:$Z$26,1),MATCH($C126,'Shortlist teams'!$AA$6:$AE$6,1))),"")</f>
        <v/>
      </c>
      <c r="R126" t="str">
        <f>IFERROR(IF(COUNTIF('De Teams'!P$5:P$25,'De Uitslagen'!$B126)*INDEX('Shortlist teams'!$AA$7:$AE$26,MATCH($A126,'Shortlist teams'!$Z$7:$Z$26,1),MATCH($C126,'Shortlist teams'!$AA$6:$AE$6,1))=0,"",COUNTIF('De Teams'!P$5:P$25,'De Uitslagen'!$B126)*INDEX('Shortlist teams'!$AA$7:$AE$26,MATCH($A126,'Shortlist teams'!$Z$7:$Z$26,1),MATCH($C126,'Shortlist teams'!$AA$6:$AE$6,1))),"")</f>
        <v/>
      </c>
      <c r="S126" t="str">
        <f>IFERROR(IF(COUNTIF('De Teams'!Q$5:Q$25,'De Uitslagen'!$B126)*INDEX('Shortlist teams'!$AA$7:$AE$26,MATCH($A126,'Shortlist teams'!$Z$7:$Z$26,1),MATCH($C126,'Shortlist teams'!$AA$6:$AE$6,1))=0,"",COUNTIF('De Teams'!Q$5:Q$25,'De Uitslagen'!$B126)*INDEX('Shortlist teams'!$AA$7:$AE$26,MATCH($A126,'Shortlist teams'!$Z$7:$Z$26,1),MATCH($C126,'Shortlist teams'!$AA$6:$AE$6,1))),"")</f>
        <v/>
      </c>
      <c r="T126" s="3"/>
    </row>
    <row r="127" spans="1:20" ht="14.4" x14ac:dyDescent="0.3">
      <c r="A127" s="1">
        <v>16</v>
      </c>
      <c r="B127" s="7"/>
      <c r="C127" s="87" t="str">
        <f>IFERROR(VLOOKUP('De Uitslagen'!B127,'Shortlist teams'!B:C,2,FALSE),"")</f>
        <v/>
      </c>
      <c r="D127" t="str">
        <f>IFERROR(IF(COUNTIF('De Teams'!B$5:B$25,'De Uitslagen'!$B127)*INDEX('Shortlist teams'!$AA$7:$AE$26,MATCH($A127,'Shortlist teams'!$Z$7:$Z$26,1),MATCH($C127,'Shortlist teams'!$AA$6:$AE$6,1))=0,"",COUNTIF('De Teams'!B$5:B$25,'De Uitslagen'!$B127)*INDEX('Shortlist teams'!$AA$7:$AE$26,MATCH($A127,'Shortlist teams'!$Z$7:$Z$26,1),MATCH($C127,'Shortlist teams'!$AA$6:$AE$6,1))),"")</f>
        <v/>
      </c>
      <c r="E127" t="str">
        <f>IFERROR(IF(COUNTIF('De Teams'!C$5:C$25,'De Uitslagen'!$B127)*INDEX('Shortlist teams'!$AA$7:$AE$26,MATCH($A127,'Shortlist teams'!$Z$7:$Z$26,1),MATCH($C127,'Shortlist teams'!$AA$6:$AE$6,1))=0,"",COUNTIF('De Teams'!C$5:C$25,'De Uitslagen'!$B127)*INDEX('Shortlist teams'!$AA$7:$AE$26,MATCH($A127,'Shortlist teams'!$Z$7:$Z$26,1),MATCH($C127,'Shortlist teams'!$AA$6:$AE$6,1))),"")</f>
        <v/>
      </c>
      <c r="F127" t="str">
        <f>IFERROR(IF(COUNTIF('De Teams'!D$5:D$25,'De Uitslagen'!$B127)*INDEX('Shortlist teams'!$AA$7:$AE$26,MATCH($A127,'Shortlist teams'!$Z$7:$Z$26,1),MATCH($C127,'Shortlist teams'!$AA$6:$AE$6,1))=0,"",COUNTIF('De Teams'!D$5:D$25,'De Uitslagen'!$B127)*INDEX('Shortlist teams'!$AA$7:$AE$26,MATCH($A127,'Shortlist teams'!$Z$7:$Z$26,1),MATCH($C127,'Shortlist teams'!$AA$6:$AE$6,1))),"")</f>
        <v/>
      </c>
      <c r="G127" t="str">
        <f>IFERROR(IF(COUNTIF('De Teams'!E$5:E$25,'De Uitslagen'!$B127)*INDEX('Shortlist teams'!$AA$7:$AE$26,MATCH($A127,'Shortlist teams'!$Z$7:$Z$26,1),MATCH($C127,'Shortlist teams'!$AA$6:$AE$6,1))=0,"",COUNTIF('De Teams'!E$5:E$25,'De Uitslagen'!$B127)*INDEX('Shortlist teams'!$AA$7:$AE$26,MATCH($A127,'Shortlist teams'!$Z$7:$Z$26,1),MATCH($C127,'Shortlist teams'!$AA$6:$AE$6,1))),"")</f>
        <v/>
      </c>
      <c r="H127" t="str">
        <f>IFERROR(IF(COUNTIF('De Teams'!F$5:F$25,'De Uitslagen'!$B127)*INDEX('Shortlist teams'!$AA$7:$AE$26,MATCH($A127,'Shortlist teams'!$Z$7:$Z$26,1),MATCH($C127,'Shortlist teams'!$AA$6:$AE$6,1))=0,"",COUNTIF('De Teams'!F$5:F$25,'De Uitslagen'!$B127)*INDEX('Shortlist teams'!$AA$7:$AE$26,MATCH($A127,'Shortlist teams'!$Z$7:$Z$26,1),MATCH($C127,'Shortlist teams'!$AA$6:$AE$6,1))),"")</f>
        <v/>
      </c>
      <c r="I127" t="str">
        <f>IFERROR(IF(COUNTIF('De Teams'!G$5:G$25,'De Uitslagen'!$B127)*INDEX('Shortlist teams'!$AA$7:$AE$26,MATCH($A127,'Shortlist teams'!$Z$7:$Z$26,1),MATCH($C127,'Shortlist teams'!$AA$6:$AE$6,1))=0,"",COUNTIF('De Teams'!G$5:G$25,'De Uitslagen'!$B127)*INDEX('Shortlist teams'!$AA$7:$AE$26,MATCH($A127,'Shortlist teams'!$Z$7:$Z$26,1),MATCH($C127,'Shortlist teams'!$AA$6:$AE$6,1))),"")</f>
        <v/>
      </c>
      <c r="J127" t="str">
        <f>IFERROR(IF(COUNTIF('De Teams'!H$5:H$25,'De Uitslagen'!$B127)*INDEX('Shortlist teams'!$AA$7:$AE$26,MATCH($A127,'Shortlist teams'!$Z$7:$Z$26,1),MATCH($C127,'Shortlist teams'!$AA$6:$AE$6,1))=0,"",COUNTIF('De Teams'!H$5:H$25,'De Uitslagen'!$B127)*INDEX('Shortlist teams'!$AA$7:$AE$26,MATCH($A127,'Shortlist teams'!$Z$7:$Z$26,1),MATCH($C127,'Shortlist teams'!$AA$6:$AE$6,1))),"")</f>
        <v/>
      </c>
      <c r="K127" t="str">
        <f>IFERROR(IF(COUNTIF('De Teams'!I$5:I$25,'De Uitslagen'!$B127)*INDEX('Shortlist teams'!$AA$7:$AE$26,MATCH($A127,'Shortlist teams'!$Z$7:$Z$26,1),MATCH($C127,'Shortlist teams'!$AA$6:$AE$6,1))=0,"",COUNTIF('De Teams'!I$5:I$25,'De Uitslagen'!$B127)*INDEX('Shortlist teams'!$AA$7:$AE$26,MATCH($A127,'Shortlist teams'!$Z$7:$Z$26,1),MATCH($C127,'Shortlist teams'!$AA$6:$AE$6,1))),"")</f>
        <v/>
      </c>
      <c r="L127" t="str">
        <f>IFERROR(IF(COUNTIF('De Teams'!J$5:J$25,'De Uitslagen'!$B127)*INDEX('Shortlist teams'!$AA$7:$AE$26,MATCH($A127,'Shortlist teams'!$Z$7:$Z$26,1),MATCH($C127,'Shortlist teams'!$AA$6:$AE$6,1))=0,"",COUNTIF('De Teams'!J$5:J$25,'De Uitslagen'!$B127)*INDEX('Shortlist teams'!$AA$7:$AE$26,MATCH($A127,'Shortlist teams'!$Z$7:$Z$26,1),MATCH($C127,'Shortlist teams'!$AA$6:$AE$6,1))),"")</f>
        <v/>
      </c>
      <c r="M127" t="str">
        <f>IFERROR(IF(COUNTIF('De Teams'!K$5:K$25,'De Uitslagen'!$B127)*INDEX('Shortlist teams'!$AA$7:$AE$26,MATCH($A127,'Shortlist teams'!$Z$7:$Z$26,1),MATCH($C127,'Shortlist teams'!$AA$6:$AE$6,1))=0,"",COUNTIF('De Teams'!K$5:K$25,'De Uitslagen'!$B127)*INDEX('Shortlist teams'!$AA$7:$AE$26,MATCH($A127,'Shortlist teams'!$Z$7:$Z$26,1),MATCH($C127,'Shortlist teams'!$AA$6:$AE$6,1))),"")</f>
        <v/>
      </c>
      <c r="N127" t="str">
        <f>IFERROR(IF(COUNTIF('De Teams'!L$5:L$25,'De Uitslagen'!$B127)*INDEX('Shortlist teams'!$AA$7:$AE$26,MATCH($A127,'Shortlist teams'!$Z$7:$Z$26,1),MATCH($C127,'Shortlist teams'!$AA$6:$AE$6,1))=0,"",COUNTIF('De Teams'!L$5:L$25,'De Uitslagen'!$B127)*INDEX('Shortlist teams'!$AA$7:$AE$26,MATCH($A127,'Shortlist teams'!$Z$7:$Z$26,1),MATCH($C127,'Shortlist teams'!$AA$6:$AE$6,1))),"")</f>
        <v/>
      </c>
      <c r="O127" t="str">
        <f>IFERROR(IF(COUNTIF('De Teams'!M$5:M$25,'De Uitslagen'!$B127)*INDEX('Shortlist teams'!$AA$7:$AE$26,MATCH($A127,'Shortlist teams'!$Z$7:$Z$26,1),MATCH($C127,'Shortlist teams'!$AA$6:$AE$6,1))=0,"",COUNTIF('De Teams'!M$5:M$25,'De Uitslagen'!$B127)*INDEX('Shortlist teams'!$AA$7:$AE$26,MATCH($A127,'Shortlist teams'!$Z$7:$Z$26,1),MATCH($C127,'Shortlist teams'!$AA$6:$AE$6,1))),"")</f>
        <v/>
      </c>
      <c r="P127" t="str">
        <f>IFERROR(IF(COUNTIF('De Teams'!N$5:N$25,'De Uitslagen'!$B127)*INDEX('Shortlist teams'!$AA$7:$AE$26,MATCH($A127,'Shortlist teams'!$Z$7:$Z$26,1),MATCH($C127,'Shortlist teams'!$AA$6:$AE$6,1))=0,"",COUNTIF('De Teams'!N$5:N$25,'De Uitslagen'!$B127)*INDEX('Shortlist teams'!$AA$7:$AE$26,MATCH($A127,'Shortlist teams'!$Z$7:$Z$26,1),MATCH($C127,'Shortlist teams'!$AA$6:$AE$6,1))),"")</f>
        <v/>
      </c>
      <c r="Q127" t="str">
        <f>IFERROR(IF(COUNTIF('De Teams'!O$5:O$25,'De Uitslagen'!$B127)*INDEX('Shortlist teams'!$AA$7:$AE$26,MATCH($A127,'Shortlist teams'!$Z$7:$Z$26,1),MATCH($C127,'Shortlist teams'!$AA$6:$AE$6,1))=0,"",COUNTIF('De Teams'!O$5:O$25,'De Uitslagen'!$B127)*INDEX('Shortlist teams'!$AA$7:$AE$26,MATCH($A127,'Shortlist teams'!$Z$7:$Z$26,1),MATCH($C127,'Shortlist teams'!$AA$6:$AE$6,1))),"")</f>
        <v/>
      </c>
      <c r="R127" t="str">
        <f>IFERROR(IF(COUNTIF('De Teams'!P$5:P$25,'De Uitslagen'!$B127)*INDEX('Shortlist teams'!$AA$7:$AE$26,MATCH($A127,'Shortlist teams'!$Z$7:$Z$26,1),MATCH($C127,'Shortlist teams'!$AA$6:$AE$6,1))=0,"",COUNTIF('De Teams'!P$5:P$25,'De Uitslagen'!$B127)*INDEX('Shortlist teams'!$AA$7:$AE$26,MATCH($A127,'Shortlist teams'!$Z$7:$Z$26,1),MATCH($C127,'Shortlist teams'!$AA$6:$AE$6,1))),"")</f>
        <v/>
      </c>
      <c r="S127" t="str">
        <f>IFERROR(IF(COUNTIF('De Teams'!Q$5:Q$25,'De Uitslagen'!$B127)*INDEX('Shortlist teams'!$AA$7:$AE$26,MATCH($A127,'Shortlist teams'!$Z$7:$Z$26,1),MATCH($C127,'Shortlist teams'!$AA$6:$AE$6,1))=0,"",COUNTIF('De Teams'!Q$5:Q$25,'De Uitslagen'!$B127)*INDEX('Shortlist teams'!$AA$7:$AE$26,MATCH($A127,'Shortlist teams'!$Z$7:$Z$26,1),MATCH($C127,'Shortlist teams'!$AA$6:$AE$6,1))),"")</f>
        <v/>
      </c>
      <c r="T127" s="3"/>
    </row>
    <row r="128" spans="1:20" ht="14.4" x14ac:dyDescent="0.3">
      <c r="A128" s="1">
        <v>17</v>
      </c>
      <c r="B128" s="7"/>
      <c r="C128" s="87" t="str">
        <f>IFERROR(VLOOKUP('De Uitslagen'!B128,'Shortlist teams'!B:C,2,FALSE),"")</f>
        <v/>
      </c>
      <c r="D128" t="str">
        <f>IFERROR(IF(COUNTIF('De Teams'!B$5:B$25,'De Uitslagen'!$B128)*INDEX('Shortlist teams'!$AA$7:$AE$26,MATCH($A128,'Shortlist teams'!$Z$7:$Z$26,1),MATCH($C128,'Shortlist teams'!$AA$6:$AE$6,1))=0,"",COUNTIF('De Teams'!B$5:B$25,'De Uitslagen'!$B128)*INDEX('Shortlist teams'!$AA$7:$AE$26,MATCH($A128,'Shortlist teams'!$Z$7:$Z$26,1),MATCH($C128,'Shortlist teams'!$AA$6:$AE$6,1))),"")</f>
        <v/>
      </c>
      <c r="E128" t="str">
        <f>IFERROR(IF(COUNTIF('De Teams'!C$5:C$25,'De Uitslagen'!$B128)*INDEX('Shortlist teams'!$AA$7:$AE$26,MATCH($A128,'Shortlist teams'!$Z$7:$Z$26,1),MATCH($C128,'Shortlist teams'!$AA$6:$AE$6,1))=0,"",COUNTIF('De Teams'!C$5:C$25,'De Uitslagen'!$B128)*INDEX('Shortlist teams'!$AA$7:$AE$26,MATCH($A128,'Shortlist teams'!$Z$7:$Z$26,1),MATCH($C128,'Shortlist teams'!$AA$6:$AE$6,1))),"")</f>
        <v/>
      </c>
      <c r="F128" t="str">
        <f>IFERROR(IF(COUNTIF('De Teams'!D$5:D$25,'De Uitslagen'!$B128)*INDEX('Shortlist teams'!$AA$7:$AE$26,MATCH($A128,'Shortlist teams'!$Z$7:$Z$26,1),MATCH($C128,'Shortlist teams'!$AA$6:$AE$6,1))=0,"",COUNTIF('De Teams'!D$5:D$25,'De Uitslagen'!$B128)*INDEX('Shortlist teams'!$AA$7:$AE$26,MATCH($A128,'Shortlist teams'!$Z$7:$Z$26,1),MATCH($C128,'Shortlist teams'!$AA$6:$AE$6,1))),"")</f>
        <v/>
      </c>
      <c r="G128" t="str">
        <f>IFERROR(IF(COUNTIF('De Teams'!E$5:E$25,'De Uitslagen'!$B128)*INDEX('Shortlist teams'!$AA$7:$AE$26,MATCH($A128,'Shortlist teams'!$Z$7:$Z$26,1),MATCH($C128,'Shortlist teams'!$AA$6:$AE$6,1))=0,"",COUNTIF('De Teams'!E$5:E$25,'De Uitslagen'!$B128)*INDEX('Shortlist teams'!$AA$7:$AE$26,MATCH($A128,'Shortlist teams'!$Z$7:$Z$26,1),MATCH($C128,'Shortlist teams'!$AA$6:$AE$6,1))),"")</f>
        <v/>
      </c>
      <c r="H128" t="str">
        <f>IFERROR(IF(COUNTIF('De Teams'!F$5:F$25,'De Uitslagen'!$B128)*INDEX('Shortlist teams'!$AA$7:$AE$26,MATCH($A128,'Shortlist teams'!$Z$7:$Z$26,1),MATCH($C128,'Shortlist teams'!$AA$6:$AE$6,1))=0,"",COUNTIF('De Teams'!F$5:F$25,'De Uitslagen'!$B128)*INDEX('Shortlist teams'!$AA$7:$AE$26,MATCH($A128,'Shortlist teams'!$Z$7:$Z$26,1),MATCH($C128,'Shortlist teams'!$AA$6:$AE$6,1))),"")</f>
        <v/>
      </c>
      <c r="I128" t="str">
        <f>IFERROR(IF(COUNTIF('De Teams'!G$5:G$25,'De Uitslagen'!$B128)*INDEX('Shortlist teams'!$AA$7:$AE$26,MATCH($A128,'Shortlist teams'!$Z$7:$Z$26,1),MATCH($C128,'Shortlist teams'!$AA$6:$AE$6,1))=0,"",COUNTIF('De Teams'!G$5:G$25,'De Uitslagen'!$B128)*INDEX('Shortlist teams'!$AA$7:$AE$26,MATCH($A128,'Shortlist teams'!$Z$7:$Z$26,1),MATCH($C128,'Shortlist teams'!$AA$6:$AE$6,1))),"")</f>
        <v/>
      </c>
      <c r="J128" t="str">
        <f>IFERROR(IF(COUNTIF('De Teams'!H$5:H$25,'De Uitslagen'!$B128)*INDEX('Shortlist teams'!$AA$7:$AE$26,MATCH($A128,'Shortlist teams'!$Z$7:$Z$26,1),MATCH($C128,'Shortlist teams'!$AA$6:$AE$6,1))=0,"",COUNTIF('De Teams'!H$5:H$25,'De Uitslagen'!$B128)*INDEX('Shortlist teams'!$AA$7:$AE$26,MATCH($A128,'Shortlist teams'!$Z$7:$Z$26,1),MATCH($C128,'Shortlist teams'!$AA$6:$AE$6,1))),"")</f>
        <v/>
      </c>
      <c r="K128" t="str">
        <f>IFERROR(IF(COUNTIF('De Teams'!I$5:I$25,'De Uitslagen'!$B128)*INDEX('Shortlist teams'!$AA$7:$AE$26,MATCH($A128,'Shortlist teams'!$Z$7:$Z$26,1),MATCH($C128,'Shortlist teams'!$AA$6:$AE$6,1))=0,"",COUNTIF('De Teams'!I$5:I$25,'De Uitslagen'!$B128)*INDEX('Shortlist teams'!$AA$7:$AE$26,MATCH($A128,'Shortlist teams'!$Z$7:$Z$26,1),MATCH($C128,'Shortlist teams'!$AA$6:$AE$6,1))),"")</f>
        <v/>
      </c>
      <c r="L128" t="str">
        <f>IFERROR(IF(COUNTIF('De Teams'!J$5:J$25,'De Uitslagen'!$B128)*INDEX('Shortlist teams'!$AA$7:$AE$26,MATCH($A128,'Shortlist teams'!$Z$7:$Z$26,1),MATCH($C128,'Shortlist teams'!$AA$6:$AE$6,1))=0,"",COUNTIF('De Teams'!J$5:J$25,'De Uitslagen'!$B128)*INDEX('Shortlist teams'!$AA$7:$AE$26,MATCH($A128,'Shortlist teams'!$Z$7:$Z$26,1),MATCH($C128,'Shortlist teams'!$AA$6:$AE$6,1))),"")</f>
        <v/>
      </c>
      <c r="M128" t="str">
        <f>IFERROR(IF(COUNTIF('De Teams'!K$5:K$25,'De Uitslagen'!$B128)*INDEX('Shortlist teams'!$AA$7:$AE$26,MATCH($A128,'Shortlist teams'!$Z$7:$Z$26,1),MATCH($C128,'Shortlist teams'!$AA$6:$AE$6,1))=0,"",COUNTIF('De Teams'!K$5:K$25,'De Uitslagen'!$B128)*INDEX('Shortlist teams'!$AA$7:$AE$26,MATCH($A128,'Shortlist teams'!$Z$7:$Z$26,1),MATCH($C128,'Shortlist teams'!$AA$6:$AE$6,1))),"")</f>
        <v/>
      </c>
      <c r="N128" t="str">
        <f>IFERROR(IF(COUNTIF('De Teams'!L$5:L$25,'De Uitslagen'!$B128)*INDEX('Shortlist teams'!$AA$7:$AE$26,MATCH($A128,'Shortlist teams'!$Z$7:$Z$26,1),MATCH($C128,'Shortlist teams'!$AA$6:$AE$6,1))=0,"",COUNTIF('De Teams'!L$5:L$25,'De Uitslagen'!$B128)*INDEX('Shortlist teams'!$AA$7:$AE$26,MATCH($A128,'Shortlist teams'!$Z$7:$Z$26,1),MATCH($C128,'Shortlist teams'!$AA$6:$AE$6,1))),"")</f>
        <v/>
      </c>
      <c r="O128" t="str">
        <f>IFERROR(IF(COUNTIF('De Teams'!M$5:M$25,'De Uitslagen'!$B128)*INDEX('Shortlist teams'!$AA$7:$AE$26,MATCH($A128,'Shortlist teams'!$Z$7:$Z$26,1),MATCH($C128,'Shortlist teams'!$AA$6:$AE$6,1))=0,"",COUNTIF('De Teams'!M$5:M$25,'De Uitslagen'!$B128)*INDEX('Shortlist teams'!$AA$7:$AE$26,MATCH($A128,'Shortlist teams'!$Z$7:$Z$26,1),MATCH($C128,'Shortlist teams'!$AA$6:$AE$6,1))),"")</f>
        <v/>
      </c>
      <c r="P128" t="str">
        <f>IFERROR(IF(COUNTIF('De Teams'!N$5:N$25,'De Uitslagen'!$B128)*INDEX('Shortlist teams'!$AA$7:$AE$26,MATCH($A128,'Shortlist teams'!$Z$7:$Z$26,1),MATCH($C128,'Shortlist teams'!$AA$6:$AE$6,1))=0,"",COUNTIF('De Teams'!N$5:N$25,'De Uitslagen'!$B128)*INDEX('Shortlist teams'!$AA$7:$AE$26,MATCH($A128,'Shortlist teams'!$Z$7:$Z$26,1),MATCH($C128,'Shortlist teams'!$AA$6:$AE$6,1))),"")</f>
        <v/>
      </c>
      <c r="Q128" t="str">
        <f>IFERROR(IF(COUNTIF('De Teams'!O$5:O$25,'De Uitslagen'!$B128)*INDEX('Shortlist teams'!$AA$7:$AE$26,MATCH($A128,'Shortlist teams'!$Z$7:$Z$26,1),MATCH($C128,'Shortlist teams'!$AA$6:$AE$6,1))=0,"",COUNTIF('De Teams'!O$5:O$25,'De Uitslagen'!$B128)*INDEX('Shortlist teams'!$AA$7:$AE$26,MATCH($A128,'Shortlist teams'!$Z$7:$Z$26,1),MATCH($C128,'Shortlist teams'!$AA$6:$AE$6,1))),"")</f>
        <v/>
      </c>
      <c r="R128" t="str">
        <f>IFERROR(IF(COUNTIF('De Teams'!P$5:P$25,'De Uitslagen'!$B128)*INDEX('Shortlist teams'!$AA$7:$AE$26,MATCH($A128,'Shortlist teams'!$Z$7:$Z$26,1),MATCH($C128,'Shortlist teams'!$AA$6:$AE$6,1))=0,"",COUNTIF('De Teams'!P$5:P$25,'De Uitslagen'!$B128)*INDEX('Shortlist teams'!$AA$7:$AE$26,MATCH($A128,'Shortlist teams'!$Z$7:$Z$26,1),MATCH($C128,'Shortlist teams'!$AA$6:$AE$6,1))),"")</f>
        <v/>
      </c>
      <c r="S128" t="str">
        <f>IFERROR(IF(COUNTIF('De Teams'!Q$5:Q$25,'De Uitslagen'!$B128)*INDEX('Shortlist teams'!$AA$7:$AE$26,MATCH($A128,'Shortlist teams'!$Z$7:$Z$26,1),MATCH($C128,'Shortlist teams'!$AA$6:$AE$6,1))=0,"",COUNTIF('De Teams'!Q$5:Q$25,'De Uitslagen'!$B128)*INDEX('Shortlist teams'!$AA$7:$AE$26,MATCH($A128,'Shortlist teams'!$Z$7:$Z$26,1),MATCH($C128,'Shortlist teams'!$AA$6:$AE$6,1))),"")</f>
        <v/>
      </c>
      <c r="T128" s="3"/>
    </row>
    <row r="129" spans="1:20" ht="14.4" x14ac:dyDescent="0.3">
      <c r="A129" s="1">
        <v>18</v>
      </c>
      <c r="B129" s="6"/>
      <c r="C129" s="87" t="str">
        <f>IFERROR(VLOOKUP('De Uitslagen'!B129,'Shortlist teams'!B:C,2,FALSE),"")</f>
        <v/>
      </c>
      <c r="D129" t="str">
        <f>IFERROR(IF(COUNTIF('De Teams'!B$5:B$25,'De Uitslagen'!$B129)*INDEX('Shortlist teams'!$AA$7:$AE$26,MATCH($A129,'Shortlist teams'!$Z$7:$Z$26,1),MATCH($C129,'Shortlist teams'!$AA$6:$AE$6,1))=0,"",COUNTIF('De Teams'!B$5:B$25,'De Uitslagen'!$B129)*INDEX('Shortlist teams'!$AA$7:$AE$26,MATCH($A129,'Shortlist teams'!$Z$7:$Z$26,1),MATCH($C129,'Shortlist teams'!$AA$6:$AE$6,1))),"")</f>
        <v/>
      </c>
      <c r="E129" t="str">
        <f>IFERROR(IF(COUNTIF('De Teams'!C$5:C$25,'De Uitslagen'!$B129)*INDEX('Shortlist teams'!$AA$7:$AE$26,MATCH($A129,'Shortlist teams'!$Z$7:$Z$26,1),MATCH($C129,'Shortlist teams'!$AA$6:$AE$6,1))=0,"",COUNTIF('De Teams'!C$5:C$25,'De Uitslagen'!$B129)*INDEX('Shortlist teams'!$AA$7:$AE$26,MATCH($A129,'Shortlist teams'!$Z$7:$Z$26,1),MATCH($C129,'Shortlist teams'!$AA$6:$AE$6,1))),"")</f>
        <v/>
      </c>
      <c r="F129" t="str">
        <f>IFERROR(IF(COUNTIF('De Teams'!D$5:D$25,'De Uitslagen'!$B129)*INDEX('Shortlist teams'!$AA$7:$AE$26,MATCH($A129,'Shortlist teams'!$Z$7:$Z$26,1),MATCH($C129,'Shortlist teams'!$AA$6:$AE$6,1))=0,"",COUNTIF('De Teams'!D$5:D$25,'De Uitslagen'!$B129)*INDEX('Shortlist teams'!$AA$7:$AE$26,MATCH($A129,'Shortlist teams'!$Z$7:$Z$26,1),MATCH($C129,'Shortlist teams'!$AA$6:$AE$6,1))),"")</f>
        <v/>
      </c>
      <c r="G129" t="str">
        <f>IFERROR(IF(COUNTIF('De Teams'!E$5:E$25,'De Uitslagen'!$B129)*INDEX('Shortlist teams'!$AA$7:$AE$26,MATCH($A129,'Shortlist teams'!$Z$7:$Z$26,1),MATCH($C129,'Shortlist teams'!$AA$6:$AE$6,1))=0,"",COUNTIF('De Teams'!E$5:E$25,'De Uitslagen'!$B129)*INDEX('Shortlist teams'!$AA$7:$AE$26,MATCH($A129,'Shortlist teams'!$Z$7:$Z$26,1),MATCH($C129,'Shortlist teams'!$AA$6:$AE$6,1))),"")</f>
        <v/>
      </c>
      <c r="H129" t="str">
        <f>IFERROR(IF(COUNTIF('De Teams'!F$5:F$25,'De Uitslagen'!$B129)*INDEX('Shortlist teams'!$AA$7:$AE$26,MATCH($A129,'Shortlist teams'!$Z$7:$Z$26,1),MATCH($C129,'Shortlist teams'!$AA$6:$AE$6,1))=0,"",COUNTIF('De Teams'!F$5:F$25,'De Uitslagen'!$B129)*INDEX('Shortlist teams'!$AA$7:$AE$26,MATCH($A129,'Shortlist teams'!$Z$7:$Z$26,1),MATCH($C129,'Shortlist teams'!$AA$6:$AE$6,1))),"")</f>
        <v/>
      </c>
      <c r="I129" t="str">
        <f>IFERROR(IF(COUNTIF('De Teams'!G$5:G$25,'De Uitslagen'!$B129)*INDEX('Shortlist teams'!$AA$7:$AE$26,MATCH($A129,'Shortlist teams'!$Z$7:$Z$26,1),MATCH($C129,'Shortlist teams'!$AA$6:$AE$6,1))=0,"",COUNTIF('De Teams'!G$5:G$25,'De Uitslagen'!$B129)*INDEX('Shortlist teams'!$AA$7:$AE$26,MATCH($A129,'Shortlist teams'!$Z$7:$Z$26,1),MATCH($C129,'Shortlist teams'!$AA$6:$AE$6,1))),"")</f>
        <v/>
      </c>
      <c r="J129" t="str">
        <f>IFERROR(IF(COUNTIF('De Teams'!H$5:H$25,'De Uitslagen'!$B129)*INDEX('Shortlist teams'!$AA$7:$AE$26,MATCH($A129,'Shortlist teams'!$Z$7:$Z$26,1),MATCH($C129,'Shortlist teams'!$AA$6:$AE$6,1))=0,"",COUNTIF('De Teams'!H$5:H$25,'De Uitslagen'!$B129)*INDEX('Shortlist teams'!$AA$7:$AE$26,MATCH($A129,'Shortlist teams'!$Z$7:$Z$26,1),MATCH($C129,'Shortlist teams'!$AA$6:$AE$6,1))),"")</f>
        <v/>
      </c>
      <c r="K129" t="str">
        <f>IFERROR(IF(COUNTIF('De Teams'!I$5:I$25,'De Uitslagen'!$B129)*INDEX('Shortlist teams'!$AA$7:$AE$26,MATCH($A129,'Shortlist teams'!$Z$7:$Z$26,1),MATCH($C129,'Shortlist teams'!$AA$6:$AE$6,1))=0,"",COUNTIF('De Teams'!I$5:I$25,'De Uitslagen'!$B129)*INDEX('Shortlist teams'!$AA$7:$AE$26,MATCH($A129,'Shortlist teams'!$Z$7:$Z$26,1),MATCH($C129,'Shortlist teams'!$AA$6:$AE$6,1))),"")</f>
        <v/>
      </c>
      <c r="L129" t="str">
        <f>IFERROR(IF(COUNTIF('De Teams'!J$5:J$25,'De Uitslagen'!$B129)*INDEX('Shortlist teams'!$AA$7:$AE$26,MATCH($A129,'Shortlist teams'!$Z$7:$Z$26,1),MATCH($C129,'Shortlist teams'!$AA$6:$AE$6,1))=0,"",COUNTIF('De Teams'!J$5:J$25,'De Uitslagen'!$B129)*INDEX('Shortlist teams'!$AA$7:$AE$26,MATCH($A129,'Shortlist teams'!$Z$7:$Z$26,1),MATCH($C129,'Shortlist teams'!$AA$6:$AE$6,1))),"")</f>
        <v/>
      </c>
      <c r="M129" t="str">
        <f>IFERROR(IF(COUNTIF('De Teams'!K$5:K$25,'De Uitslagen'!$B129)*INDEX('Shortlist teams'!$AA$7:$AE$26,MATCH($A129,'Shortlist teams'!$Z$7:$Z$26,1),MATCH($C129,'Shortlist teams'!$AA$6:$AE$6,1))=0,"",COUNTIF('De Teams'!K$5:K$25,'De Uitslagen'!$B129)*INDEX('Shortlist teams'!$AA$7:$AE$26,MATCH($A129,'Shortlist teams'!$Z$7:$Z$26,1),MATCH($C129,'Shortlist teams'!$AA$6:$AE$6,1))),"")</f>
        <v/>
      </c>
      <c r="N129" t="str">
        <f>IFERROR(IF(COUNTIF('De Teams'!L$5:L$25,'De Uitslagen'!$B129)*INDEX('Shortlist teams'!$AA$7:$AE$26,MATCH($A129,'Shortlist teams'!$Z$7:$Z$26,1),MATCH($C129,'Shortlist teams'!$AA$6:$AE$6,1))=0,"",COUNTIF('De Teams'!L$5:L$25,'De Uitslagen'!$B129)*INDEX('Shortlist teams'!$AA$7:$AE$26,MATCH($A129,'Shortlist teams'!$Z$7:$Z$26,1),MATCH($C129,'Shortlist teams'!$AA$6:$AE$6,1))),"")</f>
        <v/>
      </c>
      <c r="O129" t="str">
        <f>IFERROR(IF(COUNTIF('De Teams'!M$5:M$25,'De Uitslagen'!$B129)*INDEX('Shortlist teams'!$AA$7:$AE$26,MATCH($A129,'Shortlist teams'!$Z$7:$Z$26,1),MATCH($C129,'Shortlist teams'!$AA$6:$AE$6,1))=0,"",COUNTIF('De Teams'!M$5:M$25,'De Uitslagen'!$B129)*INDEX('Shortlist teams'!$AA$7:$AE$26,MATCH($A129,'Shortlist teams'!$Z$7:$Z$26,1),MATCH($C129,'Shortlist teams'!$AA$6:$AE$6,1))),"")</f>
        <v/>
      </c>
      <c r="P129" t="str">
        <f>IFERROR(IF(COUNTIF('De Teams'!N$5:N$25,'De Uitslagen'!$B129)*INDEX('Shortlist teams'!$AA$7:$AE$26,MATCH($A129,'Shortlist teams'!$Z$7:$Z$26,1),MATCH($C129,'Shortlist teams'!$AA$6:$AE$6,1))=0,"",COUNTIF('De Teams'!N$5:N$25,'De Uitslagen'!$B129)*INDEX('Shortlist teams'!$AA$7:$AE$26,MATCH($A129,'Shortlist teams'!$Z$7:$Z$26,1),MATCH($C129,'Shortlist teams'!$AA$6:$AE$6,1))),"")</f>
        <v/>
      </c>
      <c r="Q129" t="str">
        <f>IFERROR(IF(COUNTIF('De Teams'!O$5:O$25,'De Uitslagen'!$B129)*INDEX('Shortlist teams'!$AA$7:$AE$26,MATCH($A129,'Shortlist teams'!$Z$7:$Z$26,1),MATCH($C129,'Shortlist teams'!$AA$6:$AE$6,1))=0,"",COUNTIF('De Teams'!O$5:O$25,'De Uitslagen'!$B129)*INDEX('Shortlist teams'!$AA$7:$AE$26,MATCH($A129,'Shortlist teams'!$Z$7:$Z$26,1),MATCH($C129,'Shortlist teams'!$AA$6:$AE$6,1))),"")</f>
        <v/>
      </c>
      <c r="R129" t="str">
        <f>IFERROR(IF(COUNTIF('De Teams'!P$5:P$25,'De Uitslagen'!$B129)*INDEX('Shortlist teams'!$AA$7:$AE$26,MATCH($A129,'Shortlist teams'!$Z$7:$Z$26,1),MATCH($C129,'Shortlist teams'!$AA$6:$AE$6,1))=0,"",COUNTIF('De Teams'!P$5:P$25,'De Uitslagen'!$B129)*INDEX('Shortlist teams'!$AA$7:$AE$26,MATCH($A129,'Shortlist teams'!$Z$7:$Z$26,1),MATCH($C129,'Shortlist teams'!$AA$6:$AE$6,1))),"")</f>
        <v/>
      </c>
      <c r="S129" t="str">
        <f>IFERROR(IF(COUNTIF('De Teams'!Q$5:Q$25,'De Uitslagen'!$B129)*INDEX('Shortlist teams'!$AA$7:$AE$26,MATCH($A129,'Shortlist teams'!$Z$7:$Z$26,1),MATCH($C129,'Shortlist teams'!$AA$6:$AE$6,1))=0,"",COUNTIF('De Teams'!Q$5:Q$25,'De Uitslagen'!$B129)*INDEX('Shortlist teams'!$AA$7:$AE$26,MATCH($A129,'Shortlist teams'!$Z$7:$Z$26,1),MATCH($C129,'Shortlist teams'!$AA$6:$AE$6,1))),"")</f>
        <v/>
      </c>
      <c r="T129" s="3"/>
    </row>
    <row r="130" spans="1:20" ht="14.4" x14ac:dyDescent="0.3">
      <c r="A130" s="1">
        <v>19</v>
      </c>
      <c r="B130" s="8"/>
      <c r="C130" s="87" t="str">
        <f>IFERROR(VLOOKUP('De Uitslagen'!B130,'Shortlist teams'!B:C,2,FALSE),"")</f>
        <v/>
      </c>
      <c r="D130" t="str">
        <f>IFERROR(IF(COUNTIF('De Teams'!B$5:B$25,'De Uitslagen'!$B130)*INDEX('Shortlist teams'!$AA$7:$AE$26,MATCH($A130,'Shortlist teams'!$Z$7:$Z$26,1),MATCH($C130,'Shortlist teams'!$AA$6:$AE$6,1))=0,"",COUNTIF('De Teams'!B$5:B$25,'De Uitslagen'!$B130)*INDEX('Shortlist teams'!$AA$7:$AE$26,MATCH($A130,'Shortlist teams'!$Z$7:$Z$26,1),MATCH($C130,'Shortlist teams'!$AA$6:$AE$6,1))),"")</f>
        <v/>
      </c>
      <c r="E130" t="str">
        <f>IFERROR(IF(COUNTIF('De Teams'!C$5:C$25,'De Uitslagen'!$B130)*INDEX('Shortlist teams'!$AA$7:$AE$26,MATCH($A130,'Shortlist teams'!$Z$7:$Z$26,1),MATCH($C130,'Shortlist teams'!$AA$6:$AE$6,1))=0,"",COUNTIF('De Teams'!C$5:C$25,'De Uitslagen'!$B130)*INDEX('Shortlist teams'!$AA$7:$AE$26,MATCH($A130,'Shortlist teams'!$Z$7:$Z$26,1),MATCH($C130,'Shortlist teams'!$AA$6:$AE$6,1))),"")</f>
        <v/>
      </c>
      <c r="F130" t="str">
        <f>IFERROR(IF(COUNTIF('De Teams'!D$5:D$25,'De Uitslagen'!$B130)*INDEX('Shortlist teams'!$AA$7:$AE$26,MATCH($A130,'Shortlist teams'!$Z$7:$Z$26,1),MATCH($C130,'Shortlist teams'!$AA$6:$AE$6,1))=0,"",COUNTIF('De Teams'!D$5:D$25,'De Uitslagen'!$B130)*INDEX('Shortlist teams'!$AA$7:$AE$26,MATCH($A130,'Shortlist teams'!$Z$7:$Z$26,1),MATCH($C130,'Shortlist teams'!$AA$6:$AE$6,1))),"")</f>
        <v/>
      </c>
      <c r="G130" t="str">
        <f>IFERROR(IF(COUNTIF('De Teams'!E$5:E$25,'De Uitslagen'!$B130)*INDEX('Shortlist teams'!$AA$7:$AE$26,MATCH($A130,'Shortlist teams'!$Z$7:$Z$26,1),MATCH($C130,'Shortlist teams'!$AA$6:$AE$6,1))=0,"",COUNTIF('De Teams'!E$5:E$25,'De Uitslagen'!$B130)*INDEX('Shortlist teams'!$AA$7:$AE$26,MATCH($A130,'Shortlist teams'!$Z$7:$Z$26,1),MATCH($C130,'Shortlist teams'!$AA$6:$AE$6,1))),"")</f>
        <v/>
      </c>
      <c r="H130" t="str">
        <f>IFERROR(IF(COUNTIF('De Teams'!F$5:F$25,'De Uitslagen'!$B130)*INDEX('Shortlist teams'!$AA$7:$AE$26,MATCH($A130,'Shortlist teams'!$Z$7:$Z$26,1),MATCH($C130,'Shortlist teams'!$AA$6:$AE$6,1))=0,"",COUNTIF('De Teams'!F$5:F$25,'De Uitslagen'!$B130)*INDEX('Shortlist teams'!$AA$7:$AE$26,MATCH($A130,'Shortlist teams'!$Z$7:$Z$26,1),MATCH($C130,'Shortlist teams'!$AA$6:$AE$6,1))),"")</f>
        <v/>
      </c>
      <c r="I130" t="str">
        <f>IFERROR(IF(COUNTIF('De Teams'!G$5:G$25,'De Uitslagen'!$B130)*INDEX('Shortlist teams'!$AA$7:$AE$26,MATCH($A130,'Shortlist teams'!$Z$7:$Z$26,1),MATCH($C130,'Shortlist teams'!$AA$6:$AE$6,1))=0,"",COUNTIF('De Teams'!G$5:G$25,'De Uitslagen'!$B130)*INDEX('Shortlist teams'!$AA$7:$AE$26,MATCH($A130,'Shortlist teams'!$Z$7:$Z$26,1),MATCH($C130,'Shortlist teams'!$AA$6:$AE$6,1))),"")</f>
        <v/>
      </c>
      <c r="J130" t="str">
        <f>IFERROR(IF(COUNTIF('De Teams'!H$5:H$25,'De Uitslagen'!$B130)*INDEX('Shortlist teams'!$AA$7:$AE$26,MATCH($A130,'Shortlist teams'!$Z$7:$Z$26,1),MATCH($C130,'Shortlist teams'!$AA$6:$AE$6,1))=0,"",COUNTIF('De Teams'!H$5:H$25,'De Uitslagen'!$B130)*INDEX('Shortlist teams'!$AA$7:$AE$26,MATCH($A130,'Shortlist teams'!$Z$7:$Z$26,1),MATCH($C130,'Shortlist teams'!$AA$6:$AE$6,1))),"")</f>
        <v/>
      </c>
      <c r="K130" t="str">
        <f>IFERROR(IF(COUNTIF('De Teams'!I$5:I$25,'De Uitslagen'!$B130)*INDEX('Shortlist teams'!$AA$7:$AE$26,MATCH($A130,'Shortlist teams'!$Z$7:$Z$26,1),MATCH($C130,'Shortlist teams'!$AA$6:$AE$6,1))=0,"",COUNTIF('De Teams'!I$5:I$25,'De Uitslagen'!$B130)*INDEX('Shortlist teams'!$AA$7:$AE$26,MATCH($A130,'Shortlist teams'!$Z$7:$Z$26,1),MATCH($C130,'Shortlist teams'!$AA$6:$AE$6,1))),"")</f>
        <v/>
      </c>
      <c r="L130" t="str">
        <f>IFERROR(IF(COUNTIF('De Teams'!J$5:J$25,'De Uitslagen'!$B130)*INDEX('Shortlist teams'!$AA$7:$AE$26,MATCH($A130,'Shortlist teams'!$Z$7:$Z$26,1),MATCH($C130,'Shortlist teams'!$AA$6:$AE$6,1))=0,"",COUNTIF('De Teams'!J$5:J$25,'De Uitslagen'!$B130)*INDEX('Shortlist teams'!$AA$7:$AE$26,MATCH($A130,'Shortlist teams'!$Z$7:$Z$26,1),MATCH($C130,'Shortlist teams'!$AA$6:$AE$6,1))),"")</f>
        <v/>
      </c>
      <c r="M130" t="str">
        <f>IFERROR(IF(COUNTIF('De Teams'!K$5:K$25,'De Uitslagen'!$B130)*INDEX('Shortlist teams'!$AA$7:$AE$26,MATCH($A130,'Shortlist teams'!$Z$7:$Z$26,1),MATCH($C130,'Shortlist teams'!$AA$6:$AE$6,1))=0,"",COUNTIF('De Teams'!K$5:K$25,'De Uitslagen'!$B130)*INDEX('Shortlist teams'!$AA$7:$AE$26,MATCH($A130,'Shortlist teams'!$Z$7:$Z$26,1),MATCH($C130,'Shortlist teams'!$AA$6:$AE$6,1))),"")</f>
        <v/>
      </c>
      <c r="N130" t="str">
        <f>IFERROR(IF(COUNTIF('De Teams'!L$5:L$25,'De Uitslagen'!$B130)*INDEX('Shortlist teams'!$AA$7:$AE$26,MATCH($A130,'Shortlist teams'!$Z$7:$Z$26,1),MATCH($C130,'Shortlist teams'!$AA$6:$AE$6,1))=0,"",COUNTIF('De Teams'!L$5:L$25,'De Uitslagen'!$B130)*INDEX('Shortlist teams'!$AA$7:$AE$26,MATCH($A130,'Shortlist teams'!$Z$7:$Z$26,1),MATCH($C130,'Shortlist teams'!$AA$6:$AE$6,1))),"")</f>
        <v/>
      </c>
      <c r="O130" t="str">
        <f>IFERROR(IF(COUNTIF('De Teams'!M$5:M$25,'De Uitslagen'!$B130)*INDEX('Shortlist teams'!$AA$7:$AE$26,MATCH($A130,'Shortlist teams'!$Z$7:$Z$26,1),MATCH($C130,'Shortlist teams'!$AA$6:$AE$6,1))=0,"",COUNTIF('De Teams'!M$5:M$25,'De Uitslagen'!$B130)*INDEX('Shortlist teams'!$AA$7:$AE$26,MATCH($A130,'Shortlist teams'!$Z$7:$Z$26,1),MATCH($C130,'Shortlist teams'!$AA$6:$AE$6,1))),"")</f>
        <v/>
      </c>
      <c r="P130" t="str">
        <f>IFERROR(IF(COUNTIF('De Teams'!N$5:N$25,'De Uitslagen'!$B130)*INDEX('Shortlist teams'!$AA$7:$AE$26,MATCH($A130,'Shortlist teams'!$Z$7:$Z$26,1),MATCH($C130,'Shortlist teams'!$AA$6:$AE$6,1))=0,"",COUNTIF('De Teams'!N$5:N$25,'De Uitslagen'!$B130)*INDEX('Shortlist teams'!$AA$7:$AE$26,MATCH($A130,'Shortlist teams'!$Z$7:$Z$26,1),MATCH($C130,'Shortlist teams'!$AA$6:$AE$6,1))),"")</f>
        <v/>
      </c>
      <c r="Q130" t="str">
        <f>IFERROR(IF(COUNTIF('De Teams'!O$5:O$25,'De Uitslagen'!$B130)*INDEX('Shortlist teams'!$AA$7:$AE$26,MATCH($A130,'Shortlist teams'!$Z$7:$Z$26,1),MATCH($C130,'Shortlist teams'!$AA$6:$AE$6,1))=0,"",COUNTIF('De Teams'!O$5:O$25,'De Uitslagen'!$B130)*INDEX('Shortlist teams'!$AA$7:$AE$26,MATCH($A130,'Shortlist teams'!$Z$7:$Z$26,1),MATCH($C130,'Shortlist teams'!$AA$6:$AE$6,1))),"")</f>
        <v/>
      </c>
      <c r="R130" t="str">
        <f>IFERROR(IF(COUNTIF('De Teams'!P$5:P$25,'De Uitslagen'!$B130)*INDEX('Shortlist teams'!$AA$7:$AE$26,MATCH($A130,'Shortlist teams'!$Z$7:$Z$26,1),MATCH($C130,'Shortlist teams'!$AA$6:$AE$6,1))=0,"",COUNTIF('De Teams'!P$5:P$25,'De Uitslagen'!$B130)*INDEX('Shortlist teams'!$AA$7:$AE$26,MATCH($A130,'Shortlist teams'!$Z$7:$Z$26,1),MATCH($C130,'Shortlist teams'!$AA$6:$AE$6,1))),"")</f>
        <v/>
      </c>
      <c r="S130" t="str">
        <f>IFERROR(IF(COUNTIF('De Teams'!Q$5:Q$25,'De Uitslagen'!$B130)*INDEX('Shortlist teams'!$AA$7:$AE$26,MATCH($A130,'Shortlist teams'!$Z$7:$Z$26,1),MATCH($C130,'Shortlist teams'!$AA$6:$AE$6,1))=0,"",COUNTIF('De Teams'!Q$5:Q$25,'De Uitslagen'!$B130)*INDEX('Shortlist teams'!$AA$7:$AE$26,MATCH($A130,'Shortlist teams'!$Z$7:$Z$26,1),MATCH($C130,'Shortlist teams'!$AA$6:$AE$6,1))),"")</f>
        <v/>
      </c>
      <c r="T130" s="3"/>
    </row>
    <row r="131" spans="1:20" ht="14.4" x14ac:dyDescent="0.3">
      <c r="A131" s="1">
        <v>20</v>
      </c>
      <c r="B131" s="9"/>
      <c r="C131" s="87" t="str">
        <f>IFERROR(VLOOKUP('De Uitslagen'!B131,'Shortlist teams'!B:C,2,FALSE),"")</f>
        <v/>
      </c>
      <c r="D131" t="str">
        <f>IFERROR(IF(COUNTIF('De Teams'!B$5:B$25,'De Uitslagen'!$B131)*INDEX('Shortlist teams'!$AA$7:$AE$26,MATCH($A131,'Shortlist teams'!$Z$7:$Z$26,1),MATCH($C131,'Shortlist teams'!$AA$6:$AE$6,1))=0,"",COUNTIF('De Teams'!B$5:B$25,'De Uitslagen'!$B131)*INDEX('Shortlist teams'!$AA$7:$AE$26,MATCH($A131,'Shortlist teams'!$Z$7:$Z$26,1),MATCH($C131,'Shortlist teams'!$AA$6:$AE$6,1))),"")</f>
        <v/>
      </c>
      <c r="E131" t="str">
        <f>IFERROR(IF(COUNTIF('De Teams'!C$5:C$25,'De Uitslagen'!$B131)*INDEX('Shortlist teams'!$AA$7:$AE$26,MATCH($A131,'Shortlist teams'!$Z$7:$Z$26,1),MATCH($C131,'Shortlist teams'!$AA$6:$AE$6,1))=0,"",COUNTIF('De Teams'!C$5:C$25,'De Uitslagen'!$B131)*INDEX('Shortlist teams'!$AA$7:$AE$26,MATCH($A131,'Shortlist teams'!$Z$7:$Z$26,1),MATCH($C131,'Shortlist teams'!$AA$6:$AE$6,1))),"")</f>
        <v/>
      </c>
      <c r="F131" t="str">
        <f>IFERROR(IF(COUNTIF('De Teams'!D$5:D$25,'De Uitslagen'!$B131)*INDEX('Shortlist teams'!$AA$7:$AE$26,MATCH($A131,'Shortlist teams'!$Z$7:$Z$26,1),MATCH($C131,'Shortlist teams'!$AA$6:$AE$6,1))=0,"",COUNTIF('De Teams'!D$5:D$25,'De Uitslagen'!$B131)*INDEX('Shortlist teams'!$AA$7:$AE$26,MATCH($A131,'Shortlist teams'!$Z$7:$Z$26,1),MATCH($C131,'Shortlist teams'!$AA$6:$AE$6,1))),"")</f>
        <v/>
      </c>
      <c r="G131" t="str">
        <f>IFERROR(IF(COUNTIF('De Teams'!E$5:E$25,'De Uitslagen'!$B131)*INDEX('Shortlist teams'!$AA$7:$AE$26,MATCH($A131,'Shortlist teams'!$Z$7:$Z$26,1),MATCH($C131,'Shortlist teams'!$AA$6:$AE$6,1))=0,"",COUNTIF('De Teams'!E$5:E$25,'De Uitslagen'!$B131)*INDEX('Shortlist teams'!$AA$7:$AE$26,MATCH($A131,'Shortlist teams'!$Z$7:$Z$26,1),MATCH($C131,'Shortlist teams'!$AA$6:$AE$6,1))),"")</f>
        <v/>
      </c>
      <c r="H131" t="str">
        <f>IFERROR(IF(COUNTIF('De Teams'!F$5:F$25,'De Uitslagen'!$B131)*INDEX('Shortlist teams'!$AA$7:$AE$26,MATCH($A131,'Shortlist teams'!$Z$7:$Z$26,1),MATCH($C131,'Shortlist teams'!$AA$6:$AE$6,1))=0,"",COUNTIF('De Teams'!F$5:F$25,'De Uitslagen'!$B131)*INDEX('Shortlist teams'!$AA$7:$AE$26,MATCH($A131,'Shortlist teams'!$Z$7:$Z$26,1),MATCH($C131,'Shortlist teams'!$AA$6:$AE$6,1))),"")</f>
        <v/>
      </c>
      <c r="I131" t="str">
        <f>IFERROR(IF(COUNTIF('De Teams'!G$5:G$25,'De Uitslagen'!$B131)*INDEX('Shortlist teams'!$AA$7:$AE$26,MATCH($A131,'Shortlist teams'!$Z$7:$Z$26,1),MATCH($C131,'Shortlist teams'!$AA$6:$AE$6,1))=0,"",COUNTIF('De Teams'!G$5:G$25,'De Uitslagen'!$B131)*INDEX('Shortlist teams'!$AA$7:$AE$26,MATCH($A131,'Shortlist teams'!$Z$7:$Z$26,1),MATCH($C131,'Shortlist teams'!$AA$6:$AE$6,1))),"")</f>
        <v/>
      </c>
      <c r="J131" t="str">
        <f>IFERROR(IF(COUNTIF('De Teams'!H$5:H$25,'De Uitslagen'!$B131)*INDEX('Shortlist teams'!$AA$7:$AE$26,MATCH($A131,'Shortlist teams'!$Z$7:$Z$26,1),MATCH($C131,'Shortlist teams'!$AA$6:$AE$6,1))=0,"",COUNTIF('De Teams'!H$5:H$25,'De Uitslagen'!$B131)*INDEX('Shortlist teams'!$AA$7:$AE$26,MATCH($A131,'Shortlist teams'!$Z$7:$Z$26,1),MATCH($C131,'Shortlist teams'!$AA$6:$AE$6,1))),"")</f>
        <v/>
      </c>
      <c r="K131" t="str">
        <f>IFERROR(IF(COUNTIF('De Teams'!I$5:I$25,'De Uitslagen'!$B131)*INDEX('Shortlist teams'!$AA$7:$AE$26,MATCH($A131,'Shortlist teams'!$Z$7:$Z$26,1),MATCH($C131,'Shortlist teams'!$AA$6:$AE$6,1))=0,"",COUNTIF('De Teams'!I$5:I$25,'De Uitslagen'!$B131)*INDEX('Shortlist teams'!$AA$7:$AE$26,MATCH($A131,'Shortlist teams'!$Z$7:$Z$26,1),MATCH($C131,'Shortlist teams'!$AA$6:$AE$6,1))),"")</f>
        <v/>
      </c>
      <c r="L131" t="str">
        <f>IFERROR(IF(COUNTIF('De Teams'!J$5:J$25,'De Uitslagen'!$B131)*INDEX('Shortlist teams'!$AA$7:$AE$26,MATCH($A131,'Shortlist teams'!$Z$7:$Z$26,1),MATCH($C131,'Shortlist teams'!$AA$6:$AE$6,1))=0,"",COUNTIF('De Teams'!J$5:J$25,'De Uitslagen'!$B131)*INDEX('Shortlist teams'!$AA$7:$AE$26,MATCH($A131,'Shortlist teams'!$Z$7:$Z$26,1),MATCH($C131,'Shortlist teams'!$AA$6:$AE$6,1))),"")</f>
        <v/>
      </c>
      <c r="M131" t="str">
        <f>IFERROR(IF(COUNTIF('De Teams'!K$5:K$25,'De Uitslagen'!$B131)*INDEX('Shortlist teams'!$AA$7:$AE$26,MATCH($A131,'Shortlist teams'!$Z$7:$Z$26,1),MATCH($C131,'Shortlist teams'!$AA$6:$AE$6,1))=0,"",COUNTIF('De Teams'!K$5:K$25,'De Uitslagen'!$B131)*INDEX('Shortlist teams'!$AA$7:$AE$26,MATCH($A131,'Shortlist teams'!$Z$7:$Z$26,1),MATCH($C131,'Shortlist teams'!$AA$6:$AE$6,1))),"")</f>
        <v/>
      </c>
      <c r="N131" t="str">
        <f>IFERROR(IF(COUNTIF('De Teams'!L$5:L$25,'De Uitslagen'!$B131)*INDEX('Shortlist teams'!$AA$7:$AE$26,MATCH($A131,'Shortlist teams'!$Z$7:$Z$26,1),MATCH($C131,'Shortlist teams'!$AA$6:$AE$6,1))=0,"",COUNTIF('De Teams'!L$5:L$25,'De Uitslagen'!$B131)*INDEX('Shortlist teams'!$AA$7:$AE$26,MATCH($A131,'Shortlist teams'!$Z$7:$Z$26,1),MATCH($C131,'Shortlist teams'!$AA$6:$AE$6,1))),"")</f>
        <v/>
      </c>
      <c r="O131" t="str">
        <f>IFERROR(IF(COUNTIF('De Teams'!M$5:M$25,'De Uitslagen'!$B131)*INDEX('Shortlist teams'!$AA$7:$AE$26,MATCH($A131,'Shortlist teams'!$Z$7:$Z$26,1),MATCH($C131,'Shortlist teams'!$AA$6:$AE$6,1))=0,"",COUNTIF('De Teams'!M$5:M$25,'De Uitslagen'!$B131)*INDEX('Shortlist teams'!$AA$7:$AE$26,MATCH($A131,'Shortlist teams'!$Z$7:$Z$26,1),MATCH($C131,'Shortlist teams'!$AA$6:$AE$6,1))),"")</f>
        <v/>
      </c>
      <c r="P131" t="str">
        <f>IFERROR(IF(COUNTIF('De Teams'!N$5:N$25,'De Uitslagen'!$B131)*INDEX('Shortlist teams'!$AA$7:$AE$26,MATCH($A131,'Shortlist teams'!$Z$7:$Z$26,1),MATCH($C131,'Shortlist teams'!$AA$6:$AE$6,1))=0,"",COUNTIF('De Teams'!N$5:N$25,'De Uitslagen'!$B131)*INDEX('Shortlist teams'!$AA$7:$AE$26,MATCH($A131,'Shortlist teams'!$Z$7:$Z$26,1),MATCH($C131,'Shortlist teams'!$AA$6:$AE$6,1))),"")</f>
        <v/>
      </c>
      <c r="Q131" t="str">
        <f>IFERROR(IF(COUNTIF('De Teams'!O$5:O$25,'De Uitslagen'!$B131)*INDEX('Shortlist teams'!$AA$7:$AE$26,MATCH($A131,'Shortlist teams'!$Z$7:$Z$26,1),MATCH($C131,'Shortlist teams'!$AA$6:$AE$6,1))=0,"",COUNTIF('De Teams'!O$5:O$25,'De Uitslagen'!$B131)*INDEX('Shortlist teams'!$AA$7:$AE$26,MATCH($A131,'Shortlist teams'!$Z$7:$Z$26,1),MATCH($C131,'Shortlist teams'!$AA$6:$AE$6,1))),"")</f>
        <v/>
      </c>
      <c r="R131" t="str">
        <f>IFERROR(IF(COUNTIF('De Teams'!P$5:P$25,'De Uitslagen'!$B131)*INDEX('Shortlist teams'!$AA$7:$AE$26,MATCH($A131,'Shortlist teams'!$Z$7:$Z$26,1),MATCH($C131,'Shortlist teams'!$AA$6:$AE$6,1))=0,"",COUNTIF('De Teams'!P$5:P$25,'De Uitslagen'!$B131)*INDEX('Shortlist teams'!$AA$7:$AE$26,MATCH($A131,'Shortlist teams'!$Z$7:$Z$26,1),MATCH($C131,'Shortlist teams'!$AA$6:$AE$6,1))),"")</f>
        <v/>
      </c>
      <c r="S131" t="str">
        <f>IFERROR(IF(COUNTIF('De Teams'!Q$5:Q$25,'De Uitslagen'!$B131)*INDEX('Shortlist teams'!$AA$7:$AE$26,MATCH($A131,'Shortlist teams'!$Z$7:$Z$26,1),MATCH($C131,'Shortlist teams'!$AA$6:$AE$6,1))=0,"",COUNTIF('De Teams'!Q$5:Q$25,'De Uitslagen'!$B131)*INDEX('Shortlist teams'!$AA$7:$AE$26,MATCH($A131,'Shortlist teams'!$Z$7:$Z$26,1),MATCH($C131,'Shortlist teams'!$AA$6:$AE$6,1))),"")</f>
        <v/>
      </c>
      <c r="T131" s="3"/>
    </row>
    <row r="132" spans="1:20" x14ac:dyDescent="0.25">
      <c r="A132" s="59"/>
      <c r="B132" s="55"/>
      <c r="C132" s="8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25">
      <c r="D133" s="1">
        <f t="shared" ref="D133:S133" si="9">SUM(D112:D132)</f>
        <v>0</v>
      </c>
      <c r="E133" s="1">
        <f t="shared" si="9"/>
        <v>0</v>
      </c>
      <c r="F133" s="1">
        <f t="shared" si="9"/>
        <v>0</v>
      </c>
      <c r="G133" s="1">
        <f t="shared" si="9"/>
        <v>0</v>
      </c>
      <c r="H133" s="1">
        <f t="shared" si="9"/>
        <v>0</v>
      </c>
      <c r="I133" s="1">
        <f t="shared" si="9"/>
        <v>0</v>
      </c>
      <c r="J133" s="1">
        <f t="shared" si="9"/>
        <v>0</v>
      </c>
      <c r="K133" s="1">
        <f t="shared" si="9"/>
        <v>0</v>
      </c>
      <c r="L133" s="1">
        <f t="shared" si="9"/>
        <v>0</v>
      </c>
      <c r="M133" s="1">
        <f t="shared" si="9"/>
        <v>0</v>
      </c>
      <c r="N133" s="1">
        <f t="shared" si="9"/>
        <v>0</v>
      </c>
      <c r="O133" s="1">
        <f t="shared" si="9"/>
        <v>0</v>
      </c>
      <c r="P133" s="1">
        <f t="shared" si="9"/>
        <v>0</v>
      </c>
      <c r="Q133" s="1">
        <f t="shared" si="9"/>
        <v>0</v>
      </c>
      <c r="R133" s="1">
        <f t="shared" si="9"/>
        <v>0</v>
      </c>
      <c r="S133" s="1">
        <f t="shared" si="9"/>
        <v>0</v>
      </c>
      <c r="T133" s="3"/>
    </row>
    <row r="134" spans="1:20" x14ac:dyDescent="0.25">
      <c r="A134" s="3"/>
      <c r="B134" s="3"/>
      <c r="C134" s="8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6" x14ac:dyDescent="0.3">
      <c r="A135" s="57" t="s">
        <v>141</v>
      </c>
      <c r="T135" s="3"/>
    </row>
    <row r="136" spans="1:20" x14ac:dyDescent="0.25">
      <c r="A136" s="3"/>
      <c r="B136" s="55"/>
      <c r="C136" s="8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6" x14ac:dyDescent="0.3">
      <c r="D137" s="130" t="s">
        <v>26</v>
      </c>
      <c r="E137" s="130" t="s">
        <v>306</v>
      </c>
      <c r="F137" s="130" t="s">
        <v>131</v>
      </c>
      <c r="G137" s="94" t="s">
        <v>133</v>
      </c>
      <c r="H137" s="129" t="s">
        <v>130</v>
      </c>
      <c r="I137" s="130" t="s">
        <v>28</v>
      </c>
      <c r="J137" s="130" t="s">
        <v>29</v>
      </c>
      <c r="K137" s="130" t="s">
        <v>312</v>
      </c>
      <c r="L137" s="130" t="s">
        <v>30</v>
      </c>
      <c r="M137" s="130" t="s">
        <v>136</v>
      </c>
      <c r="N137" s="130" t="s">
        <v>31</v>
      </c>
      <c r="O137" s="130" t="s">
        <v>134</v>
      </c>
      <c r="P137" s="130" t="s">
        <v>135</v>
      </c>
      <c r="Q137" s="130" t="s">
        <v>132</v>
      </c>
      <c r="R137" s="130" t="s">
        <v>129</v>
      </c>
      <c r="S137" s="130" t="s">
        <v>318</v>
      </c>
      <c r="T137" s="3"/>
    </row>
    <row r="138" spans="1:20" ht="14.4" x14ac:dyDescent="0.3">
      <c r="A138" s="58">
        <v>1</v>
      </c>
      <c r="B138" s="6"/>
      <c r="C138" s="87" t="str">
        <f>IFERROR(VLOOKUP('De Uitslagen'!B138,'Shortlist teams'!B:C,2,FALSE),"")</f>
        <v/>
      </c>
      <c r="D138" t="str">
        <f>IFERROR(IF(COUNTIF('De Teams'!B$5:B$25,'De Uitslagen'!$B138)*INDEX('Shortlist teams'!$AA$7:$AE$26,MATCH($A138,'Shortlist teams'!$Z$7:$Z$26,1),MATCH($C138,'Shortlist teams'!$AA$6:$AE$6,1))=0,"",COUNTIF('De Teams'!B$5:B$25,'De Uitslagen'!$B138)*INDEX('Shortlist teams'!$AA$7:$AE$26,MATCH($A138,'Shortlist teams'!$Z$7:$Z$26,1),MATCH($C138,'Shortlist teams'!$AA$6:$AE$6,1))),"")</f>
        <v/>
      </c>
      <c r="E138" t="str">
        <f>IFERROR(IF(COUNTIF('De Teams'!C$5:C$25,'De Uitslagen'!$B138)*INDEX('Shortlist teams'!$AA$7:$AE$26,MATCH($A138,'Shortlist teams'!$Z$7:$Z$26,1),MATCH($C138,'Shortlist teams'!$AA$6:$AE$6,1))=0,"",COUNTIF('De Teams'!C$5:C$25,'De Uitslagen'!$B138)*INDEX('Shortlist teams'!$AA$7:$AE$26,MATCH($A138,'Shortlist teams'!$Z$7:$Z$26,1),MATCH($C138,'Shortlist teams'!$AA$6:$AE$6,1))),"")</f>
        <v/>
      </c>
      <c r="F138" t="str">
        <f>IFERROR(IF(COUNTIF('De Teams'!D$5:D$25,'De Uitslagen'!$B138)*INDEX('Shortlist teams'!$AA$7:$AE$26,MATCH($A138,'Shortlist teams'!$Z$7:$Z$26,1),MATCH($C138,'Shortlist teams'!$AA$6:$AE$6,1))=0,"",COUNTIF('De Teams'!D$5:D$25,'De Uitslagen'!$B138)*INDEX('Shortlist teams'!$AA$7:$AE$26,MATCH($A138,'Shortlist teams'!$Z$7:$Z$26,1),MATCH($C138,'Shortlist teams'!$AA$6:$AE$6,1))),"")</f>
        <v/>
      </c>
      <c r="G138" t="str">
        <f>IFERROR(IF(COUNTIF('De Teams'!E$5:E$25,'De Uitslagen'!$B138)*INDEX('Shortlist teams'!$AA$7:$AE$26,MATCH($A138,'Shortlist teams'!$Z$7:$Z$26,1),MATCH($C138,'Shortlist teams'!$AA$6:$AE$6,1))=0,"",COUNTIF('De Teams'!E$5:E$25,'De Uitslagen'!$B138)*INDEX('Shortlist teams'!$AA$7:$AE$26,MATCH($A138,'Shortlist teams'!$Z$7:$Z$26,1),MATCH($C138,'Shortlist teams'!$AA$6:$AE$6,1))),"")</f>
        <v/>
      </c>
      <c r="H138" t="str">
        <f>IFERROR(IF(COUNTIF('De Teams'!F$5:F$25,'De Uitslagen'!$B138)*INDEX('Shortlist teams'!$AA$7:$AE$26,MATCH($A138,'Shortlist teams'!$Z$7:$Z$26,1),MATCH($C138,'Shortlist teams'!$AA$6:$AE$6,1))=0,"",COUNTIF('De Teams'!F$5:F$25,'De Uitslagen'!$B138)*INDEX('Shortlist teams'!$AA$7:$AE$26,MATCH($A138,'Shortlist teams'!$Z$7:$Z$26,1),MATCH($C138,'Shortlist teams'!$AA$6:$AE$6,1))),"")</f>
        <v/>
      </c>
      <c r="I138" t="str">
        <f>IFERROR(IF(COUNTIF('De Teams'!G$5:G$25,'De Uitslagen'!$B138)*INDEX('Shortlist teams'!$AA$7:$AE$26,MATCH($A138,'Shortlist teams'!$Z$7:$Z$26,1),MATCH($C138,'Shortlist teams'!$AA$6:$AE$6,1))=0,"",COUNTIF('De Teams'!G$5:G$25,'De Uitslagen'!$B138)*INDEX('Shortlist teams'!$AA$7:$AE$26,MATCH($A138,'Shortlist teams'!$Z$7:$Z$26,1),MATCH($C138,'Shortlist teams'!$AA$6:$AE$6,1))),"")</f>
        <v/>
      </c>
      <c r="J138" t="str">
        <f>IFERROR(IF(COUNTIF('De Teams'!H$5:H$25,'De Uitslagen'!$B138)*INDEX('Shortlist teams'!$AA$7:$AE$26,MATCH($A138,'Shortlist teams'!$Z$7:$Z$26,1),MATCH($C138,'Shortlist teams'!$AA$6:$AE$6,1))=0,"",COUNTIF('De Teams'!H$5:H$25,'De Uitslagen'!$B138)*INDEX('Shortlist teams'!$AA$7:$AE$26,MATCH($A138,'Shortlist teams'!$Z$7:$Z$26,1),MATCH($C138,'Shortlist teams'!$AA$6:$AE$6,1))),"")</f>
        <v/>
      </c>
      <c r="K138" t="str">
        <f>IFERROR(IF(COUNTIF('De Teams'!I$5:I$25,'De Uitslagen'!$B138)*INDEX('Shortlist teams'!$AA$7:$AE$26,MATCH($A138,'Shortlist teams'!$Z$7:$Z$26,1),MATCH($C138,'Shortlist teams'!$AA$6:$AE$6,1))=0,"",COUNTIF('De Teams'!I$5:I$25,'De Uitslagen'!$B138)*INDEX('Shortlist teams'!$AA$7:$AE$26,MATCH($A138,'Shortlist teams'!$Z$7:$Z$26,1),MATCH($C138,'Shortlist teams'!$AA$6:$AE$6,1))),"")</f>
        <v/>
      </c>
      <c r="L138" t="str">
        <f>IFERROR(IF(COUNTIF('De Teams'!J$5:J$25,'De Uitslagen'!$B138)*INDEX('Shortlist teams'!$AA$7:$AE$26,MATCH($A138,'Shortlist teams'!$Z$7:$Z$26,1),MATCH($C138,'Shortlist teams'!$AA$6:$AE$6,1))=0,"",COUNTIF('De Teams'!J$5:J$25,'De Uitslagen'!$B138)*INDEX('Shortlist teams'!$AA$7:$AE$26,MATCH($A138,'Shortlist teams'!$Z$7:$Z$26,1),MATCH($C138,'Shortlist teams'!$AA$6:$AE$6,1))),"")</f>
        <v/>
      </c>
      <c r="M138" t="str">
        <f>IFERROR(IF(COUNTIF('De Teams'!K$5:K$25,'De Uitslagen'!$B138)*INDEX('Shortlist teams'!$AA$7:$AE$26,MATCH($A138,'Shortlist teams'!$Z$7:$Z$26,1),MATCH($C138,'Shortlist teams'!$AA$6:$AE$6,1))=0,"",COUNTIF('De Teams'!K$5:K$25,'De Uitslagen'!$B138)*INDEX('Shortlist teams'!$AA$7:$AE$26,MATCH($A138,'Shortlist teams'!$Z$7:$Z$26,1),MATCH($C138,'Shortlist teams'!$AA$6:$AE$6,1))),"")</f>
        <v/>
      </c>
      <c r="N138" t="str">
        <f>IFERROR(IF(COUNTIF('De Teams'!L$5:L$25,'De Uitslagen'!$B138)*INDEX('Shortlist teams'!$AA$7:$AE$26,MATCH($A138,'Shortlist teams'!$Z$7:$Z$26,1),MATCH($C138,'Shortlist teams'!$AA$6:$AE$6,1))=0,"",COUNTIF('De Teams'!L$5:L$25,'De Uitslagen'!$B138)*INDEX('Shortlist teams'!$AA$7:$AE$26,MATCH($A138,'Shortlist teams'!$Z$7:$Z$26,1),MATCH($C138,'Shortlist teams'!$AA$6:$AE$6,1))),"")</f>
        <v/>
      </c>
      <c r="O138" t="str">
        <f>IFERROR(IF(COUNTIF('De Teams'!M$5:M$25,'De Uitslagen'!$B138)*INDEX('Shortlist teams'!$AA$7:$AE$26,MATCH($A138,'Shortlist teams'!$Z$7:$Z$26,1),MATCH($C138,'Shortlist teams'!$AA$6:$AE$6,1))=0,"",COUNTIF('De Teams'!M$5:M$25,'De Uitslagen'!$B138)*INDEX('Shortlist teams'!$AA$7:$AE$26,MATCH($A138,'Shortlist teams'!$Z$7:$Z$26,1),MATCH($C138,'Shortlist teams'!$AA$6:$AE$6,1))),"")</f>
        <v/>
      </c>
      <c r="P138" t="str">
        <f>IFERROR(IF(COUNTIF('De Teams'!N$5:N$25,'De Uitslagen'!$B138)*INDEX('Shortlist teams'!$AA$7:$AE$26,MATCH($A138,'Shortlist teams'!$Z$7:$Z$26,1),MATCH($C138,'Shortlist teams'!$AA$6:$AE$6,1))=0,"",COUNTIF('De Teams'!N$5:N$25,'De Uitslagen'!$B138)*INDEX('Shortlist teams'!$AA$7:$AE$26,MATCH($A138,'Shortlist teams'!$Z$7:$Z$26,1),MATCH($C138,'Shortlist teams'!$AA$6:$AE$6,1))),"")</f>
        <v/>
      </c>
      <c r="Q138" t="str">
        <f>IFERROR(IF(COUNTIF('De Teams'!O$5:O$25,'De Uitslagen'!$B138)*INDEX('Shortlist teams'!$AA$7:$AE$26,MATCH($A138,'Shortlist teams'!$Z$7:$Z$26,1),MATCH($C138,'Shortlist teams'!$AA$6:$AE$6,1))=0,"",COUNTIF('De Teams'!O$5:O$25,'De Uitslagen'!$B138)*INDEX('Shortlist teams'!$AA$7:$AE$26,MATCH($A138,'Shortlist teams'!$Z$7:$Z$26,1),MATCH($C138,'Shortlist teams'!$AA$6:$AE$6,1))),"")</f>
        <v/>
      </c>
      <c r="R138" t="str">
        <f>IFERROR(IF(COUNTIF('De Teams'!P$5:P$25,'De Uitslagen'!$B138)*INDEX('Shortlist teams'!$AA$7:$AE$26,MATCH($A138,'Shortlist teams'!$Z$7:$Z$26,1),MATCH($C138,'Shortlist teams'!$AA$6:$AE$6,1))=0,"",COUNTIF('De Teams'!P$5:P$25,'De Uitslagen'!$B138)*INDEX('Shortlist teams'!$AA$7:$AE$26,MATCH($A138,'Shortlist teams'!$Z$7:$Z$26,1),MATCH($C138,'Shortlist teams'!$AA$6:$AE$6,1))),"")</f>
        <v/>
      </c>
      <c r="S138" t="str">
        <f>IFERROR(IF(COUNTIF('De Teams'!Q$5:Q$25,'De Uitslagen'!$B138)*INDEX('Shortlist teams'!$AA$7:$AE$26,MATCH($A138,'Shortlist teams'!$Z$7:$Z$26,1),MATCH($C138,'Shortlist teams'!$AA$6:$AE$6,1))=0,"",COUNTIF('De Teams'!Q$5:Q$25,'De Uitslagen'!$B138)*INDEX('Shortlist teams'!$AA$7:$AE$26,MATCH($A138,'Shortlist teams'!$Z$7:$Z$26,1),MATCH($C138,'Shortlist teams'!$AA$6:$AE$6,1))),"")</f>
        <v/>
      </c>
      <c r="T138" s="3"/>
    </row>
    <row r="139" spans="1:20" ht="14.4" x14ac:dyDescent="0.3">
      <c r="A139" s="1">
        <v>2</v>
      </c>
      <c r="B139" s="7"/>
      <c r="C139" s="87" t="str">
        <f>IFERROR(VLOOKUP('De Uitslagen'!B139,'Shortlist teams'!B:C,2,FALSE),"")</f>
        <v/>
      </c>
      <c r="D139" t="str">
        <f>IFERROR(IF(COUNTIF('De Teams'!B$5:B$25,'De Uitslagen'!$B139)*INDEX('Shortlist teams'!$AA$7:$AE$26,MATCH($A139,'Shortlist teams'!$Z$7:$Z$26,1),MATCH($C139,'Shortlist teams'!$AA$6:$AE$6,1))=0,"",COUNTIF('De Teams'!B$5:B$25,'De Uitslagen'!$B139)*INDEX('Shortlist teams'!$AA$7:$AE$26,MATCH($A139,'Shortlist teams'!$Z$7:$Z$26,1),MATCH($C139,'Shortlist teams'!$AA$6:$AE$6,1))),"")</f>
        <v/>
      </c>
      <c r="E139" t="str">
        <f>IFERROR(IF(COUNTIF('De Teams'!C$5:C$25,'De Uitslagen'!$B139)*INDEX('Shortlist teams'!$AA$7:$AE$26,MATCH($A139,'Shortlist teams'!$Z$7:$Z$26,1),MATCH($C139,'Shortlist teams'!$AA$6:$AE$6,1))=0,"",COUNTIF('De Teams'!C$5:C$25,'De Uitslagen'!$B139)*INDEX('Shortlist teams'!$AA$7:$AE$26,MATCH($A139,'Shortlist teams'!$Z$7:$Z$26,1),MATCH($C139,'Shortlist teams'!$AA$6:$AE$6,1))),"")</f>
        <v/>
      </c>
      <c r="F139" t="str">
        <f>IFERROR(IF(COUNTIF('De Teams'!D$5:D$25,'De Uitslagen'!$B139)*INDEX('Shortlist teams'!$AA$7:$AE$26,MATCH($A139,'Shortlist teams'!$Z$7:$Z$26,1),MATCH($C139,'Shortlist teams'!$AA$6:$AE$6,1))=0,"",COUNTIF('De Teams'!D$5:D$25,'De Uitslagen'!$B139)*INDEX('Shortlist teams'!$AA$7:$AE$26,MATCH($A139,'Shortlist teams'!$Z$7:$Z$26,1),MATCH($C139,'Shortlist teams'!$AA$6:$AE$6,1))),"")</f>
        <v/>
      </c>
      <c r="G139" t="str">
        <f>IFERROR(IF(COUNTIF('De Teams'!E$5:E$25,'De Uitslagen'!$B139)*INDEX('Shortlist teams'!$AA$7:$AE$26,MATCH($A139,'Shortlist teams'!$Z$7:$Z$26,1),MATCH($C139,'Shortlist teams'!$AA$6:$AE$6,1))=0,"",COUNTIF('De Teams'!E$5:E$25,'De Uitslagen'!$B139)*INDEX('Shortlist teams'!$AA$7:$AE$26,MATCH($A139,'Shortlist teams'!$Z$7:$Z$26,1),MATCH($C139,'Shortlist teams'!$AA$6:$AE$6,1))),"")</f>
        <v/>
      </c>
      <c r="H139" t="str">
        <f>IFERROR(IF(COUNTIF('De Teams'!F$5:F$25,'De Uitslagen'!$B139)*INDEX('Shortlist teams'!$AA$7:$AE$26,MATCH($A139,'Shortlist teams'!$Z$7:$Z$26,1),MATCH($C139,'Shortlist teams'!$AA$6:$AE$6,1))=0,"",COUNTIF('De Teams'!F$5:F$25,'De Uitslagen'!$B139)*INDEX('Shortlist teams'!$AA$7:$AE$26,MATCH($A139,'Shortlist teams'!$Z$7:$Z$26,1),MATCH($C139,'Shortlist teams'!$AA$6:$AE$6,1))),"")</f>
        <v/>
      </c>
      <c r="I139" t="str">
        <f>IFERROR(IF(COUNTIF('De Teams'!G$5:G$25,'De Uitslagen'!$B139)*INDEX('Shortlist teams'!$AA$7:$AE$26,MATCH($A139,'Shortlist teams'!$Z$7:$Z$26,1),MATCH($C139,'Shortlist teams'!$AA$6:$AE$6,1))=0,"",COUNTIF('De Teams'!G$5:G$25,'De Uitslagen'!$B139)*INDEX('Shortlist teams'!$AA$7:$AE$26,MATCH($A139,'Shortlist teams'!$Z$7:$Z$26,1),MATCH($C139,'Shortlist teams'!$AA$6:$AE$6,1))),"")</f>
        <v/>
      </c>
      <c r="J139" t="str">
        <f>IFERROR(IF(COUNTIF('De Teams'!H$5:H$25,'De Uitslagen'!$B139)*INDEX('Shortlist teams'!$AA$7:$AE$26,MATCH($A139,'Shortlist teams'!$Z$7:$Z$26,1),MATCH($C139,'Shortlist teams'!$AA$6:$AE$6,1))=0,"",COUNTIF('De Teams'!H$5:H$25,'De Uitslagen'!$B139)*INDEX('Shortlist teams'!$AA$7:$AE$26,MATCH($A139,'Shortlist teams'!$Z$7:$Z$26,1),MATCH($C139,'Shortlist teams'!$AA$6:$AE$6,1))),"")</f>
        <v/>
      </c>
      <c r="K139" t="str">
        <f>IFERROR(IF(COUNTIF('De Teams'!I$5:I$25,'De Uitslagen'!$B139)*INDEX('Shortlist teams'!$AA$7:$AE$26,MATCH($A139,'Shortlist teams'!$Z$7:$Z$26,1),MATCH($C139,'Shortlist teams'!$AA$6:$AE$6,1))=0,"",COUNTIF('De Teams'!I$5:I$25,'De Uitslagen'!$B139)*INDEX('Shortlist teams'!$AA$7:$AE$26,MATCH($A139,'Shortlist teams'!$Z$7:$Z$26,1),MATCH($C139,'Shortlist teams'!$AA$6:$AE$6,1))),"")</f>
        <v/>
      </c>
      <c r="L139" t="str">
        <f>IFERROR(IF(COUNTIF('De Teams'!J$5:J$25,'De Uitslagen'!$B139)*INDEX('Shortlist teams'!$AA$7:$AE$26,MATCH($A139,'Shortlist teams'!$Z$7:$Z$26,1),MATCH($C139,'Shortlist teams'!$AA$6:$AE$6,1))=0,"",COUNTIF('De Teams'!J$5:J$25,'De Uitslagen'!$B139)*INDEX('Shortlist teams'!$AA$7:$AE$26,MATCH($A139,'Shortlist teams'!$Z$7:$Z$26,1),MATCH($C139,'Shortlist teams'!$AA$6:$AE$6,1))),"")</f>
        <v/>
      </c>
      <c r="M139" t="str">
        <f>IFERROR(IF(COUNTIF('De Teams'!K$5:K$25,'De Uitslagen'!$B139)*INDEX('Shortlist teams'!$AA$7:$AE$26,MATCH($A139,'Shortlist teams'!$Z$7:$Z$26,1),MATCH($C139,'Shortlist teams'!$AA$6:$AE$6,1))=0,"",COUNTIF('De Teams'!K$5:K$25,'De Uitslagen'!$B139)*INDEX('Shortlist teams'!$AA$7:$AE$26,MATCH($A139,'Shortlist teams'!$Z$7:$Z$26,1),MATCH($C139,'Shortlist teams'!$AA$6:$AE$6,1))),"")</f>
        <v/>
      </c>
      <c r="N139" t="str">
        <f>IFERROR(IF(COUNTIF('De Teams'!L$5:L$25,'De Uitslagen'!$B139)*INDEX('Shortlist teams'!$AA$7:$AE$26,MATCH($A139,'Shortlist teams'!$Z$7:$Z$26,1),MATCH($C139,'Shortlist teams'!$AA$6:$AE$6,1))=0,"",COUNTIF('De Teams'!L$5:L$25,'De Uitslagen'!$B139)*INDEX('Shortlist teams'!$AA$7:$AE$26,MATCH($A139,'Shortlist teams'!$Z$7:$Z$26,1),MATCH($C139,'Shortlist teams'!$AA$6:$AE$6,1))),"")</f>
        <v/>
      </c>
      <c r="O139" t="str">
        <f>IFERROR(IF(COUNTIF('De Teams'!M$5:M$25,'De Uitslagen'!$B139)*INDEX('Shortlist teams'!$AA$7:$AE$26,MATCH($A139,'Shortlist teams'!$Z$7:$Z$26,1),MATCH($C139,'Shortlist teams'!$AA$6:$AE$6,1))=0,"",COUNTIF('De Teams'!M$5:M$25,'De Uitslagen'!$B139)*INDEX('Shortlist teams'!$AA$7:$AE$26,MATCH($A139,'Shortlist teams'!$Z$7:$Z$26,1),MATCH($C139,'Shortlist teams'!$AA$6:$AE$6,1))),"")</f>
        <v/>
      </c>
      <c r="P139" t="str">
        <f>IFERROR(IF(COUNTIF('De Teams'!N$5:N$25,'De Uitslagen'!$B139)*INDEX('Shortlist teams'!$AA$7:$AE$26,MATCH($A139,'Shortlist teams'!$Z$7:$Z$26,1),MATCH($C139,'Shortlist teams'!$AA$6:$AE$6,1))=0,"",COUNTIF('De Teams'!N$5:N$25,'De Uitslagen'!$B139)*INDEX('Shortlist teams'!$AA$7:$AE$26,MATCH($A139,'Shortlist teams'!$Z$7:$Z$26,1),MATCH($C139,'Shortlist teams'!$AA$6:$AE$6,1))),"")</f>
        <v/>
      </c>
      <c r="Q139" t="str">
        <f>IFERROR(IF(COUNTIF('De Teams'!O$5:O$25,'De Uitslagen'!$B139)*INDEX('Shortlist teams'!$AA$7:$AE$26,MATCH($A139,'Shortlist teams'!$Z$7:$Z$26,1),MATCH($C139,'Shortlist teams'!$AA$6:$AE$6,1))=0,"",COUNTIF('De Teams'!O$5:O$25,'De Uitslagen'!$B139)*INDEX('Shortlist teams'!$AA$7:$AE$26,MATCH($A139,'Shortlist teams'!$Z$7:$Z$26,1),MATCH($C139,'Shortlist teams'!$AA$6:$AE$6,1))),"")</f>
        <v/>
      </c>
      <c r="R139" t="str">
        <f>IFERROR(IF(COUNTIF('De Teams'!P$5:P$25,'De Uitslagen'!$B139)*INDEX('Shortlist teams'!$AA$7:$AE$26,MATCH($A139,'Shortlist teams'!$Z$7:$Z$26,1),MATCH($C139,'Shortlist teams'!$AA$6:$AE$6,1))=0,"",COUNTIF('De Teams'!P$5:P$25,'De Uitslagen'!$B139)*INDEX('Shortlist teams'!$AA$7:$AE$26,MATCH($A139,'Shortlist teams'!$Z$7:$Z$26,1),MATCH($C139,'Shortlist teams'!$AA$6:$AE$6,1))),"")</f>
        <v/>
      </c>
      <c r="S139" t="str">
        <f>IFERROR(IF(COUNTIF('De Teams'!Q$5:Q$25,'De Uitslagen'!$B139)*INDEX('Shortlist teams'!$AA$7:$AE$26,MATCH($A139,'Shortlist teams'!$Z$7:$Z$26,1),MATCH($C139,'Shortlist teams'!$AA$6:$AE$6,1))=0,"",COUNTIF('De Teams'!Q$5:Q$25,'De Uitslagen'!$B139)*INDEX('Shortlist teams'!$AA$7:$AE$26,MATCH($A139,'Shortlist teams'!$Z$7:$Z$26,1),MATCH($C139,'Shortlist teams'!$AA$6:$AE$6,1))),"")</f>
        <v/>
      </c>
      <c r="T139" s="3"/>
    </row>
    <row r="140" spans="1:20" ht="14.4" x14ac:dyDescent="0.3">
      <c r="A140" s="1">
        <v>3</v>
      </c>
      <c r="B140" s="5"/>
      <c r="C140" s="87" t="str">
        <f>IFERROR(VLOOKUP('De Uitslagen'!B140,'Shortlist teams'!B:C,2,FALSE),"")</f>
        <v/>
      </c>
      <c r="D140" t="str">
        <f>IFERROR(IF(COUNTIF('De Teams'!B$5:B$25,'De Uitslagen'!$B140)*INDEX('Shortlist teams'!$AA$7:$AE$26,MATCH($A140,'Shortlist teams'!$Z$7:$Z$26,1),MATCH($C140,'Shortlist teams'!$AA$6:$AE$6,1))=0,"",COUNTIF('De Teams'!B$5:B$25,'De Uitslagen'!$B140)*INDEX('Shortlist teams'!$AA$7:$AE$26,MATCH($A140,'Shortlist teams'!$Z$7:$Z$26,1),MATCH($C140,'Shortlist teams'!$AA$6:$AE$6,1))),"")</f>
        <v/>
      </c>
      <c r="E140" t="str">
        <f>IFERROR(IF(COUNTIF('De Teams'!C$5:C$25,'De Uitslagen'!$B140)*INDEX('Shortlist teams'!$AA$7:$AE$26,MATCH($A140,'Shortlist teams'!$Z$7:$Z$26,1),MATCH($C140,'Shortlist teams'!$AA$6:$AE$6,1))=0,"",COUNTIF('De Teams'!C$5:C$25,'De Uitslagen'!$B140)*INDEX('Shortlist teams'!$AA$7:$AE$26,MATCH($A140,'Shortlist teams'!$Z$7:$Z$26,1),MATCH($C140,'Shortlist teams'!$AA$6:$AE$6,1))),"")</f>
        <v/>
      </c>
      <c r="F140" t="str">
        <f>IFERROR(IF(COUNTIF('De Teams'!D$5:D$25,'De Uitslagen'!$B140)*INDEX('Shortlist teams'!$AA$7:$AE$26,MATCH($A140,'Shortlist teams'!$Z$7:$Z$26,1),MATCH($C140,'Shortlist teams'!$AA$6:$AE$6,1))=0,"",COUNTIF('De Teams'!D$5:D$25,'De Uitslagen'!$B140)*INDEX('Shortlist teams'!$AA$7:$AE$26,MATCH($A140,'Shortlist teams'!$Z$7:$Z$26,1),MATCH($C140,'Shortlist teams'!$AA$6:$AE$6,1))),"")</f>
        <v/>
      </c>
      <c r="G140" t="str">
        <f>IFERROR(IF(COUNTIF('De Teams'!E$5:E$25,'De Uitslagen'!$B140)*INDEX('Shortlist teams'!$AA$7:$AE$26,MATCH($A140,'Shortlist teams'!$Z$7:$Z$26,1),MATCH($C140,'Shortlist teams'!$AA$6:$AE$6,1))=0,"",COUNTIF('De Teams'!E$5:E$25,'De Uitslagen'!$B140)*INDEX('Shortlist teams'!$AA$7:$AE$26,MATCH($A140,'Shortlist teams'!$Z$7:$Z$26,1),MATCH($C140,'Shortlist teams'!$AA$6:$AE$6,1))),"")</f>
        <v/>
      </c>
      <c r="H140" t="str">
        <f>IFERROR(IF(COUNTIF('De Teams'!F$5:F$25,'De Uitslagen'!$B140)*INDEX('Shortlist teams'!$AA$7:$AE$26,MATCH($A140,'Shortlist teams'!$Z$7:$Z$26,1),MATCH($C140,'Shortlist teams'!$AA$6:$AE$6,1))=0,"",COUNTIF('De Teams'!F$5:F$25,'De Uitslagen'!$B140)*INDEX('Shortlist teams'!$AA$7:$AE$26,MATCH($A140,'Shortlist teams'!$Z$7:$Z$26,1),MATCH($C140,'Shortlist teams'!$AA$6:$AE$6,1))),"")</f>
        <v/>
      </c>
      <c r="I140" t="str">
        <f>IFERROR(IF(COUNTIF('De Teams'!G$5:G$25,'De Uitslagen'!$B140)*INDEX('Shortlist teams'!$AA$7:$AE$26,MATCH($A140,'Shortlist teams'!$Z$7:$Z$26,1),MATCH($C140,'Shortlist teams'!$AA$6:$AE$6,1))=0,"",COUNTIF('De Teams'!G$5:G$25,'De Uitslagen'!$B140)*INDEX('Shortlist teams'!$AA$7:$AE$26,MATCH($A140,'Shortlist teams'!$Z$7:$Z$26,1),MATCH($C140,'Shortlist teams'!$AA$6:$AE$6,1))),"")</f>
        <v/>
      </c>
      <c r="J140" t="str">
        <f>IFERROR(IF(COUNTIF('De Teams'!H$5:H$25,'De Uitslagen'!$B140)*INDEX('Shortlist teams'!$AA$7:$AE$26,MATCH($A140,'Shortlist teams'!$Z$7:$Z$26,1),MATCH($C140,'Shortlist teams'!$AA$6:$AE$6,1))=0,"",COUNTIF('De Teams'!H$5:H$25,'De Uitslagen'!$B140)*INDEX('Shortlist teams'!$AA$7:$AE$26,MATCH($A140,'Shortlist teams'!$Z$7:$Z$26,1),MATCH($C140,'Shortlist teams'!$AA$6:$AE$6,1))),"")</f>
        <v/>
      </c>
      <c r="K140" t="str">
        <f>IFERROR(IF(COUNTIF('De Teams'!I$5:I$25,'De Uitslagen'!$B140)*INDEX('Shortlist teams'!$AA$7:$AE$26,MATCH($A140,'Shortlist teams'!$Z$7:$Z$26,1),MATCH($C140,'Shortlist teams'!$AA$6:$AE$6,1))=0,"",COUNTIF('De Teams'!I$5:I$25,'De Uitslagen'!$B140)*INDEX('Shortlist teams'!$AA$7:$AE$26,MATCH($A140,'Shortlist teams'!$Z$7:$Z$26,1),MATCH($C140,'Shortlist teams'!$AA$6:$AE$6,1))),"")</f>
        <v/>
      </c>
      <c r="L140" t="str">
        <f>IFERROR(IF(COUNTIF('De Teams'!J$5:J$25,'De Uitslagen'!$B140)*INDEX('Shortlist teams'!$AA$7:$AE$26,MATCH($A140,'Shortlist teams'!$Z$7:$Z$26,1),MATCH($C140,'Shortlist teams'!$AA$6:$AE$6,1))=0,"",COUNTIF('De Teams'!J$5:J$25,'De Uitslagen'!$B140)*INDEX('Shortlist teams'!$AA$7:$AE$26,MATCH($A140,'Shortlist teams'!$Z$7:$Z$26,1),MATCH($C140,'Shortlist teams'!$AA$6:$AE$6,1))),"")</f>
        <v/>
      </c>
      <c r="M140" t="str">
        <f>IFERROR(IF(COUNTIF('De Teams'!K$5:K$25,'De Uitslagen'!$B140)*INDEX('Shortlist teams'!$AA$7:$AE$26,MATCH($A140,'Shortlist teams'!$Z$7:$Z$26,1),MATCH($C140,'Shortlist teams'!$AA$6:$AE$6,1))=0,"",COUNTIF('De Teams'!K$5:K$25,'De Uitslagen'!$B140)*INDEX('Shortlist teams'!$AA$7:$AE$26,MATCH($A140,'Shortlist teams'!$Z$7:$Z$26,1),MATCH($C140,'Shortlist teams'!$AA$6:$AE$6,1))),"")</f>
        <v/>
      </c>
      <c r="N140" t="str">
        <f>IFERROR(IF(COUNTIF('De Teams'!L$5:L$25,'De Uitslagen'!$B140)*INDEX('Shortlist teams'!$AA$7:$AE$26,MATCH($A140,'Shortlist teams'!$Z$7:$Z$26,1),MATCH($C140,'Shortlist teams'!$AA$6:$AE$6,1))=0,"",COUNTIF('De Teams'!L$5:L$25,'De Uitslagen'!$B140)*INDEX('Shortlist teams'!$AA$7:$AE$26,MATCH($A140,'Shortlist teams'!$Z$7:$Z$26,1),MATCH($C140,'Shortlist teams'!$AA$6:$AE$6,1))),"")</f>
        <v/>
      </c>
      <c r="O140" t="str">
        <f>IFERROR(IF(COUNTIF('De Teams'!M$5:M$25,'De Uitslagen'!$B140)*INDEX('Shortlist teams'!$AA$7:$AE$26,MATCH($A140,'Shortlist teams'!$Z$7:$Z$26,1),MATCH($C140,'Shortlist teams'!$AA$6:$AE$6,1))=0,"",COUNTIF('De Teams'!M$5:M$25,'De Uitslagen'!$B140)*INDEX('Shortlist teams'!$AA$7:$AE$26,MATCH($A140,'Shortlist teams'!$Z$7:$Z$26,1),MATCH($C140,'Shortlist teams'!$AA$6:$AE$6,1))),"")</f>
        <v/>
      </c>
      <c r="P140" t="str">
        <f>IFERROR(IF(COUNTIF('De Teams'!N$5:N$25,'De Uitslagen'!$B140)*INDEX('Shortlist teams'!$AA$7:$AE$26,MATCH($A140,'Shortlist teams'!$Z$7:$Z$26,1),MATCH($C140,'Shortlist teams'!$AA$6:$AE$6,1))=0,"",COUNTIF('De Teams'!N$5:N$25,'De Uitslagen'!$B140)*INDEX('Shortlist teams'!$AA$7:$AE$26,MATCH($A140,'Shortlist teams'!$Z$7:$Z$26,1),MATCH($C140,'Shortlist teams'!$AA$6:$AE$6,1))),"")</f>
        <v/>
      </c>
      <c r="Q140" t="str">
        <f>IFERROR(IF(COUNTIF('De Teams'!O$5:O$25,'De Uitslagen'!$B140)*INDEX('Shortlist teams'!$AA$7:$AE$26,MATCH($A140,'Shortlist teams'!$Z$7:$Z$26,1),MATCH($C140,'Shortlist teams'!$AA$6:$AE$6,1))=0,"",COUNTIF('De Teams'!O$5:O$25,'De Uitslagen'!$B140)*INDEX('Shortlist teams'!$AA$7:$AE$26,MATCH($A140,'Shortlist teams'!$Z$7:$Z$26,1),MATCH($C140,'Shortlist teams'!$AA$6:$AE$6,1))),"")</f>
        <v/>
      </c>
      <c r="R140" t="str">
        <f>IFERROR(IF(COUNTIF('De Teams'!P$5:P$25,'De Uitslagen'!$B140)*INDEX('Shortlist teams'!$AA$7:$AE$26,MATCH($A140,'Shortlist teams'!$Z$7:$Z$26,1),MATCH($C140,'Shortlist teams'!$AA$6:$AE$6,1))=0,"",COUNTIF('De Teams'!P$5:P$25,'De Uitslagen'!$B140)*INDEX('Shortlist teams'!$AA$7:$AE$26,MATCH($A140,'Shortlist teams'!$Z$7:$Z$26,1),MATCH($C140,'Shortlist teams'!$AA$6:$AE$6,1))),"")</f>
        <v/>
      </c>
      <c r="S140" t="str">
        <f>IFERROR(IF(COUNTIF('De Teams'!Q$5:Q$25,'De Uitslagen'!$B140)*INDEX('Shortlist teams'!$AA$7:$AE$26,MATCH($A140,'Shortlist teams'!$Z$7:$Z$26,1),MATCH($C140,'Shortlist teams'!$AA$6:$AE$6,1))=0,"",COUNTIF('De Teams'!Q$5:Q$25,'De Uitslagen'!$B140)*INDEX('Shortlist teams'!$AA$7:$AE$26,MATCH($A140,'Shortlist teams'!$Z$7:$Z$26,1),MATCH($C140,'Shortlist teams'!$AA$6:$AE$6,1))),"")</f>
        <v/>
      </c>
      <c r="T140" s="3"/>
    </row>
    <row r="141" spans="1:20" ht="14.4" x14ac:dyDescent="0.3">
      <c r="A141" s="1">
        <v>4</v>
      </c>
      <c r="B141" s="8"/>
      <c r="C141" s="87" t="str">
        <f>IFERROR(VLOOKUP('De Uitslagen'!B141,'Shortlist teams'!B:C,2,FALSE),"")</f>
        <v/>
      </c>
      <c r="D141" t="str">
        <f>IFERROR(IF(COUNTIF('De Teams'!B$5:B$25,'De Uitslagen'!$B141)*INDEX('Shortlist teams'!$AA$7:$AE$26,MATCH($A141,'Shortlist teams'!$Z$7:$Z$26,1),MATCH($C141,'Shortlist teams'!$AA$6:$AE$6,1))=0,"",COUNTIF('De Teams'!B$5:B$25,'De Uitslagen'!$B141)*INDEX('Shortlist teams'!$AA$7:$AE$26,MATCH($A141,'Shortlist teams'!$Z$7:$Z$26,1),MATCH($C141,'Shortlist teams'!$AA$6:$AE$6,1))),"")</f>
        <v/>
      </c>
      <c r="E141" t="str">
        <f>IFERROR(IF(COUNTIF('De Teams'!C$5:C$25,'De Uitslagen'!$B141)*INDEX('Shortlist teams'!$AA$7:$AE$26,MATCH($A141,'Shortlist teams'!$Z$7:$Z$26,1),MATCH($C141,'Shortlist teams'!$AA$6:$AE$6,1))=0,"",COUNTIF('De Teams'!C$5:C$25,'De Uitslagen'!$B141)*INDEX('Shortlist teams'!$AA$7:$AE$26,MATCH($A141,'Shortlist teams'!$Z$7:$Z$26,1),MATCH($C141,'Shortlist teams'!$AA$6:$AE$6,1))),"")</f>
        <v/>
      </c>
      <c r="F141" t="str">
        <f>IFERROR(IF(COUNTIF('De Teams'!D$5:D$25,'De Uitslagen'!$B141)*INDEX('Shortlist teams'!$AA$7:$AE$26,MATCH($A141,'Shortlist teams'!$Z$7:$Z$26,1),MATCH($C141,'Shortlist teams'!$AA$6:$AE$6,1))=0,"",COUNTIF('De Teams'!D$5:D$25,'De Uitslagen'!$B141)*INDEX('Shortlist teams'!$AA$7:$AE$26,MATCH($A141,'Shortlist teams'!$Z$7:$Z$26,1),MATCH($C141,'Shortlist teams'!$AA$6:$AE$6,1))),"")</f>
        <v/>
      </c>
      <c r="G141" t="str">
        <f>IFERROR(IF(COUNTIF('De Teams'!E$5:E$25,'De Uitslagen'!$B141)*INDEX('Shortlist teams'!$AA$7:$AE$26,MATCH($A141,'Shortlist teams'!$Z$7:$Z$26,1),MATCH($C141,'Shortlist teams'!$AA$6:$AE$6,1))=0,"",COUNTIF('De Teams'!E$5:E$25,'De Uitslagen'!$B141)*INDEX('Shortlist teams'!$AA$7:$AE$26,MATCH($A141,'Shortlist teams'!$Z$7:$Z$26,1),MATCH($C141,'Shortlist teams'!$AA$6:$AE$6,1))),"")</f>
        <v/>
      </c>
      <c r="H141" t="str">
        <f>IFERROR(IF(COUNTIF('De Teams'!F$5:F$25,'De Uitslagen'!$B141)*INDEX('Shortlist teams'!$AA$7:$AE$26,MATCH($A141,'Shortlist teams'!$Z$7:$Z$26,1),MATCH($C141,'Shortlist teams'!$AA$6:$AE$6,1))=0,"",COUNTIF('De Teams'!F$5:F$25,'De Uitslagen'!$B141)*INDEX('Shortlist teams'!$AA$7:$AE$26,MATCH($A141,'Shortlist teams'!$Z$7:$Z$26,1),MATCH($C141,'Shortlist teams'!$AA$6:$AE$6,1))),"")</f>
        <v/>
      </c>
      <c r="I141" t="str">
        <f>IFERROR(IF(COUNTIF('De Teams'!G$5:G$25,'De Uitslagen'!$B141)*INDEX('Shortlist teams'!$AA$7:$AE$26,MATCH($A141,'Shortlist teams'!$Z$7:$Z$26,1),MATCH($C141,'Shortlist teams'!$AA$6:$AE$6,1))=0,"",COUNTIF('De Teams'!G$5:G$25,'De Uitslagen'!$B141)*INDEX('Shortlist teams'!$AA$7:$AE$26,MATCH($A141,'Shortlist teams'!$Z$7:$Z$26,1),MATCH($C141,'Shortlist teams'!$AA$6:$AE$6,1))),"")</f>
        <v/>
      </c>
      <c r="J141" t="str">
        <f>IFERROR(IF(COUNTIF('De Teams'!H$5:H$25,'De Uitslagen'!$B141)*INDEX('Shortlist teams'!$AA$7:$AE$26,MATCH($A141,'Shortlist teams'!$Z$7:$Z$26,1),MATCH($C141,'Shortlist teams'!$AA$6:$AE$6,1))=0,"",COUNTIF('De Teams'!H$5:H$25,'De Uitslagen'!$B141)*INDEX('Shortlist teams'!$AA$7:$AE$26,MATCH($A141,'Shortlist teams'!$Z$7:$Z$26,1),MATCH($C141,'Shortlist teams'!$AA$6:$AE$6,1))),"")</f>
        <v/>
      </c>
      <c r="K141" t="str">
        <f>IFERROR(IF(COUNTIF('De Teams'!I$5:I$25,'De Uitslagen'!$B141)*INDEX('Shortlist teams'!$AA$7:$AE$26,MATCH($A141,'Shortlist teams'!$Z$7:$Z$26,1),MATCH($C141,'Shortlist teams'!$AA$6:$AE$6,1))=0,"",COUNTIF('De Teams'!I$5:I$25,'De Uitslagen'!$B141)*INDEX('Shortlist teams'!$AA$7:$AE$26,MATCH($A141,'Shortlist teams'!$Z$7:$Z$26,1),MATCH($C141,'Shortlist teams'!$AA$6:$AE$6,1))),"")</f>
        <v/>
      </c>
      <c r="L141" t="str">
        <f>IFERROR(IF(COUNTIF('De Teams'!J$5:J$25,'De Uitslagen'!$B141)*INDEX('Shortlist teams'!$AA$7:$AE$26,MATCH($A141,'Shortlist teams'!$Z$7:$Z$26,1),MATCH($C141,'Shortlist teams'!$AA$6:$AE$6,1))=0,"",COUNTIF('De Teams'!J$5:J$25,'De Uitslagen'!$B141)*INDEX('Shortlist teams'!$AA$7:$AE$26,MATCH($A141,'Shortlist teams'!$Z$7:$Z$26,1),MATCH($C141,'Shortlist teams'!$AA$6:$AE$6,1))),"")</f>
        <v/>
      </c>
      <c r="M141" t="str">
        <f>IFERROR(IF(COUNTIF('De Teams'!K$5:K$25,'De Uitslagen'!$B141)*INDEX('Shortlist teams'!$AA$7:$AE$26,MATCH($A141,'Shortlist teams'!$Z$7:$Z$26,1),MATCH($C141,'Shortlist teams'!$AA$6:$AE$6,1))=0,"",COUNTIF('De Teams'!K$5:K$25,'De Uitslagen'!$B141)*INDEX('Shortlist teams'!$AA$7:$AE$26,MATCH($A141,'Shortlist teams'!$Z$7:$Z$26,1),MATCH($C141,'Shortlist teams'!$AA$6:$AE$6,1))),"")</f>
        <v/>
      </c>
      <c r="N141" t="str">
        <f>IFERROR(IF(COUNTIF('De Teams'!L$5:L$25,'De Uitslagen'!$B141)*INDEX('Shortlist teams'!$AA$7:$AE$26,MATCH($A141,'Shortlist teams'!$Z$7:$Z$26,1),MATCH($C141,'Shortlist teams'!$AA$6:$AE$6,1))=0,"",COUNTIF('De Teams'!L$5:L$25,'De Uitslagen'!$B141)*INDEX('Shortlist teams'!$AA$7:$AE$26,MATCH($A141,'Shortlist teams'!$Z$7:$Z$26,1),MATCH($C141,'Shortlist teams'!$AA$6:$AE$6,1))),"")</f>
        <v/>
      </c>
      <c r="O141" t="str">
        <f>IFERROR(IF(COUNTIF('De Teams'!M$5:M$25,'De Uitslagen'!$B141)*INDEX('Shortlist teams'!$AA$7:$AE$26,MATCH($A141,'Shortlist teams'!$Z$7:$Z$26,1),MATCH($C141,'Shortlist teams'!$AA$6:$AE$6,1))=0,"",COUNTIF('De Teams'!M$5:M$25,'De Uitslagen'!$B141)*INDEX('Shortlist teams'!$AA$7:$AE$26,MATCH($A141,'Shortlist teams'!$Z$7:$Z$26,1),MATCH($C141,'Shortlist teams'!$AA$6:$AE$6,1))),"")</f>
        <v/>
      </c>
      <c r="P141" t="str">
        <f>IFERROR(IF(COUNTIF('De Teams'!N$5:N$25,'De Uitslagen'!$B141)*INDEX('Shortlist teams'!$AA$7:$AE$26,MATCH($A141,'Shortlist teams'!$Z$7:$Z$26,1),MATCH($C141,'Shortlist teams'!$AA$6:$AE$6,1))=0,"",COUNTIF('De Teams'!N$5:N$25,'De Uitslagen'!$B141)*INDEX('Shortlist teams'!$AA$7:$AE$26,MATCH($A141,'Shortlist teams'!$Z$7:$Z$26,1),MATCH($C141,'Shortlist teams'!$AA$6:$AE$6,1))),"")</f>
        <v/>
      </c>
      <c r="Q141" t="str">
        <f>IFERROR(IF(COUNTIF('De Teams'!O$5:O$25,'De Uitslagen'!$B141)*INDEX('Shortlist teams'!$AA$7:$AE$26,MATCH($A141,'Shortlist teams'!$Z$7:$Z$26,1),MATCH($C141,'Shortlist teams'!$AA$6:$AE$6,1))=0,"",COUNTIF('De Teams'!O$5:O$25,'De Uitslagen'!$B141)*INDEX('Shortlist teams'!$AA$7:$AE$26,MATCH($A141,'Shortlist teams'!$Z$7:$Z$26,1),MATCH($C141,'Shortlist teams'!$AA$6:$AE$6,1))),"")</f>
        <v/>
      </c>
      <c r="R141" t="str">
        <f>IFERROR(IF(COUNTIF('De Teams'!P$5:P$25,'De Uitslagen'!$B141)*INDEX('Shortlist teams'!$AA$7:$AE$26,MATCH($A141,'Shortlist teams'!$Z$7:$Z$26,1),MATCH($C141,'Shortlist teams'!$AA$6:$AE$6,1))=0,"",COUNTIF('De Teams'!P$5:P$25,'De Uitslagen'!$B141)*INDEX('Shortlist teams'!$AA$7:$AE$26,MATCH($A141,'Shortlist teams'!$Z$7:$Z$26,1),MATCH($C141,'Shortlist teams'!$AA$6:$AE$6,1))),"")</f>
        <v/>
      </c>
      <c r="S141" t="str">
        <f>IFERROR(IF(COUNTIF('De Teams'!Q$5:Q$25,'De Uitslagen'!$B141)*INDEX('Shortlist teams'!$AA$7:$AE$26,MATCH($A141,'Shortlist teams'!$Z$7:$Z$26,1),MATCH($C141,'Shortlist teams'!$AA$6:$AE$6,1))=0,"",COUNTIF('De Teams'!Q$5:Q$25,'De Uitslagen'!$B141)*INDEX('Shortlist teams'!$AA$7:$AE$26,MATCH($A141,'Shortlist teams'!$Z$7:$Z$26,1),MATCH($C141,'Shortlist teams'!$AA$6:$AE$6,1))),"")</f>
        <v/>
      </c>
      <c r="T141" s="3"/>
    </row>
    <row r="142" spans="1:20" ht="14.4" x14ac:dyDescent="0.3">
      <c r="A142" s="1">
        <v>5</v>
      </c>
      <c r="B142" s="6"/>
      <c r="C142" s="87" t="str">
        <f>IFERROR(VLOOKUP('De Uitslagen'!B142,'Shortlist teams'!B:C,2,FALSE),"")</f>
        <v/>
      </c>
      <c r="D142" t="str">
        <f>IFERROR(IF(COUNTIF('De Teams'!B$5:B$25,'De Uitslagen'!$B142)*INDEX('Shortlist teams'!$AA$7:$AE$26,MATCH($A142,'Shortlist teams'!$Z$7:$Z$26,1),MATCH($C142,'Shortlist teams'!$AA$6:$AE$6,1))=0,"",COUNTIF('De Teams'!B$5:B$25,'De Uitslagen'!$B142)*INDEX('Shortlist teams'!$AA$7:$AE$26,MATCH($A142,'Shortlist teams'!$Z$7:$Z$26,1),MATCH($C142,'Shortlist teams'!$AA$6:$AE$6,1))),"")</f>
        <v/>
      </c>
      <c r="E142" t="str">
        <f>IFERROR(IF(COUNTIF('De Teams'!C$5:C$25,'De Uitslagen'!$B142)*INDEX('Shortlist teams'!$AA$7:$AE$26,MATCH($A142,'Shortlist teams'!$Z$7:$Z$26,1),MATCH($C142,'Shortlist teams'!$AA$6:$AE$6,1))=0,"",COUNTIF('De Teams'!C$5:C$25,'De Uitslagen'!$B142)*INDEX('Shortlist teams'!$AA$7:$AE$26,MATCH($A142,'Shortlist teams'!$Z$7:$Z$26,1),MATCH($C142,'Shortlist teams'!$AA$6:$AE$6,1))),"")</f>
        <v/>
      </c>
      <c r="F142" t="str">
        <f>IFERROR(IF(COUNTIF('De Teams'!D$5:D$25,'De Uitslagen'!$B142)*INDEX('Shortlist teams'!$AA$7:$AE$26,MATCH($A142,'Shortlist teams'!$Z$7:$Z$26,1),MATCH($C142,'Shortlist teams'!$AA$6:$AE$6,1))=0,"",COUNTIF('De Teams'!D$5:D$25,'De Uitslagen'!$B142)*INDEX('Shortlist teams'!$AA$7:$AE$26,MATCH($A142,'Shortlist teams'!$Z$7:$Z$26,1),MATCH($C142,'Shortlist teams'!$AA$6:$AE$6,1))),"")</f>
        <v/>
      </c>
      <c r="G142" t="str">
        <f>IFERROR(IF(COUNTIF('De Teams'!E$5:E$25,'De Uitslagen'!$B142)*INDEX('Shortlist teams'!$AA$7:$AE$26,MATCH($A142,'Shortlist teams'!$Z$7:$Z$26,1),MATCH($C142,'Shortlist teams'!$AA$6:$AE$6,1))=0,"",COUNTIF('De Teams'!E$5:E$25,'De Uitslagen'!$B142)*INDEX('Shortlist teams'!$AA$7:$AE$26,MATCH($A142,'Shortlist teams'!$Z$7:$Z$26,1),MATCH($C142,'Shortlist teams'!$AA$6:$AE$6,1))),"")</f>
        <v/>
      </c>
      <c r="H142" t="str">
        <f>IFERROR(IF(COUNTIF('De Teams'!F$5:F$25,'De Uitslagen'!$B142)*INDEX('Shortlist teams'!$AA$7:$AE$26,MATCH($A142,'Shortlist teams'!$Z$7:$Z$26,1),MATCH($C142,'Shortlist teams'!$AA$6:$AE$6,1))=0,"",COUNTIF('De Teams'!F$5:F$25,'De Uitslagen'!$B142)*INDEX('Shortlist teams'!$AA$7:$AE$26,MATCH($A142,'Shortlist teams'!$Z$7:$Z$26,1),MATCH($C142,'Shortlist teams'!$AA$6:$AE$6,1))),"")</f>
        <v/>
      </c>
      <c r="I142" t="str">
        <f>IFERROR(IF(COUNTIF('De Teams'!G$5:G$25,'De Uitslagen'!$B142)*INDEX('Shortlist teams'!$AA$7:$AE$26,MATCH($A142,'Shortlist teams'!$Z$7:$Z$26,1),MATCH($C142,'Shortlist teams'!$AA$6:$AE$6,1))=0,"",COUNTIF('De Teams'!G$5:G$25,'De Uitslagen'!$B142)*INDEX('Shortlist teams'!$AA$7:$AE$26,MATCH($A142,'Shortlist teams'!$Z$7:$Z$26,1),MATCH($C142,'Shortlist teams'!$AA$6:$AE$6,1))),"")</f>
        <v/>
      </c>
      <c r="J142" t="str">
        <f>IFERROR(IF(COUNTIF('De Teams'!H$5:H$25,'De Uitslagen'!$B142)*INDEX('Shortlist teams'!$AA$7:$AE$26,MATCH($A142,'Shortlist teams'!$Z$7:$Z$26,1),MATCH($C142,'Shortlist teams'!$AA$6:$AE$6,1))=0,"",COUNTIF('De Teams'!H$5:H$25,'De Uitslagen'!$B142)*INDEX('Shortlist teams'!$AA$7:$AE$26,MATCH($A142,'Shortlist teams'!$Z$7:$Z$26,1),MATCH($C142,'Shortlist teams'!$AA$6:$AE$6,1))),"")</f>
        <v/>
      </c>
      <c r="K142" t="str">
        <f>IFERROR(IF(COUNTIF('De Teams'!I$5:I$25,'De Uitslagen'!$B142)*INDEX('Shortlist teams'!$AA$7:$AE$26,MATCH($A142,'Shortlist teams'!$Z$7:$Z$26,1),MATCH($C142,'Shortlist teams'!$AA$6:$AE$6,1))=0,"",COUNTIF('De Teams'!I$5:I$25,'De Uitslagen'!$B142)*INDEX('Shortlist teams'!$AA$7:$AE$26,MATCH($A142,'Shortlist teams'!$Z$7:$Z$26,1),MATCH($C142,'Shortlist teams'!$AA$6:$AE$6,1))),"")</f>
        <v/>
      </c>
      <c r="L142" t="str">
        <f>IFERROR(IF(COUNTIF('De Teams'!J$5:J$25,'De Uitslagen'!$B142)*INDEX('Shortlist teams'!$AA$7:$AE$26,MATCH($A142,'Shortlist teams'!$Z$7:$Z$26,1),MATCH($C142,'Shortlist teams'!$AA$6:$AE$6,1))=0,"",COUNTIF('De Teams'!J$5:J$25,'De Uitslagen'!$B142)*INDEX('Shortlist teams'!$AA$7:$AE$26,MATCH($A142,'Shortlist teams'!$Z$7:$Z$26,1),MATCH($C142,'Shortlist teams'!$AA$6:$AE$6,1))),"")</f>
        <v/>
      </c>
      <c r="M142" t="str">
        <f>IFERROR(IF(COUNTIF('De Teams'!K$5:K$25,'De Uitslagen'!$B142)*INDEX('Shortlist teams'!$AA$7:$AE$26,MATCH($A142,'Shortlist teams'!$Z$7:$Z$26,1),MATCH($C142,'Shortlist teams'!$AA$6:$AE$6,1))=0,"",COUNTIF('De Teams'!K$5:K$25,'De Uitslagen'!$B142)*INDEX('Shortlist teams'!$AA$7:$AE$26,MATCH($A142,'Shortlist teams'!$Z$7:$Z$26,1),MATCH($C142,'Shortlist teams'!$AA$6:$AE$6,1))),"")</f>
        <v/>
      </c>
      <c r="N142" t="str">
        <f>IFERROR(IF(COUNTIF('De Teams'!L$5:L$25,'De Uitslagen'!$B142)*INDEX('Shortlist teams'!$AA$7:$AE$26,MATCH($A142,'Shortlist teams'!$Z$7:$Z$26,1),MATCH($C142,'Shortlist teams'!$AA$6:$AE$6,1))=0,"",COUNTIF('De Teams'!L$5:L$25,'De Uitslagen'!$B142)*INDEX('Shortlist teams'!$AA$7:$AE$26,MATCH($A142,'Shortlist teams'!$Z$7:$Z$26,1),MATCH($C142,'Shortlist teams'!$AA$6:$AE$6,1))),"")</f>
        <v/>
      </c>
      <c r="O142" t="str">
        <f>IFERROR(IF(COUNTIF('De Teams'!M$5:M$25,'De Uitslagen'!$B142)*INDEX('Shortlist teams'!$AA$7:$AE$26,MATCH($A142,'Shortlist teams'!$Z$7:$Z$26,1),MATCH($C142,'Shortlist teams'!$AA$6:$AE$6,1))=0,"",COUNTIF('De Teams'!M$5:M$25,'De Uitslagen'!$B142)*INDEX('Shortlist teams'!$AA$7:$AE$26,MATCH($A142,'Shortlist teams'!$Z$7:$Z$26,1),MATCH($C142,'Shortlist teams'!$AA$6:$AE$6,1))),"")</f>
        <v/>
      </c>
      <c r="P142" t="str">
        <f>IFERROR(IF(COUNTIF('De Teams'!N$5:N$25,'De Uitslagen'!$B142)*INDEX('Shortlist teams'!$AA$7:$AE$26,MATCH($A142,'Shortlist teams'!$Z$7:$Z$26,1),MATCH($C142,'Shortlist teams'!$AA$6:$AE$6,1))=0,"",COUNTIF('De Teams'!N$5:N$25,'De Uitslagen'!$B142)*INDEX('Shortlist teams'!$AA$7:$AE$26,MATCH($A142,'Shortlist teams'!$Z$7:$Z$26,1),MATCH($C142,'Shortlist teams'!$AA$6:$AE$6,1))),"")</f>
        <v/>
      </c>
      <c r="Q142" t="str">
        <f>IFERROR(IF(COUNTIF('De Teams'!O$5:O$25,'De Uitslagen'!$B142)*INDEX('Shortlist teams'!$AA$7:$AE$26,MATCH($A142,'Shortlist teams'!$Z$7:$Z$26,1),MATCH($C142,'Shortlist teams'!$AA$6:$AE$6,1))=0,"",COUNTIF('De Teams'!O$5:O$25,'De Uitslagen'!$B142)*INDEX('Shortlist teams'!$AA$7:$AE$26,MATCH($A142,'Shortlist teams'!$Z$7:$Z$26,1),MATCH($C142,'Shortlist teams'!$AA$6:$AE$6,1))),"")</f>
        <v/>
      </c>
      <c r="R142" t="str">
        <f>IFERROR(IF(COUNTIF('De Teams'!P$5:P$25,'De Uitslagen'!$B142)*INDEX('Shortlist teams'!$AA$7:$AE$26,MATCH($A142,'Shortlist teams'!$Z$7:$Z$26,1),MATCH($C142,'Shortlist teams'!$AA$6:$AE$6,1))=0,"",COUNTIF('De Teams'!P$5:P$25,'De Uitslagen'!$B142)*INDEX('Shortlist teams'!$AA$7:$AE$26,MATCH($A142,'Shortlist teams'!$Z$7:$Z$26,1),MATCH($C142,'Shortlist teams'!$AA$6:$AE$6,1))),"")</f>
        <v/>
      </c>
      <c r="S142" t="str">
        <f>IFERROR(IF(COUNTIF('De Teams'!Q$5:Q$25,'De Uitslagen'!$B142)*INDEX('Shortlist teams'!$AA$7:$AE$26,MATCH($A142,'Shortlist teams'!$Z$7:$Z$26,1),MATCH($C142,'Shortlist teams'!$AA$6:$AE$6,1))=0,"",COUNTIF('De Teams'!Q$5:Q$25,'De Uitslagen'!$B142)*INDEX('Shortlist teams'!$AA$7:$AE$26,MATCH($A142,'Shortlist teams'!$Z$7:$Z$26,1),MATCH($C142,'Shortlist teams'!$AA$6:$AE$6,1))),"")</f>
        <v/>
      </c>
      <c r="T142" s="3"/>
    </row>
    <row r="143" spans="1:20" ht="14.4" x14ac:dyDescent="0.3">
      <c r="A143" s="1">
        <v>6</v>
      </c>
      <c r="B143" s="5"/>
      <c r="C143" s="87" t="str">
        <f>IFERROR(VLOOKUP('De Uitslagen'!B143,'Shortlist teams'!B:C,2,FALSE),"")</f>
        <v/>
      </c>
      <c r="D143" t="str">
        <f>IFERROR(IF(COUNTIF('De Teams'!B$5:B$25,'De Uitslagen'!$B143)*INDEX('Shortlist teams'!$AA$7:$AE$26,MATCH($A143,'Shortlist teams'!$Z$7:$Z$26,1),MATCH($C143,'Shortlist teams'!$AA$6:$AE$6,1))=0,"",COUNTIF('De Teams'!B$5:B$25,'De Uitslagen'!$B143)*INDEX('Shortlist teams'!$AA$7:$AE$26,MATCH($A143,'Shortlist teams'!$Z$7:$Z$26,1),MATCH($C143,'Shortlist teams'!$AA$6:$AE$6,1))),"")</f>
        <v/>
      </c>
      <c r="E143" t="str">
        <f>IFERROR(IF(COUNTIF('De Teams'!C$5:C$25,'De Uitslagen'!$B143)*INDEX('Shortlist teams'!$AA$7:$AE$26,MATCH($A143,'Shortlist teams'!$Z$7:$Z$26,1),MATCH($C143,'Shortlist teams'!$AA$6:$AE$6,1))=0,"",COUNTIF('De Teams'!C$5:C$25,'De Uitslagen'!$B143)*INDEX('Shortlist teams'!$AA$7:$AE$26,MATCH($A143,'Shortlist teams'!$Z$7:$Z$26,1),MATCH($C143,'Shortlist teams'!$AA$6:$AE$6,1))),"")</f>
        <v/>
      </c>
      <c r="F143" t="str">
        <f>IFERROR(IF(COUNTIF('De Teams'!D$5:D$25,'De Uitslagen'!$B143)*INDEX('Shortlist teams'!$AA$7:$AE$26,MATCH($A143,'Shortlist teams'!$Z$7:$Z$26,1),MATCH($C143,'Shortlist teams'!$AA$6:$AE$6,1))=0,"",COUNTIF('De Teams'!D$5:D$25,'De Uitslagen'!$B143)*INDEX('Shortlist teams'!$AA$7:$AE$26,MATCH($A143,'Shortlist teams'!$Z$7:$Z$26,1),MATCH($C143,'Shortlist teams'!$AA$6:$AE$6,1))),"")</f>
        <v/>
      </c>
      <c r="G143" t="str">
        <f>IFERROR(IF(COUNTIF('De Teams'!E$5:E$25,'De Uitslagen'!$B143)*INDEX('Shortlist teams'!$AA$7:$AE$26,MATCH($A143,'Shortlist teams'!$Z$7:$Z$26,1),MATCH($C143,'Shortlist teams'!$AA$6:$AE$6,1))=0,"",COUNTIF('De Teams'!E$5:E$25,'De Uitslagen'!$B143)*INDEX('Shortlist teams'!$AA$7:$AE$26,MATCH($A143,'Shortlist teams'!$Z$7:$Z$26,1),MATCH($C143,'Shortlist teams'!$AA$6:$AE$6,1))),"")</f>
        <v/>
      </c>
      <c r="H143" t="str">
        <f>IFERROR(IF(COUNTIF('De Teams'!F$5:F$25,'De Uitslagen'!$B143)*INDEX('Shortlist teams'!$AA$7:$AE$26,MATCH($A143,'Shortlist teams'!$Z$7:$Z$26,1),MATCH($C143,'Shortlist teams'!$AA$6:$AE$6,1))=0,"",COUNTIF('De Teams'!F$5:F$25,'De Uitslagen'!$B143)*INDEX('Shortlist teams'!$AA$7:$AE$26,MATCH($A143,'Shortlist teams'!$Z$7:$Z$26,1),MATCH($C143,'Shortlist teams'!$AA$6:$AE$6,1))),"")</f>
        <v/>
      </c>
      <c r="I143" t="str">
        <f>IFERROR(IF(COUNTIF('De Teams'!G$5:G$25,'De Uitslagen'!$B143)*INDEX('Shortlist teams'!$AA$7:$AE$26,MATCH($A143,'Shortlist teams'!$Z$7:$Z$26,1),MATCH($C143,'Shortlist teams'!$AA$6:$AE$6,1))=0,"",COUNTIF('De Teams'!G$5:G$25,'De Uitslagen'!$B143)*INDEX('Shortlist teams'!$AA$7:$AE$26,MATCH($A143,'Shortlist teams'!$Z$7:$Z$26,1),MATCH($C143,'Shortlist teams'!$AA$6:$AE$6,1))),"")</f>
        <v/>
      </c>
      <c r="J143" t="str">
        <f>IFERROR(IF(COUNTIF('De Teams'!H$5:H$25,'De Uitslagen'!$B143)*INDEX('Shortlist teams'!$AA$7:$AE$26,MATCH($A143,'Shortlist teams'!$Z$7:$Z$26,1),MATCH($C143,'Shortlist teams'!$AA$6:$AE$6,1))=0,"",COUNTIF('De Teams'!H$5:H$25,'De Uitslagen'!$B143)*INDEX('Shortlist teams'!$AA$7:$AE$26,MATCH($A143,'Shortlist teams'!$Z$7:$Z$26,1),MATCH($C143,'Shortlist teams'!$AA$6:$AE$6,1))),"")</f>
        <v/>
      </c>
      <c r="K143" t="str">
        <f>IFERROR(IF(COUNTIF('De Teams'!I$5:I$25,'De Uitslagen'!$B143)*INDEX('Shortlist teams'!$AA$7:$AE$26,MATCH($A143,'Shortlist teams'!$Z$7:$Z$26,1),MATCH($C143,'Shortlist teams'!$AA$6:$AE$6,1))=0,"",COUNTIF('De Teams'!I$5:I$25,'De Uitslagen'!$B143)*INDEX('Shortlist teams'!$AA$7:$AE$26,MATCH($A143,'Shortlist teams'!$Z$7:$Z$26,1),MATCH($C143,'Shortlist teams'!$AA$6:$AE$6,1))),"")</f>
        <v/>
      </c>
      <c r="L143" t="str">
        <f>IFERROR(IF(COUNTIF('De Teams'!J$5:J$25,'De Uitslagen'!$B143)*INDEX('Shortlist teams'!$AA$7:$AE$26,MATCH($A143,'Shortlist teams'!$Z$7:$Z$26,1),MATCH($C143,'Shortlist teams'!$AA$6:$AE$6,1))=0,"",COUNTIF('De Teams'!J$5:J$25,'De Uitslagen'!$B143)*INDEX('Shortlist teams'!$AA$7:$AE$26,MATCH($A143,'Shortlist teams'!$Z$7:$Z$26,1),MATCH($C143,'Shortlist teams'!$AA$6:$AE$6,1))),"")</f>
        <v/>
      </c>
      <c r="M143" t="str">
        <f>IFERROR(IF(COUNTIF('De Teams'!K$5:K$25,'De Uitslagen'!$B143)*INDEX('Shortlist teams'!$AA$7:$AE$26,MATCH($A143,'Shortlist teams'!$Z$7:$Z$26,1),MATCH($C143,'Shortlist teams'!$AA$6:$AE$6,1))=0,"",COUNTIF('De Teams'!K$5:K$25,'De Uitslagen'!$B143)*INDEX('Shortlist teams'!$AA$7:$AE$26,MATCH($A143,'Shortlist teams'!$Z$7:$Z$26,1),MATCH($C143,'Shortlist teams'!$AA$6:$AE$6,1))),"")</f>
        <v/>
      </c>
      <c r="N143" t="str">
        <f>IFERROR(IF(COUNTIF('De Teams'!L$5:L$25,'De Uitslagen'!$B143)*INDEX('Shortlist teams'!$AA$7:$AE$26,MATCH($A143,'Shortlist teams'!$Z$7:$Z$26,1),MATCH($C143,'Shortlist teams'!$AA$6:$AE$6,1))=0,"",COUNTIF('De Teams'!L$5:L$25,'De Uitslagen'!$B143)*INDEX('Shortlist teams'!$AA$7:$AE$26,MATCH($A143,'Shortlist teams'!$Z$7:$Z$26,1),MATCH($C143,'Shortlist teams'!$AA$6:$AE$6,1))),"")</f>
        <v/>
      </c>
      <c r="O143" t="str">
        <f>IFERROR(IF(COUNTIF('De Teams'!M$5:M$25,'De Uitslagen'!$B143)*INDEX('Shortlist teams'!$AA$7:$AE$26,MATCH($A143,'Shortlist teams'!$Z$7:$Z$26,1),MATCH($C143,'Shortlist teams'!$AA$6:$AE$6,1))=0,"",COUNTIF('De Teams'!M$5:M$25,'De Uitslagen'!$B143)*INDEX('Shortlist teams'!$AA$7:$AE$26,MATCH($A143,'Shortlist teams'!$Z$7:$Z$26,1),MATCH($C143,'Shortlist teams'!$AA$6:$AE$6,1))),"")</f>
        <v/>
      </c>
      <c r="P143" t="str">
        <f>IFERROR(IF(COUNTIF('De Teams'!N$5:N$25,'De Uitslagen'!$B143)*INDEX('Shortlist teams'!$AA$7:$AE$26,MATCH($A143,'Shortlist teams'!$Z$7:$Z$26,1),MATCH($C143,'Shortlist teams'!$AA$6:$AE$6,1))=0,"",COUNTIF('De Teams'!N$5:N$25,'De Uitslagen'!$B143)*INDEX('Shortlist teams'!$AA$7:$AE$26,MATCH($A143,'Shortlist teams'!$Z$7:$Z$26,1),MATCH($C143,'Shortlist teams'!$AA$6:$AE$6,1))),"")</f>
        <v/>
      </c>
      <c r="Q143" t="str">
        <f>IFERROR(IF(COUNTIF('De Teams'!O$5:O$25,'De Uitslagen'!$B143)*INDEX('Shortlist teams'!$AA$7:$AE$26,MATCH($A143,'Shortlist teams'!$Z$7:$Z$26,1),MATCH($C143,'Shortlist teams'!$AA$6:$AE$6,1))=0,"",COUNTIF('De Teams'!O$5:O$25,'De Uitslagen'!$B143)*INDEX('Shortlist teams'!$AA$7:$AE$26,MATCH($A143,'Shortlist teams'!$Z$7:$Z$26,1),MATCH($C143,'Shortlist teams'!$AA$6:$AE$6,1))),"")</f>
        <v/>
      </c>
      <c r="R143" t="str">
        <f>IFERROR(IF(COUNTIF('De Teams'!P$5:P$25,'De Uitslagen'!$B143)*INDEX('Shortlist teams'!$AA$7:$AE$26,MATCH($A143,'Shortlist teams'!$Z$7:$Z$26,1),MATCH($C143,'Shortlist teams'!$AA$6:$AE$6,1))=0,"",COUNTIF('De Teams'!P$5:P$25,'De Uitslagen'!$B143)*INDEX('Shortlist teams'!$AA$7:$AE$26,MATCH($A143,'Shortlist teams'!$Z$7:$Z$26,1),MATCH($C143,'Shortlist teams'!$AA$6:$AE$6,1))),"")</f>
        <v/>
      </c>
      <c r="S143" t="str">
        <f>IFERROR(IF(COUNTIF('De Teams'!Q$5:Q$25,'De Uitslagen'!$B143)*INDEX('Shortlist teams'!$AA$7:$AE$26,MATCH($A143,'Shortlist teams'!$Z$7:$Z$26,1),MATCH($C143,'Shortlist teams'!$AA$6:$AE$6,1))=0,"",COUNTIF('De Teams'!Q$5:Q$25,'De Uitslagen'!$B143)*INDEX('Shortlist teams'!$AA$7:$AE$26,MATCH($A143,'Shortlist teams'!$Z$7:$Z$26,1),MATCH($C143,'Shortlist teams'!$AA$6:$AE$6,1))),"")</f>
        <v/>
      </c>
      <c r="T143" s="3"/>
    </row>
    <row r="144" spans="1:20" ht="14.4" x14ac:dyDescent="0.3">
      <c r="A144" s="1">
        <v>7</v>
      </c>
      <c r="B144" s="8"/>
      <c r="C144" s="87" t="str">
        <f>IFERROR(VLOOKUP('De Uitslagen'!B144,'Shortlist teams'!B:C,2,FALSE),"")</f>
        <v/>
      </c>
      <c r="D144" t="str">
        <f>IFERROR(IF(COUNTIF('De Teams'!B$5:B$25,'De Uitslagen'!$B144)*INDEX('Shortlist teams'!$AA$7:$AE$26,MATCH($A144,'Shortlist teams'!$Z$7:$Z$26,1),MATCH($C144,'Shortlist teams'!$AA$6:$AE$6,1))=0,"",COUNTIF('De Teams'!B$5:B$25,'De Uitslagen'!$B144)*INDEX('Shortlist teams'!$AA$7:$AE$26,MATCH($A144,'Shortlist teams'!$Z$7:$Z$26,1),MATCH($C144,'Shortlist teams'!$AA$6:$AE$6,1))),"")</f>
        <v/>
      </c>
      <c r="E144" t="str">
        <f>IFERROR(IF(COUNTIF('De Teams'!C$5:C$25,'De Uitslagen'!$B144)*INDEX('Shortlist teams'!$AA$7:$AE$26,MATCH($A144,'Shortlist teams'!$Z$7:$Z$26,1),MATCH($C144,'Shortlist teams'!$AA$6:$AE$6,1))=0,"",COUNTIF('De Teams'!C$5:C$25,'De Uitslagen'!$B144)*INDEX('Shortlist teams'!$AA$7:$AE$26,MATCH($A144,'Shortlist teams'!$Z$7:$Z$26,1),MATCH($C144,'Shortlist teams'!$AA$6:$AE$6,1))),"")</f>
        <v/>
      </c>
      <c r="F144" t="str">
        <f>IFERROR(IF(COUNTIF('De Teams'!D$5:D$25,'De Uitslagen'!$B144)*INDEX('Shortlist teams'!$AA$7:$AE$26,MATCH($A144,'Shortlist teams'!$Z$7:$Z$26,1),MATCH($C144,'Shortlist teams'!$AA$6:$AE$6,1))=0,"",COUNTIF('De Teams'!D$5:D$25,'De Uitslagen'!$B144)*INDEX('Shortlist teams'!$AA$7:$AE$26,MATCH($A144,'Shortlist teams'!$Z$7:$Z$26,1),MATCH($C144,'Shortlist teams'!$AA$6:$AE$6,1))),"")</f>
        <v/>
      </c>
      <c r="G144" t="str">
        <f>IFERROR(IF(COUNTIF('De Teams'!E$5:E$25,'De Uitslagen'!$B144)*INDEX('Shortlist teams'!$AA$7:$AE$26,MATCH($A144,'Shortlist teams'!$Z$7:$Z$26,1),MATCH($C144,'Shortlist teams'!$AA$6:$AE$6,1))=0,"",COUNTIF('De Teams'!E$5:E$25,'De Uitslagen'!$B144)*INDEX('Shortlist teams'!$AA$7:$AE$26,MATCH($A144,'Shortlist teams'!$Z$7:$Z$26,1),MATCH($C144,'Shortlist teams'!$AA$6:$AE$6,1))),"")</f>
        <v/>
      </c>
      <c r="H144" t="str">
        <f>IFERROR(IF(COUNTIF('De Teams'!F$5:F$25,'De Uitslagen'!$B144)*INDEX('Shortlist teams'!$AA$7:$AE$26,MATCH($A144,'Shortlist teams'!$Z$7:$Z$26,1),MATCH($C144,'Shortlist teams'!$AA$6:$AE$6,1))=0,"",COUNTIF('De Teams'!F$5:F$25,'De Uitslagen'!$B144)*INDEX('Shortlist teams'!$AA$7:$AE$26,MATCH($A144,'Shortlist teams'!$Z$7:$Z$26,1),MATCH($C144,'Shortlist teams'!$AA$6:$AE$6,1))),"")</f>
        <v/>
      </c>
      <c r="I144" t="str">
        <f>IFERROR(IF(COUNTIF('De Teams'!G$5:G$25,'De Uitslagen'!$B144)*INDEX('Shortlist teams'!$AA$7:$AE$26,MATCH($A144,'Shortlist teams'!$Z$7:$Z$26,1),MATCH($C144,'Shortlist teams'!$AA$6:$AE$6,1))=0,"",COUNTIF('De Teams'!G$5:G$25,'De Uitslagen'!$B144)*INDEX('Shortlist teams'!$AA$7:$AE$26,MATCH($A144,'Shortlist teams'!$Z$7:$Z$26,1),MATCH($C144,'Shortlist teams'!$AA$6:$AE$6,1))),"")</f>
        <v/>
      </c>
      <c r="J144" t="str">
        <f>IFERROR(IF(COUNTIF('De Teams'!H$5:H$25,'De Uitslagen'!$B144)*INDEX('Shortlist teams'!$AA$7:$AE$26,MATCH($A144,'Shortlist teams'!$Z$7:$Z$26,1),MATCH($C144,'Shortlist teams'!$AA$6:$AE$6,1))=0,"",COUNTIF('De Teams'!H$5:H$25,'De Uitslagen'!$B144)*INDEX('Shortlist teams'!$AA$7:$AE$26,MATCH($A144,'Shortlist teams'!$Z$7:$Z$26,1),MATCH($C144,'Shortlist teams'!$AA$6:$AE$6,1))),"")</f>
        <v/>
      </c>
      <c r="K144" t="str">
        <f>IFERROR(IF(COUNTIF('De Teams'!I$5:I$25,'De Uitslagen'!$B144)*INDEX('Shortlist teams'!$AA$7:$AE$26,MATCH($A144,'Shortlist teams'!$Z$7:$Z$26,1),MATCH($C144,'Shortlist teams'!$AA$6:$AE$6,1))=0,"",COUNTIF('De Teams'!I$5:I$25,'De Uitslagen'!$B144)*INDEX('Shortlist teams'!$AA$7:$AE$26,MATCH($A144,'Shortlist teams'!$Z$7:$Z$26,1),MATCH($C144,'Shortlist teams'!$AA$6:$AE$6,1))),"")</f>
        <v/>
      </c>
      <c r="L144" t="str">
        <f>IFERROR(IF(COUNTIF('De Teams'!J$5:J$25,'De Uitslagen'!$B144)*INDEX('Shortlist teams'!$AA$7:$AE$26,MATCH($A144,'Shortlist teams'!$Z$7:$Z$26,1),MATCH($C144,'Shortlist teams'!$AA$6:$AE$6,1))=0,"",COUNTIF('De Teams'!J$5:J$25,'De Uitslagen'!$B144)*INDEX('Shortlist teams'!$AA$7:$AE$26,MATCH($A144,'Shortlist teams'!$Z$7:$Z$26,1),MATCH($C144,'Shortlist teams'!$AA$6:$AE$6,1))),"")</f>
        <v/>
      </c>
      <c r="M144" t="str">
        <f>IFERROR(IF(COUNTIF('De Teams'!K$5:K$25,'De Uitslagen'!$B144)*INDEX('Shortlist teams'!$AA$7:$AE$26,MATCH($A144,'Shortlist teams'!$Z$7:$Z$26,1),MATCH($C144,'Shortlist teams'!$AA$6:$AE$6,1))=0,"",COUNTIF('De Teams'!K$5:K$25,'De Uitslagen'!$B144)*INDEX('Shortlist teams'!$AA$7:$AE$26,MATCH($A144,'Shortlist teams'!$Z$7:$Z$26,1),MATCH($C144,'Shortlist teams'!$AA$6:$AE$6,1))),"")</f>
        <v/>
      </c>
      <c r="N144" t="str">
        <f>IFERROR(IF(COUNTIF('De Teams'!L$5:L$25,'De Uitslagen'!$B144)*INDEX('Shortlist teams'!$AA$7:$AE$26,MATCH($A144,'Shortlist teams'!$Z$7:$Z$26,1),MATCH($C144,'Shortlist teams'!$AA$6:$AE$6,1))=0,"",COUNTIF('De Teams'!L$5:L$25,'De Uitslagen'!$B144)*INDEX('Shortlist teams'!$AA$7:$AE$26,MATCH($A144,'Shortlist teams'!$Z$7:$Z$26,1),MATCH($C144,'Shortlist teams'!$AA$6:$AE$6,1))),"")</f>
        <v/>
      </c>
      <c r="O144" t="str">
        <f>IFERROR(IF(COUNTIF('De Teams'!M$5:M$25,'De Uitslagen'!$B144)*INDEX('Shortlist teams'!$AA$7:$AE$26,MATCH($A144,'Shortlist teams'!$Z$7:$Z$26,1),MATCH($C144,'Shortlist teams'!$AA$6:$AE$6,1))=0,"",COUNTIF('De Teams'!M$5:M$25,'De Uitslagen'!$B144)*INDEX('Shortlist teams'!$AA$7:$AE$26,MATCH($A144,'Shortlist teams'!$Z$7:$Z$26,1),MATCH($C144,'Shortlist teams'!$AA$6:$AE$6,1))),"")</f>
        <v/>
      </c>
      <c r="P144" t="str">
        <f>IFERROR(IF(COUNTIF('De Teams'!N$5:N$25,'De Uitslagen'!$B144)*INDEX('Shortlist teams'!$AA$7:$AE$26,MATCH($A144,'Shortlist teams'!$Z$7:$Z$26,1),MATCH($C144,'Shortlist teams'!$AA$6:$AE$6,1))=0,"",COUNTIF('De Teams'!N$5:N$25,'De Uitslagen'!$B144)*INDEX('Shortlist teams'!$AA$7:$AE$26,MATCH($A144,'Shortlist teams'!$Z$7:$Z$26,1),MATCH($C144,'Shortlist teams'!$AA$6:$AE$6,1))),"")</f>
        <v/>
      </c>
      <c r="Q144" t="str">
        <f>IFERROR(IF(COUNTIF('De Teams'!O$5:O$25,'De Uitslagen'!$B144)*INDEX('Shortlist teams'!$AA$7:$AE$26,MATCH($A144,'Shortlist teams'!$Z$7:$Z$26,1),MATCH($C144,'Shortlist teams'!$AA$6:$AE$6,1))=0,"",COUNTIF('De Teams'!O$5:O$25,'De Uitslagen'!$B144)*INDEX('Shortlist teams'!$AA$7:$AE$26,MATCH($A144,'Shortlist teams'!$Z$7:$Z$26,1),MATCH($C144,'Shortlist teams'!$AA$6:$AE$6,1))),"")</f>
        <v/>
      </c>
      <c r="R144" t="str">
        <f>IFERROR(IF(COUNTIF('De Teams'!P$5:P$25,'De Uitslagen'!$B144)*INDEX('Shortlist teams'!$AA$7:$AE$26,MATCH($A144,'Shortlist teams'!$Z$7:$Z$26,1),MATCH($C144,'Shortlist teams'!$AA$6:$AE$6,1))=0,"",COUNTIF('De Teams'!P$5:P$25,'De Uitslagen'!$B144)*INDEX('Shortlist teams'!$AA$7:$AE$26,MATCH($A144,'Shortlist teams'!$Z$7:$Z$26,1),MATCH($C144,'Shortlist teams'!$AA$6:$AE$6,1))),"")</f>
        <v/>
      </c>
      <c r="S144" t="str">
        <f>IFERROR(IF(COUNTIF('De Teams'!Q$5:Q$25,'De Uitslagen'!$B144)*INDEX('Shortlist teams'!$AA$7:$AE$26,MATCH($A144,'Shortlist teams'!$Z$7:$Z$26,1),MATCH($C144,'Shortlist teams'!$AA$6:$AE$6,1))=0,"",COUNTIF('De Teams'!Q$5:Q$25,'De Uitslagen'!$B144)*INDEX('Shortlist teams'!$AA$7:$AE$26,MATCH($A144,'Shortlist teams'!$Z$7:$Z$26,1),MATCH($C144,'Shortlist teams'!$AA$6:$AE$6,1))),"")</f>
        <v/>
      </c>
      <c r="T144" s="3"/>
    </row>
    <row r="145" spans="1:20" ht="14.4" x14ac:dyDescent="0.3">
      <c r="A145" s="1">
        <v>8</v>
      </c>
      <c r="B145" s="8"/>
      <c r="C145" s="87" t="str">
        <f>IFERROR(VLOOKUP('De Uitslagen'!B145,'Shortlist teams'!B:C,2,FALSE),"")</f>
        <v/>
      </c>
      <c r="D145" t="str">
        <f>IFERROR(IF(COUNTIF('De Teams'!B$5:B$25,'De Uitslagen'!$B145)*INDEX('Shortlist teams'!$AA$7:$AE$26,MATCH($A145,'Shortlist teams'!$Z$7:$Z$26,1),MATCH($C145,'Shortlist teams'!$AA$6:$AE$6,1))=0,"",COUNTIF('De Teams'!B$5:B$25,'De Uitslagen'!$B145)*INDEX('Shortlist teams'!$AA$7:$AE$26,MATCH($A145,'Shortlist teams'!$Z$7:$Z$26,1),MATCH($C145,'Shortlist teams'!$AA$6:$AE$6,1))),"")</f>
        <v/>
      </c>
      <c r="E145" t="str">
        <f>IFERROR(IF(COUNTIF('De Teams'!C$5:C$25,'De Uitslagen'!$B145)*INDEX('Shortlist teams'!$AA$7:$AE$26,MATCH($A145,'Shortlist teams'!$Z$7:$Z$26,1),MATCH($C145,'Shortlist teams'!$AA$6:$AE$6,1))=0,"",COUNTIF('De Teams'!C$5:C$25,'De Uitslagen'!$B145)*INDEX('Shortlist teams'!$AA$7:$AE$26,MATCH($A145,'Shortlist teams'!$Z$7:$Z$26,1),MATCH($C145,'Shortlist teams'!$AA$6:$AE$6,1))),"")</f>
        <v/>
      </c>
      <c r="F145" t="str">
        <f>IFERROR(IF(COUNTIF('De Teams'!D$5:D$25,'De Uitslagen'!$B145)*INDEX('Shortlist teams'!$AA$7:$AE$26,MATCH($A145,'Shortlist teams'!$Z$7:$Z$26,1),MATCH($C145,'Shortlist teams'!$AA$6:$AE$6,1))=0,"",COUNTIF('De Teams'!D$5:D$25,'De Uitslagen'!$B145)*INDEX('Shortlist teams'!$AA$7:$AE$26,MATCH($A145,'Shortlist teams'!$Z$7:$Z$26,1),MATCH($C145,'Shortlist teams'!$AA$6:$AE$6,1))),"")</f>
        <v/>
      </c>
      <c r="G145" t="str">
        <f>IFERROR(IF(COUNTIF('De Teams'!E$5:E$25,'De Uitslagen'!$B145)*INDEX('Shortlist teams'!$AA$7:$AE$26,MATCH($A145,'Shortlist teams'!$Z$7:$Z$26,1),MATCH($C145,'Shortlist teams'!$AA$6:$AE$6,1))=0,"",COUNTIF('De Teams'!E$5:E$25,'De Uitslagen'!$B145)*INDEX('Shortlist teams'!$AA$7:$AE$26,MATCH($A145,'Shortlist teams'!$Z$7:$Z$26,1),MATCH($C145,'Shortlist teams'!$AA$6:$AE$6,1))),"")</f>
        <v/>
      </c>
      <c r="H145" t="str">
        <f>IFERROR(IF(COUNTIF('De Teams'!F$5:F$25,'De Uitslagen'!$B145)*INDEX('Shortlist teams'!$AA$7:$AE$26,MATCH($A145,'Shortlist teams'!$Z$7:$Z$26,1),MATCH($C145,'Shortlist teams'!$AA$6:$AE$6,1))=0,"",COUNTIF('De Teams'!F$5:F$25,'De Uitslagen'!$B145)*INDEX('Shortlist teams'!$AA$7:$AE$26,MATCH($A145,'Shortlist teams'!$Z$7:$Z$26,1),MATCH($C145,'Shortlist teams'!$AA$6:$AE$6,1))),"")</f>
        <v/>
      </c>
      <c r="I145" t="str">
        <f>IFERROR(IF(COUNTIF('De Teams'!G$5:G$25,'De Uitslagen'!$B145)*INDEX('Shortlist teams'!$AA$7:$AE$26,MATCH($A145,'Shortlist teams'!$Z$7:$Z$26,1),MATCH($C145,'Shortlist teams'!$AA$6:$AE$6,1))=0,"",COUNTIF('De Teams'!G$5:G$25,'De Uitslagen'!$B145)*INDEX('Shortlist teams'!$AA$7:$AE$26,MATCH($A145,'Shortlist teams'!$Z$7:$Z$26,1),MATCH($C145,'Shortlist teams'!$AA$6:$AE$6,1))),"")</f>
        <v/>
      </c>
      <c r="J145" t="str">
        <f>IFERROR(IF(COUNTIF('De Teams'!H$5:H$25,'De Uitslagen'!$B145)*INDEX('Shortlist teams'!$AA$7:$AE$26,MATCH($A145,'Shortlist teams'!$Z$7:$Z$26,1),MATCH($C145,'Shortlist teams'!$AA$6:$AE$6,1))=0,"",COUNTIF('De Teams'!H$5:H$25,'De Uitslagen'!$B145)*INDEX('Shortlist teams'!$AA$7:$AE$26,MATCH($A145,'Shortlist teams'!$Z$7:$Z$26,1),MATCH($C145,'Shortlist teams'!$AA$6:$AE$6,1))),"")</f>
        <v/>
      </c>
      <c r="K145" t="str">
        <f>IFERROR(IF(COUNTIF('De Teams'!I$5:I$25,'De Uitslagen'!$B145)*INDEX('Shortlist teams'!$AA$7:$AE$26,MATCH($A145,'Shortlist teams'!$Z$7:$Z$26,1),MATCH($C145,'Shortlist teams'!$AA$6:$AE$6,1))=0,"",COUNTIF('De Teams'!I$5:I$25,'De Uitslagen'!$B145)*INDEX('Shortlist teams'!$AA$7:$AE$26,MATCH($A145,'Shortlist teams'!$Z$7:$Z$26,1),MATCH($C145,'Shortlist teams'!$AA$6:$AE$6,1))),"")</f>
        <v/>
      </c>
      <c r="L145" t="str">
        <f>IFERROR(IF(COUNTIF('De Teams'!J$5:J$25,'De Uitslagen'!$B145)*INDEX('Shortlist teams'!$AA$7:$AE$26,MATCH($A145,'Shortlist teams'!$Z$7:$Z$26,1),MATCH($C145,'Shortlist teams'!$AA$6:$AE$6,1))=0,"",COUNTIF('De Teams'!J$5:J$25,'De Uitslagen'!$B145)*INDEX('Shortlist teams'!$AA$7:$AE$26,MATCH($A145,'Shortlist teams'!$Z$7:$Z$26,1),MATCH($C145,'Shortlist teams'!$AA$6:$AE$6,1))),"")</f>
        <v/>
      </c>
      <c r="M145" t="str">
        <f>IFERROR(IF(COUNTIF('De Teams'!K$5:K$25,'De Uitslagen'!$B145)*INDEX('Shortlist teams'!$AA$7:$AE$26,MATCH($A145,'Shortlist teams'!$Z$7:$Z$26,1),MATCH($C145,'Shortlist teams'!$AA$6:$AE$6,1))=0,"",COUNTIF('De Teams'!K$5:K$25,'De Uitslagen'!$B145)*INDEX('Shortlist teams'!$AA$7:$AE$26,MATCH($A145,'Shortlist teams'!$Z$7:$Z$26,1),MATCH($C145,'Shortlist teams'!$AA$6:$AE$6,1))),"")</f>
        <v/>
      </c>
      <c r="N145" t="str">
        <f>IFERROR(IF(COUNTIF('De Teams'!L$5:L$25,'De Uitslagen'!$B145)*INDEX('Shortlist teams'!$AA$7:$AE$26,MATCH($A145,'Shortlist teams'!$Z$7:$Z$26,1),MATCH($C145,'Shortlist teams'!$AA$6:$AE$6,1))=0,"",COUNTIF('De Teams'!L$5:L$25,'De Uitslagen'!$B145)*INDEX('Shortlist teams'!$AA$7:$AE$26,MATCH($A145,'Shortlist teams'!$Z$7:$Z$26,1),MATCH($C145,'Shortlist teams'!$AA$6:$AE$6,1))),"")</f>
        <v/>
      </c>
      <c r="O145" t="str">
        <f>IFERROR(IF(COUNTIF('De Teams'!M$5:M$25,'De Uitslagen'!$B145)*INDEX('Shortlist teams'!$AA$7:$AE$26,MATCH($A145,'Shortlist teams'!$Z$7:$Z$26,1),MATCH($C145,'Shortlist teams'!$AA$6:$AE$6,1))=0,"",COUNTIF('De Teams'!M$5:M$25,'De Uitslagen'!$B145)*INDEX('Shortlist teams'!$AA$7:$AE$26,MATCH($A145,'Shortlist teams'!$Z$7:$Z$26,1),MATCH($C145,'Shortlist teams'!$AA$6:$AE$6,1))),"")</f>
        <v/>
      </c>
      <c r="P145" t="str">
        <f>IFERROR(IF(COUNTIF('De Teams'!N$5:N$25,'De Uitslagen'!$B145)*INDEX('Shortlist teams'!$AA$7:$AE$26,MATCH($A145,'Shortlist teams'!$Z$7:$Z$26,1),MATCH($C145,'Shortlist teams'!$AA$6:$AE$6,1))=0,"",COUNTIF('De Teams'!N$5:N$25,'De Uitslagen'!$B145)*INDEX('Shortlist teams'!$AA$7:$AE$26,MATCH($A145,'Shortlist teams'!$Z$7:$Z$26,1),MATCH($C145,'Shortlist teams'!$AA$6:$AE$6,1))),"")</f>
        <v/>
      </c>
      <c r="Q145" t="str">
        <f>IFERROR(IF(COUNTIF('De Teams'!O$5:O$25,'De Uitslagen'!$B145)*INDEX('Shortlist teams'!$AA$7:$AE$26,MATCH($A145,'Shortlist teams'!$Z$7:$Z$26,1),MATCH($C145,'Shortlist teams'!$AA$6:$AE$6,1))=0,"",COUNTIF('De Teams'!O$5:O$25,'De Uitslagen'!$B145)*INDEX('Shortlist teams'!$AA$7:$AE$26,MATCH($A145,'Shortlist teams'!$Z$7:$Z$26,1),MATCH($C145,'Shortlist teams'!$AA$6:$AE$6,1))),"")</f>
        <v/>
      </c>
      <c r="R145" t="str">
        <f>IFERROR(IF(COUNTIF('De Teams'!P$5:P$25,'De Uitslagen'!$B145)*INDEX('Shortlist teams'!$AA$7:$AE$26,MATCH($A145,'Shortlist teams'!$Z$7:$Z$26,1),MATCH($C145,'Shortlist teams'!$AA$6:$AE$6,1))=0,"",COUNTIF('De Teams'!P$5:P$25,'De Uitslagen'!$B145)*INDEX('Shortlist teams'!$AA$7:$AE$26,MATCH($A145,'Shortlist teams'!$Z$7:$Z$26,1),MATCH($C145,'Shortlist teams'!$AA$6:$AE$6,1))),"")</f>
        <v/>
      </c>
      <c r="S145" t="str">
        <f>IFERROR(IF(COUNTIF('De Teams'!Q$5:Q$25,'De Uitslagen'!$B145)*INDEX('Shortlist teams'!$AA$7:$AE$26,MATCH($A145,'Shortlist teams'!$Z$7:$Z$26,1),MATCH($C145,'Shortlist teams'!$AA$6:$AE$6,1))=0,"",COUNTIF('De Teams'!Q$5:Q$25,'De Uitslagen'!$B145)*INDEX('Shortlist teams'!$AA$7:$AE$26,MATCH($A145,'Shortlist teams'!$Z$7:$Z$26,1),MATCH($C145,'Shortlist teams'!$AA$6:$AE$6,1))),"")</f>
        <v/>
      </c>
      <c r="T145" s="3"/>
    </row>
    <row r="146" spans="1:20" ht="14.4" x14ac:dyDescent="0.3">
      <c r="A146" s="1">
        <v>9</v>
      </c>
      <c r="B146" s="7"/>
      <c r="C146" s="87" t="str">
        <f>IFERROR(VLOOKUP('De Uitslagen'!B146,'Shortlist teams'!B:C,2,FALSE),"")</f>
        <v/>
      </c>
      <c r="D146" t="str">
        <f>IFERROR(IF(COUNTIF('De Teams'!B$5:B$25,'De Uitslagen'!$B146)*INDEX('Shortlist teams'!$AA$7:$AE$26,MATCH($A146,'Shortlist teams'!$Z$7:$Z$26,1),MATCH($C146,'Shortlist teams'!$AA$6:$AE$6,1))=0,"",COUNTIF('De Teams'!B$5:B$25,'De Uitslagen'!$B146)*INDEX('Shortlist teams'!$AA$7:$AE$26,MATCH($A146,'Shortlist teams'!$Z$7:$Z$26,1),MATCH($C146,'Shortlist teams'!$AA$6:$AE$6,1))),"")</f>
        <v/>
      </c>
      <c r="E146" t="str">
        <f>IFERROR(IF(COUNTIF('De Teams'!C$5:C$25,'De Uitslagen'!$B146)*INDEX('Shortlist teams'!$AA$7:$AE$26,MATCH($A146,'Shortlist teams'!$Z$7:$Z$26,1),MATCH($C146,'Shortlist teams'!$AA$6:$AE$6,1))=0,"",COUNTIF('De Teams'!C$5:C$25,'De Uitslagen'!$B146)*INDEX('Shortlist teams'!$AA$7:$AE$26,MATCH($A146,'Shortlist teams'!$Z$7:$Z$26,1),MATCH($C146,'Shortlist teams'!$AA$6:$AE$6,1))),"")</f>
        <v/>
      </c>
      <c r="F146" t="str">
        <f>IFERROR(IF(COUNTIF('De Teams'!D$5:D$25,'De Uitslagen'!$B146)*INDEX('Shortlist teams'!$AA$7:$AE$26,MATCH($A146,'Shortlist teams'!$Z$7:$Z$26,1),MATCH($C146,'Shortlist teams'!$AA$6:$AE$6,1))=0,"",COUNTIF('De Teams'!D$5:D$25,'De Uitslagen'!$B146)*INDEX('Shortlist teams'!$AA$7:$AE$26,MATCH($A146,'Shortlist teams'!$Z$7:$Z$26,1),MATCH($C146,'Shortlist teams'!$AA$6:$AE$6,1))),"")</f>
        <v/>
      </c>
      <c r="G146" t="str">
        <f>IFERROR(IF(COUNTIF('De Teams'!E$5:E$25,'De Uitslagen'!$B146)*INDEX('Shortlist teams'!$AA$7:$AE$26,MATCH($A146,'Shortlist teams'!$Z$7:$Z$26,1),MATCH($C146,'Shortlist teams'!$AA$6:$AE$6,1))=0,"",COUNTIF('De Teams'!E$5:E$25,'De Uitslagen'!$B146)*INDEX('Shortlist teams'!$AA$7:$AE$26,MATCH($A146,'Shortlist teams'!$Z$7:$Z$26,1),MATCH($C146,'Shortlist teams'!$AA$6:$AE$6,1))),"")</f>
        <v/>
      </c>
      <c r="H146" t="str">
        <f>IFERROR(IF(COUNTIF('De Teams'!F$5:F$25,'De Uitslagen'!$B146)*INDEX('Shortlist teams'!$AA$7:$AE$26,MATCH($A146,'Shortlist teams'!$Z$7:$Z$26,1),MATCH($C146,'Shortlist teams'!$AA$6:$AE$6,1))=0,"",COUNTIF('De Teams'!F$5:F$25,'De Uitslagen'!$B146)*INDEX('Shortlist teams'!$AA$7:$AE$26,MATCH($A146,'Shortlist teams'!$Z$7:$Z$26,1),MATCH($C146,'Shortlist teams'!$AA$6:$AE$6,1))),"")</f>
        <v/>
      </c>
      <c r="I146" t="str">
        <f>IFERROR(IF(COUNTIF('De Teams'!G$5:G$25,'De Uitslagen'!$B146)*INDEX('Shortlist teams'!$AA$7:$AE$26,MATCH($A146,'Shortlist teams'!$Z$7:$Z$26,1),MATCH($C146,'Shortlist teams'!$AA$6:$AE$6,1))=0,"",COUNTIF('De Teams'!G$5:G$25,'De Uitslagen'!$B146)*INDEX('Shortlist teams'!$AA$7:$AE$26,MATCH($A146,'Shortlist teams'!$Z$7:$Z$26,1),MATCH($C146,'Shortlist teams'!$AA$6:$AE$6,1))),"")</f>
        <v/>
      </c>
      <c r="J146" t="str">
        <f>IFERROR(IF(COUNTIF('De Teams'!H$5:H$25,'De Uitslagen'!$B146)*INDEX('Shortlist teams'!$AA$7:$AE$26,MATCH($A146,'Shortlist teams'!$Z$7:$Z$26,1),MATCH($C146,'Shortlist teams'!$AA$6:$AE$6,1))=0,"",COUNTIF('De Teams'!H$5:H$25,'De Uitslagen'!$B146)*INDEX('Shortlist teams'!$AA$7:$AE$26,MATCH($A146,'Shortlist teams'!$Z$7:$Z$26,1),MATCH($C146,'Shortlist teams'!$AA$6:$AE$6,1))),"")</f>
        <v/>
      </c>
      <c r="K146" t="str">
        <f>IFERROR(IF(COUNTIF('De Teams'!I$5:I$25,'De Uitslagen'!$B146)*INDEX('Shortlist teams'!$AA$7:$AE$26,MATCH($A146,'Shortlist teams'!$Z$7:$Z$26,1),MATCH($C146,'Shortlist teams'!$AA$6:$AE$6,1))=0,"",COUNTIF('De Teams'!I$5:I$25,'De Uitslagen'!$B146)*INDEX('Shortlist teams'!$AA$7:$AE$26,MATCH($A146,'Shortlist teams'!$Z$7:$Z$26,1),MATCH($C146,'Shortlist teams'!$AA$6:$AE$6,1))),"")</f>
        <v/>
      </c>
      <c r="L146" t="str">
        <f>IFERROR(IF(COUNTIF('De Teams'!J$5:J$25,'De Uitslagen'!$B146)*INDEX('Shortlist teams'!$AA$7:$AE$26,MATCH($A146,'Shortlist teams'!$Z$7:$Z$26,1),MATCH($C146,'Shortlist teams'!$AA$6:$AE$6,1))=0,"",COUNTIF('De Teams'!J$5:J$25,'De Uitslagen'!$B146)*INDEX('Shortlist teams'!$AA$7:$AE$26,MATCH($A146,'Shortlist teams'!$Z$7:$Z$26,1),MATCH($C146,'Shortlist teams'!$AA$6:$AE$6,1))),"")</f>
        <v/>
      </c>
      <c r="M146" t="str">
        <f>IFERROR(IF(COUNTIF('De Teams'!K$5:K$25,'De Uitslagen'!$B146)*INDEX('Shortlist teams'!$AA$7:$AE$26,MATCH($A146,'Shortlist teams'!$Z$7:$Z$26,1),MATCH($C146,'Shortlist teams'!$AA$6:$AE$6,1))=0,"",COUNTIF('De Teams'!K$5:K$25,'De Uitslagen'!$B146)*INDEX('Shortlist teams'!$AA$7:$AE$26,MATCH($A146,'Shortlist teams'!$Z$7:$Z$26,1),MATCH($C146,'Shortlist teams'!$AA$6:$AE$6,1))),"")</f>
        <v/>
      </c>
      <c r="N146" t="str">
        <f>IFERROR(IF(COUNTIF('De Teams'!L$5:L$25,'De Uitslagen'!$B146)*INDEX('Shortlist teams'!$AA$7:$AE$26,MATCH($A146,'Shortlist teams'!$Z$7:$Z$26,1),MATCH($C146,'Shortlist teams'!$AA$6:$AE$6,1))=0,"",COUNTIF('De Teams'!L$5:L$25,'De Uitslagen'!$B146)*INDEX('Shortlist teams'!$AA$7:$AE$26,MATCH($A146,'Shortlist teams'!$Z$7:$Z$26,1),MATCH($C146,'Shortlist teams'!$AA$6:$AE$6,1))),"")</f>
        <v/>
      </c>
      <c r="O146" t="str">
        <f>IFERROR(IF(COUNTIF('De Teams'!M$5:M$25,'De Uitslagen'!$B146)*INDEX('Shortlist teams'!$AA$7:$AE$26,MATCH($A146,'Shortlist teams'!$Z$7:$Z$26,1),MATCH($C146,'Shortlist teams'!$AA$6:$AE$6,1))=0,"",COUNTIF('De Teams'!M$5:M$25,'De Uitslagen'!$B146)*INDEX('Shortlist teams'!$AA$7:$AE$26,MATCH($A146,'Shortlist teams'!$Z$7:$Z$26,1),MATCH($C146,'Shortlist teams'!$AA$6:$AE$6,1))),"")</f>
        <v/>
      </c>
      <c r="P146" t="str">
        <f>IFERROR(IF(COUNTIF('De Teams'!N$5:N$25,'De Uitslagen'!$B146)*INDEX('Shortlist teams'!$AA$7:$AE$26,MATCH($A146,'Shortlist teams'!$Z$7:$Z$26,1),MATCH($C146,'Shortlist teams'!$AA$6:$AE$6,1))=0,"",COUNTIF('De Teams'!N$5:N$25,'De Uitslagen'!$B146)*INDEX('Shortlist teams'!$AA$7:$AE$26,MATCH($A146,'Shortlist teams'!$Z$7:$Z$26,1),MATCH($C146,'Shortlist teams'!$AA$6:$AE$6,1))),"")</f>
        <v/>
      </c>
      <c r="Q146" t="str">
        <f>IFERROR(IF(COUNTIF('De Teams'!O$5:O$25,'De Uitslagen'!$B146)*INDEX('Shortlist teams'!$AA$7:$AE$26,MATCH($A146,'Shortlist teams'!$Z$7:$Z$26,1),MATCH($C146,'Shortlist teams'!$AA$6:$AE$6,1))=0,"",COUNTIF('De Teams'!O$5:O$25,'De Uitslagen'!$B146)*INDEX('Shortlist teams'!$AA$7:$AE$26,MATCH($A146,'Shortlist teams'!$Z$7:$Z$26,1),MATCH($C146,'Shortlist teams'!$AA$6:$AE$6,1))),"")</f>
        <v/>
      </c>
      <c r="R146" t="str">
        <f>IFERROR(IF(COUNTIF('De Teams'!P$5:P$25,'De Uitslagen'!$B146)*INDEX('Shortlist teams'!$AA$7:$AE$26,MATCH($A146,'Shortlist teams'!$Z$7:$Z$26,1),MATCH($C146,'Shortlist teams'!$AA$6:$AE$6,1))=0,"",COUNTIF('De Teams'!P$5:P$25,'De Uitslagen'!$B146)*INDEX('Shortlist teams'!$AA$7:$AE$26,MATCH($A146,'Shortlist teams'!$Z$7:$Z$26,1),MATCH($C146,'Shortlist teams'!$AA$6:$AE$6,1))),"")</f>
        <v/>
      </c>
      <c r="S146" t="str">
        <f>IFERROR(IF(COUNTIF('De Teams'!Q$5:Q$25,'De Uitslagen'!$B146)*INDEX('Shortlist teams'!$AA$7:$AE$26,MATCH($A146,'Shortlist teams'!$Z$7:$Z$26,1),MATCH($C146,'Shortlist teams'!$AA$6:$AE$6,1))=0,"",COUNTIF('De Teams'!Q$5:Q$25,'De Uitslagen'!$B146)*INDEX('Shortlist teams'!$AA$7:$AE$26,MATCH($A146,'Shortlist teams'!$Z$7:$Z$26,1),MATCH($C146,'Shortlist teams'!$AA$6:$AE$6,1))),"")</f>
        <v/>
      </c>
      <c r="T146" s="3"/>
    </row>
    <row r="147" spans="1:20" ht="14.4" x14ac:dyDescent="0.3">
      <c r="A147" s="1">
        <v>10</v>
      </c>
      <c r="B147" s="5"/>
      <c r="C147" s="87" t="str">
        <f>IFERROR(VLOOKUP('De Uitslagen'!B147,'Shortlist teams'!B:C,2,FALSE),"")</f>
        <v/>
      </c>
      <c r="D147" t="str">
        <f>IFERROR(IF(COUNTIF('De Teams'!B$5:B$25,'De Uitslagen'!$B147)*INDEX('Shortlist teams'!$AA$7:$AE$26,MATCH($A147,'Shortlist teams'!$Z$7:$Z$26,1),MATCH($C147,'Shortlist teams'!$AA$6:$AE$6,1))=0,"",COUNTIF('De Teams'!B$5:B$25,'De Uitslagen'!$B147)*INDEX('Shortlist teams'!$AA$7:$AE$26,MATCH($A147,'Shortlist teams'!$Z$7:$Z$26,1),MATCH($C147,'Shortlist teams'!$AA$6:$AE$6,1))),"")</f>
        <v/>
      </c>
      <c r="E147" t="str">
        <f>IFERROR(IF(COUNTIF('De Teams'!C$5:C$25,'De Uitslagen'!$B147)*INDEX('Shortlist teams'!$AA$7:$AE$26,MATCH($A147,'Shortlist teams'!$Z$7:$Z$26,1),MATCH($C147,'Shortlist teams'!$AA$6:$AE$6,1))=0,"",COUNTIF('De Teams'!C$5:C$25,'De Uitslagen'!$B147)*INDEX('Shortlist teams'!$AA$7:$AE$26,MATCH($A147,'Shortlist teams'!$Z$7:$Z$26,1),MATCH($C147,'Shortlist teams'!$AA$6:$AE$6,1))),"")</f>
        <v/>
      </c>
      <c r="F147" t="str">
        <f>IFERROR(IF(COUNTIF('De Teams'!D$5:D$25,'De Uitslagen'!$B147)*INDEX('Shortlist teams'!$AA$7:$AE$26,MATCH($A147,'Shortlist teams'!$Z$7:$Z$26,1),MATCH($C147,'Shortlist teams'!$AA$6:$AE$6,1))=0,"",COUNTIF('De Teams'!D$5:D$25,'De Uitslagen'!$B147)*INDEX('Shortlist teams'!$AA$7:$AE$26,MATCH($A147,'Shortlist teams'!$Z$7:$Z$26,1),MATCH($C147,'Shortlist teams'!$AA$6:$AE$6,1))),"")</f>
        <v/>
      </c>
      <c r="G147" t="str">
        <f>IFERROR(IF(COUNTIF('De Teams'!E$5:E$25,'De Uitslagen'!$B147)*INDEX('Shortlist teams'!$AA$7:$AE$26,MATCH($A147,'Shortlist teams'!$Z$7:$Z$26,1),MATCH($C147,'Shortlist teams'!$AA$6:$AE$6,1))=0,"",COUNTIF('De Teams'!E$5:E$25,'De Uitslagen'!$B147)*INDEX('Shortlist teams'!$AA$7:$AE$26,MATCH($A147,'Shortlist teams'!$Z$7:$Z$26,1),MATCH($C147,'Shortlist teams'!$AA$6:$AE$6,1))),"")</f>
        <v/>
      </c>
      <c r="H147" t="str">
        <f>IFERROR(IF(COUNTIF('De Teams'!F$5:F$25,'De Uitslagen'!$B147)*INDEX('Shortlist teams'!$AA$7:$AE$26,MATCH($A147,'Shortlist teams'!$Z$7:$Z$26,1),MATCH($C147,'Shortlist teams'!$AA$6:$AE$6,1))=0,"",COUNTIF('De Teams'!F$5:F$25,'De Uitslagen'!$B147)*INDEX('Shortlist teams'!$AA$7:$AE$26,MATCH($A147,'Shortlist teams'!$Z$7:$Z$26,1),MATCH($C147,'Shortlist teams'!$AA$6:$AE$6,1))),"")</f>
        <v/>
      </c>
      <c r="I147" t="str">
        <f>IFERROR(IF(COUNTIF('De Teams'!G$5:G$25,'De Uitslagen'!$B147)*INDEX('Shortlist teams'!$AA$7:$AE$26,MATCH($A147,'Shortlist teams'!$Z$7:$Z$26,1),MATCH($C147,'Shortlist teams'!$AA$6:$AE$6,1))=0,"",COUNTIF('De Teams'!G$5:G$25,'De Uitslagen'!$B147)*INDEX('Shortlist teams'!$AA$7:$AE$26,MATCH($A147,'Shortlist teams'!$Z$7:$Z$26,1),MATCH($C147,'Shortlist teams'!$AA$6:$AE$6,1))),"")</f>
        <v/>
      </c>
      <c r="J147" t="str">
        <f>IFERROR(IF(COUNTIF('De Teams'!H$5:H$25,'De Uitslagen'!$B147)*INDEX('Shortlist teams'!$AA$7:$AE$26,MATCH($A147,'Shortlist teams'!$Z$7:$Z$26,1),MATCH($C147,'Shortlist teams'!$AA$6:$AE$6,1))=0,"",COUNTIF('De Teams'!H$5:H$25,'De Uitslagen'!$B147)*INDEX('Shortlist teams'!$AA$7:$AE$26,MATCH($A147,'Shortlist teams'!$Z$7:$Z$26,1),MATCH($C147,'Shortlist teams'!$AA$6:$AE$6,1))),"")</f>
        <v/>
      </c>
      <c r="K147" t="str">
        <f>IFERROR(IF(COUNTIF('De Teams'!I$5:I$25,'De Uitslagen'!$B147)*INDEX('Shortlist teams'!$AA$7:$AE$26,MATCH($A147,'Shortlist teams'!$Z$7:$Z$26,1),MATCH($C147,'Shortlist teams'!$AA$6:$AE$6,1))=0,"",COUNTIF('De Teams'!I$5:I$25,'De Uitslagen'!$B147)*INDEX('Shortlist teams'!$AA$7:$AE$26,MATCH($A147,'Shortlist teams'!$Z$7:$Z$26,1),MATCH($C147,'Shortlist teams'!$AA$6:$AE$6,1))),"")</f>
        <v/>
      </c>
      <c r="L147" t="str">
        <f>IFERROR(IF(COUNTIF('De Teams'!J$5:J$25,'De Uitslagen'!$B147)*INDEX('Shortlist teams'!$AA$7:$AE$26,MATCH($A147,'Shortlist teams'!$Z$7:$Z$26,1),MATCH($C147,'Shortlist teams'!$AA$6:$AE$6,1))=0,"",COUNTIF('De Teams'!J$5:J$25,'De Uitslagen'!$B147)*INDEX('Shortlist teams'!$AA$7:$AE$26,MATCH($A147,'Shortlist teams'!$Z$7:$Z$26,1),MATCH($C147,'Shortlist teams'!$AA$6:$AE$6,1))),"")</f>
        <v/>
      </c>
      <c r="M147" t="str">
        <f>IFERROR(IF(COUNTIF('De Teams'!K$5:K$25,'De Uitslagen'!$B147)*INDEX('Shortlist teams'!$AA$7:$AE$26,MATCH($A147,'Shortlist teams'!$Z$7:$Z$26,1),MATCH($C147,'Shortlist teams'!$AA$6:$AE$6,1))=0,"",COUNTIF('De Teams'!K$5:K$25,'De Uitslagen'!$B147)*INDEX('Shortlist teams'!$AA$7:$AE$26,MATCH($A147,'Shortlist teams'!$Z$7:$Z$26,1),MATCH($C147,'Shortlist teams'!$AA$6:$AE$6,1))),"")</f>
        <v/>
      </c>
      <c r="N147" t="str">
        <f>IFERROR(IF(COUNTIF('De Teams'!L$5:L$25,'De Uitslagen'!$B147)*INDEX('Shortlist teams'!$AA$7:$AE$26,MATCH($A147,'Shortlist teams'!$Z$7:$Z$26,1),MATCH($C147,'Shortlist teams'!$AA$6:$AE$6,1))=0,"",COUNTIF('De Teams'!L$5:L$25,'De Uitslagen'!$B147)*INDEX('Shortlist teams'!$AA$7:$AE$26,MATCH($A147,'Shortlist teams'!$Z$7:$Z$26,1),MATCH($C147,'Shortlist teams'!$AA$6:$AE$6,1))),"")</f>
        <v/>
      </c>
      <c r="O147" t="str">
        <f>IFERROR(IF(COUNTIF('De Teams'!M$5:M$25,'De Uitslagen'!$B147)*INDEX('Shortlist teams'!$AA$7:$AE$26,MATCH($A147,'Shortlist teams'!$Z$7:$Z$26,1),MATCH($C147,'Shortlist teams'!$AA$6:$AE$6,1))=0,"",COUNTIF('De Teams'!M$5:M$25,'De Uitslagen'!$B147)*INDEX('Shortlist teams'!$AA$7:$AE$26,MATCH($A147,'Shortlist teams'!$Z$7:$Z$26,1),MATCH($C147,'Shortlist teams'!$AA$6:$AE$6,1))),"")</f>
        <v/>
      </c>
      <c r="P147" t="str">
        <f>IFERROR(IF(COUNTIF('De Teams'!N$5:N$25,'De Uitslagen'!$B147)*INDEX('Shortlist teams'!$AA$7:$AE$26,MATCH($A147,'Shortlist teams'!$Z$7:$Z$26,1),MATCH($C147,'Shortlist teams'!$AA$6:$AE$6,1))=0,"",COUNTIF('De Teams'!N$5:N$25,'De Uitslagen'!$B147)*INDEX('Shortlist teams'!$AA$7:$AE$26,MATCH($A147,'Shortlist teams'!$Z$7:$Z$26,1),MATCH($C147,'Shortlist teams'!$AA$6:$AE$6,1))),"")</f>
        <v/>
      </c>
      <c r="Q147" t="str">
        <f>IFERROR(IF(COUNTIF('De Teams'!O$5:O$25,'De Uitslagen'!$B147)*INDEX('Shortlist teams'!$AA$7:$AE$26,MATCH($A147,'Shortlist teams'!$Z$7:$Z$26,1),MATCH($C147,'Shortlist teams'!$AA$6:$AE$6,1))=0,"",COUNTIF('De Teams'!O$5:O$25,'De Uitslagen'!$B147)*INDEX('Shortlist teams'!$AA$7:$AE$26,MATCH($A147,'Shortlist teams'!$Z$7:$Z$26,1),MATCH($C147,'Shortlist teams'!$AA$6:$AE$6,1))),"")</f>
        <v/>
      </c>
      <c r="R147" t="str">
        <f>IFERROR(IF(COUNTIF('De Teams'!P$5:P$25,'De Uitslagen'!$B147)*INDEX('Shortlist teams'!$AA$7:$AE$26,MATCH($A147,'Shortlist teams'!$Z$7:$Z$26,1),MATCH($C147,'Shortlist teams'!$AA$6:$AE$6,1))=0,"",COUNTIF('De Teams'!P$5:P$25,'De Uitslagen'!$B147)*INDEX('Shortlist teams'!$AA$7:$AE$26,MATCH($A147,'Shortlist teams'!$Z$7:$Z$26,1),MATCH($C147,'Shortlist teams'!$AA$6:$AE$6,1))),"")</f>
        <v/>
      </c>
      <c r="S147" t="str">
        <f>IFERROR(IF(COUNTIF('De Teams'!Q$5:Q$25,'De Uitslagen'!$B147)*INDEX('Shortlist teams'!$AA$7:$AE$26,MATCH($A147,'Shortlist teams'!$Z$7:$Z$26,1),MATCH($C147,'Shortlist teams'!$AA$6:$AE$6,1))=0,"",COUNTIF('De Teams'!Q$5:Q$25,'De Uitslagen'!$B147)*INDEX('Shortlist teams'!$AA$7:$AE$26,MATCH($A147,'Shortlist teams'!$Z$7:$Z$26,1),MATCH($C147,'Shortlist teams'!$AA$6:$AE$6,1))),"")</f>
        <v/>
      </c>
      <c r="T147" s="3"/>
    </row>
    <row r="148" spans="1:20" ht="14.4" x14ac:dyDescent="0.3">
      <c r="A148" s="1">
        <v>11</v>
      </c>
      <c r="B148" s="7"/>
      <c r="C148" s="87" t="str">
        <f>IFERROR(VLOOKUP('De Uitslagen'!B148,'Shortlist teams'!B:C,2,FALSE),"")</f>
        <v/>
      </c>
      <c r="D148" t="str">
        <f>IFERROR(IF(COUNTIF('De Teams'!B$5:B$25,'De Uitslagen'!$B148)*INDEX('Shortlist teams'!$AA$7:$AE$26,MATCH($A148,'Shortlist teams'!$Z$7:$Z$26,1),MATCH($C148,'Shortlist teams'!$AA$6:$AE$6,1))=0,"",COUNTIF('De Teams'!B$5:B$25,'De Uitslagen'!$B148)*INDEX('Shortlist teams'!$AA$7:$AE$26,MATCH($A148,'Shortlist teams'!$Z$7:$Z$26,1),MATCH($C148,'Shortlist teams'!$AA$6:$AE$6,1))),"")</f>
        <v/>
      </c>
      <c r="E148" t="str">
        <f>IFERROR(IF(COUNTIF('De Teams'!C$5:C$25,'De Uitslagen'!$B148)*INDEX('Shortlist teams'!$AA$7:$AE$26,MATCH($A148,'Shortlist teams'!$Z$7:$Z$26,1),MATCH($C148,'Shortlist teams'!$AA$6:$AE$6,1))=0,"",COUNTIF('De Teams'!C$5:C$25,'De Uitslagen'!$B148)*INDEX('Shortlist teams'!$AA$7:$AE$26,MATCH($A148,'Shortlist teams'!$Z$7:$Z$26,1),MATCH($C148,'Shortlist teams'!$AA$6:$AE$6,1))),"")</f>
        <v/>
      </c>
      <c r="F148" t="str">
        <f>IFERROR(IF(COUNTIF('De Teams'!D$5:D$25,'De Uitslagen'!$B148)*INDEX('Shortlist teams'!$AA$7:$AE$26,MATCH($A148,'Shortlist teams'!$Z$7:$Z$26,1),MATCH($C148,'Shortlist teams'!$AA$6:$AE$6,1))=0,"",COUNTIF('De Teams'!D$5:D$25,'De Uitslagen'!$B148)*INDEX('Shortlist teams'!$AA$7:$AE$26,MATCH($A148,'Shortlist teams'!$Z$7:$Z$26,1),MATCH($C148,'Shortlist teams'!$AA$6:$AE$6,1))),"")</f>
        <v/>
      </c>
      <c r="G148" t="str">
        <f>IFERROR(IF(COUNTIF('De Teams'!E$5:E$25,'De Uitslagen'!$B148)*INDEX('Shortlist teams'!$AA$7:$AE$26,MATCH($A148,'Shortlist teams'!$Z$7:$Z$26,1),MATCH($C148,'Shortlist teams'!$AA$6:$AE$6,1))=0,"",COUNTIF('De Teams'!E$5:E$25,'De Uitslagen'!$B148)*INDEX('Shortlist teams'!$AA$7:$AE$26,MATCH($A148,'Shortlist teams'!$Z$7:$Z$26,1),MATCH($C148,'Shortlist teams'!$AA$6:$AE$6,1))),"")</f>
        <v/>
      </c>
      <c r="H148" t="str">
        <f>IFERROR(IF(COUNTIF('De Teams'!F$5:F$25,'De Uitslagen'!$B148)*INDEX('Shortlist teams'!$AA$7:$AE$26,MATCH($A148,'Shortlist teams'!$Z$7:$Z$26,1),MATCH($C148,'Shortlist teams'!$AA$6:$AE$6,1))=0,"",COUNTIF('De Teams'!F$5:F$25,'De Uitslagen'!$B148)*INDEX('Shortlist teams'!$AA$7:$AE$26,MATCH($A148,'Shortlist teams'!$Z$7:$Z$26,1),MATCH($C148,'Shortlist teams'!$AA$6:$AE$6,1))),"")</f>
        <v/>
      </c>
      <c r="I148" t="str">
        <f>IFERROR(IF(COUNTIF('De Teams'!G$5:G$25,'De Uitslagen'!$B148)*INDEX('Shortlist teams'!$AA$7:$AE$26,MATCH($A148,'Shortlist teams'!$Z$7:$Z$26,1),MATCH($C148,'Shortlist teams'!$AA$6:$AE$6,1))=0,"",COUNTIF('De Teams'!G$5:G$25,'De Uitslagen'!$B148)*INDEX('Shortlist teams'!$AA$7:$AE$26,MATCH($A148,'Shortlist teams'!$Z$7:$Z$26,1),MATCH($C148,'Shortlist teams'!$AA$6:$AE$6,1))),"")</f>
        <v/>
      </c>
      <c r="J148" t="str">
        <f>IFERROR(IF(COUNTIF('De Teams'!H$5:H$25,'De Uitslagen'!$B148)*INDEX('Shortlist teams'!$AA$7:$AE$26,MATCH($A148,'Shortlist teams'!$Z$7:$Z$26,1),MATCH($C148,'Shortlist teams'!$AA$6:$AE$6,1))=0,"",COUNTIF('De Teams'!H$5:H$25,'De Uitslagen'!$B148)*INDEX('Shortlist teams'!$AA$7:$AE$26,MATCH($A148,'Shortlist teams'!$Z$7:$Z$26,1),MATCH($C148,'Shortlist teams'!$AA$6:$AE$6,1))),"")</f>
        <v/>
      </c>
      <c r="K148" t="str">
        <f>IFERROR(IF(COUNTIF('De Teams'!I$5:I$25,'De Uitslagen'!$B148)*INDEX('Shortlist teams'!$AA$7:$AE$26,MATCH($A148,'Shortlist teams'!$Z$7:$Z$26,1),MATCH($C148,'Shortlist teams'!$AA$6:$AE$6,1))=0,"",COUNTIF('De Teams'!I$5:I$25,'De Uitslagen'!$B148)*INDEX('Shortlist teams'!$AA$7:$AE$26,MATCH($A148,'Shortlist teams'!$Z$7:$Z$26,1),MATCH($C148,'Shortlist teams'!$AA$6:$AE$6,1))),"")</f>
        <v/>
      </c>
      <c r="L148" t="str">
        <f>IFERROR(IF(COUNTIF('De Teams'!J$5:J$25,'De Uitslagen'!$B148)*INDEX('Shortlist teams'!$AA$7:$AE$26,MATCH($A148,'Shortlist teams'!$Z$7:$Z$26,1),MATCH($C148,'Shortlist teams'!$AA$6:$AE$6,1))=0,"",COUNTIF('De Teams'!J$5:J$25,'De Uitslagen'!$B148)*INDEX('Shortlist teams'!$AA$7:$AE$26,MATCH($A148,'Shortlist teams'!$Z$7:$Z$26,1),MATCH($C148,'Shortlist teams'!$AA$6:$AE$6,1))),"")</f>
        <v/>
      </c>
      <c r="M148" t="str">
        <f>IFERROR(IF(COUNTIF('De Teams'!K$5:K$25,'De Uitslagen'!$B148)*INDEX('Shortlist teams'!$AA$7:$AE$26,MATCH($A148,'Shortlist teams'!$Z$7:$Z$26,1),MATCH($C148,'Shortlist teams'!$AA$6:$AE$6,1))=0,"",COUNTIF('De Teams'!K$5:K$25,'De Uitslagen'!$B148)*INDEX('Shortlist teams'!$AA$7:$AE$26,MATCH($A148,'Shortlist teams'!$Z$7:$Z$26,1),MATCH($C148,'Shortlist teams'!$AA$6:$AE$6,1))),"")</f>
        <v/>
      </c>
      <c r="N148" t="str">
        <f>IFERROR(IF(COUNTIF('De Teams'!L$5:L$25,'De Uitslagen'!$B148)*INDEX('Shortlist teams'!$AA$7:$AE$26,MATCH($A148,'Shortlist teams'!$Z$7:$Z$26,1),MATCH($C148,'Shortlist teams'!$AA$6:$AE$6,1))=0,"",COUNTIF('De Teams'!L$5:L$25,'De Uitslagen'!$B148)*INDEX('Shortlist teams'!$AA$7:$AE$26,MATCH($A148,'Shortlist teams'!$Z$7:$Z$26,1),MATCH($C148,'Shortlist teams'!$AA$6:$AE$6,1))),"")</f>
        <v/>
      </c>
      <c r="O148" t="str">
        <f>IFERROR(IF(COUNTIF('De Teams'!M$5:M$25,'De Uitslagen'!$B148)*INDEX('Shortlist teams'!$AA$7:$AE$26,MATCH($A148,'Shortlist teams'!$Z$7:$Z$26,1),MATCH($C148,'Shortlist teams'!$AA$6:$AE$6,1))=0,"",COUNTIF('De Teams'!M$5:M$25,'De Uitslagen'!$B148)*INDEX('Shortlist teams'!$AA$7:$AE$26,MATCH($A148,'Shortlist teams'!$Z$7:$Z$26,1),MATCH($C148,'Shortlist teams'!$AA$6:$AE$6,1))),"")</f>
        <v/>
      </c>
      <c r="P148" t="str">
        <f>IFERROR(IF(COUNTIF('De Teams'!N$5:N$25,'De Uitslagen'!$B148)*INDEX('Shortlist teams'!$AA$7:$AE$26,MATCH($A148,'Shortlist teams'!$Z$7:$Z$26,1),MATCH($C148,'Shortlist teams'!$AA$6:$AE$6,1))=0,"",COUNTIF('De Teams'!N$5:N$25,'De Uitslagen'!$B148)*INDEX('Shortlist teams'!$AA$7:$AE$26,MATCH($A148,'Shortlist teams'!$Z$7:$Z$26,1),MATCH($C148,'Shortlist teams'!$AA$6:$AE$6,1))),"")</f>
        <v/>
      </c>
      <c r="Q148" t="str">
        <f>IFERROR(IF(COUNTIF('De Teams'!O$5:O$25,'De Uitslagen'!$B148)*INDEX('Shortlist teams'!$AA$7:$AE$26,MATCH($A148,'Shortlist teams'!$Z$7:$Z$26,1),MATCH($C148,'Shortlist teams'!$AA$6:$AE$6,1))=0,"",COUNTIF('De Teams'!O$5:O$25,'De Uitslagen'!$B148)*INDEX('Shortlist teams'!$AA$7:$AE$26,MATCH($A148,'Shortlist teams'!$Z$7:$Z$26,1),MATCH($C148,'Shortlist teams'!$AA$6:$AE$6,1))),"")</f>
        <v/>
      </c>
      <c r="R148" t="str">
        <f>IFERROR(IF(COUNTIF('De Teams'!P$5:P$25,'De Uitslagen'!$B148)*INDEX('Shortlist teams'!$AA$7:$AE$26,MATCH($A148,'Shortlist teams'!$Z$7:$Z$26,1),MATCH($C148,'Shortlist teams'!$AA$6:$AE$6,1))=0,"",COUNTIF('De Teams'!P$5:P$25,'De Uitslagen'!$B148)*INDEX('Shortlist teams'!$AA$7:$AE$26,MATCH($A148,'Shortlist teams'!$Z$7:$Z$26,1),MATCH($C148,'Shortlist teams'!$AA$6:$AE$6,1))),"")</f>
        <v/>
      </c>
      <c r="S148" t="str">
        <f>IFERROR(IF(COUNTIF('De Teams'!Q$5:Q$25,'De Uitslagen'!$B148)*INDEX('Shortlist teams'!$AA$7:$AE$26,MATCH($A148,'Shortlist teams'!$Z$7:$Z$26,1),MATCH($C148,'Shortlist teams'!$AA$6:$AE$6,1))=0,"",COUNTIF('De Teams'!Q$5:Q$25,'De Uitslagen'!$B148)*INDEX('Shortlist teams'!$AA$7:$AE$26,MATCH($A148,'Shortlist teams'!$Z$7:$Z$26,1),MATCH($C148,'Shortlist teams'!$AA$6:$AE$6,1))),"")</f>
        <v/>
      </c>
      <c r="T148" s="3"/>
    </row>
    <row r="149" spans="1:20" ht="14.4" x14ac:dyDescent="0.3">
      <c r="A149" s="1">
        <v>12</v>
      </c>
      <c r="B149" s="8"/>
      <c r="C149" s="87" t="str">
        <f>IFERROR(VLOOKUP('De Uitslagen'!B149,'Shortlist teams'!B:C,2,FALSE),"")</f>
        <v/>
      </c>
      <c r="D149" t="str">
        <f>IFERROR(IF(COUNTIF('De Teams'!B$5:B$25,'De Uitslagen'!$B149)*INDEX('Shortlist teams'!$AA$7:$AE$26,MATCH($A149,'Shortlist teams'!$Z$7:$Z$26,1),MATCH($C149,'Shortlist teams'!$AA$6:$AE$6,1))=0,"",COUNTIF('De Teams'!B$5:B$25,'De Uitslagen'!$B149)*INDEX('Shortlist teams'!$AA$7:$AE$26,MATCH($A149,'Shortlist teams'!$Z$7:$Z$26,1),MATCH($C149,'Shortlist teams'!$AA$6:$AE$6,1))),"")</f>
        <v/>
      </c>
      <c r="E149" t="str">
        <f>IFERROR(IF(COUNTIF('De Teams'!C$5:C$25,'De Uitslagen'!$B149)*INDEX('Shortlist teams'!$AA$7:$AE$26,MATCH($A149,'Shortlist teams'!$Z$7:$Z$26,1),MATCH($C149,'Shortlist teams'!$AA$6:$AE$6,1))=0,"",COUNTIF('De Teams'!C$5:C$25,'De Uitslagen'!$B149)*INDEX('Shortlist teams'!$AA$7:$AE$26,MATCH($A149,'Shortlist teams'!$Z$7:$Z$26,1),MATCH($C149,'Shortlist teams'!$AA$6:$AE$6,1))),"")</f>
        <v/>
      </c>
      <c r="F149" t="str">
        <f>IFERROR(IF(COUNTIF('De Teams'!D$5:D$25,'De Uitslagen'!$B149)*INDEX('Shortlist teams'!$AA$7:$AE$26,MATCH($A149,'Shortlist teams'!$Z$7:$Z$26,1),MATCH($C149,'Shortlist teams'!$AA$6:$AE$6,1))=0,"",COUNTIF('De Teams'!D$5:D$25,'De Uitslagen'!$B149)*INDEX('Shortlist teams'!$AA$7:$AE$26,MATCH($A149,'Shortlist teams'!$Z$7:$Z$26,1),MATCH($C149,'Shortlist teams'!$AA$6:$AE$6,1))),"")</f>
        <v/>
      </c>
      <c r="G149" t="str">
        <f>IFERROR(IF(COUNTIF('De Teams'!E$5:E$25,'De Uitslagen'!$B149)*INDEX('Shortlist teams'!$AA$7:$AE$26,MATCH($A149,'Shortlist teams'!$Z$7:$Z$26,1),MATCH($C149,'Shortlist teams'!$AA$6:$AE$6,1))=0,"",COUNTIF('De Teams'!E$5:E$25,'De Uitslagen'!$B149)*INDEX('Shortlist teams'!$AA$7:$AE$26,MATCH($A149,'Shortlist teams'!$Z$7:$Z$26,1),MATCH($C149,'Shortlist teams'!$AA$6:$AE$6,1))),"")</f>
        <v/>
      </c>
      <c r="H149" t="str">
        <f>IFERROR(IF(COUNTIF('De Teams'!F$5:F$25,'De Uitslagen'!$B149)*INDEX('Shortlist teams'!$AA$7:$AE$26,MATCH($A149,'Shortlist teams'!$Z$7:$Z$26,1),MATCH($C149,'Shortlist teams'!$AA$6:$AE$6,1))=0,"",COUNTIF('De Teams'!F$5:F$25,'De Uitslagen'!$B149)*INDEX('Shortlist teams'!$AA$7:$AE$26,MATCH($A149,'Shortlist teams'!$Z$7:$Z$26,1),MATCH($C149,'Shortlist teams'!$AA$6:$AE$6,1))),"")</f>
        <v/>
      </c>
      <c r="I149" t="str">
        <f>IFERROR(IF(COUNTIF('De Teams'!G$5:G$25,'De Uitslagen'!$B149)*INDEX('Shortlist teams'!$AA$7:$AE$26,MATCH($A149,'Shortlist teams'!$Z$7:$Z$26,1),MATCH($C149,'Shortlist teams'!$AA$6:$AE$6,1))=0,"",COUNTIF('De Teams'!G$5:G$25,'De Uitslagen'!$B149)*INDEX('Shortlist teams'!$AA$7:$AE$26,MATCH($A149,'Shortlist teams'!$Z$7:$Z$26,1),MATCH($C149,'Shortlist teams'!$AA$6:$AE$6,1))),"")</f>
        <v/>
      </c>
      <c r="J149" t="str">
        <f>IFERROR(IF(COUNTIF('De Teams'!H$5:H$25,'De Uitslagen'!$B149)*INDEX('Shortlist teams'!$AA$7:$AE$26,MATCH($A149,'Shortlist teams'!$Z$7:$Z$26,1),MATCH($C149,'Shortlist teams'!$AA$6:$AE$6,1))=0,"",COUNTIF('De Teams'!H$5:H$25,'De Uitslagen'!$B149)*INDEX('Shortlist teams'!$AA$7:$AE$26,MATCH($A149,'Shortlist teams'!$Z$7:$Z$26,1),MATCH($C149,'Shortlist teams'!$AA$6:$AE$6,1))),"")</f>
        <v/>
      </c>
      <c r="K149" t="str">
        <f>IFERROR(IF(COUNTIF('De Teams'!I$5:I$25,'De Uitslagen'!$B149)*INDEX('Shortlist teams'!$AA$7:$AE$26,MATCH($A149,'Shortlist teams'!$Z$7:$Z$26,1),MATCH($C149,'Shortlist teams'!$AA$6:$AE$6,1))=0,"",COUNTIF('De Teams'!I$5:I$25,'De Uitslagen'!$B149)*INDEX('Shortlist teams'!$AA$7:$AE$26,MATCH($A149,'Shortlist teams'!$Z$7:$Z$26,1),MATCH($C149,'Shortlist teams'!$AA$6:$AE$6,1))),"")</f>
        <v/>
      </c>
      <c r="L149" t="str">
        <f>IFERROR(IF(COUNTIF('De Teams'!J$5:J$25,'De Uitslagen'!$B149)*INDEX('Shortlist teams'!$AA$7:$AE$26,MATCH($A149,'Shortlist teams'!$Z$7:$Z$26,1),MATCH($C149,'Shortlist teams'!$AA$6:$AE$6,1))=0,"",COUNTIF('De Teams'!J$5:J$25,'De Uitslagen'!$B149)*INDEX('Shortlist teams'!$AA$7:$AE$26,MATCH($A149,'Shortlist teams'!$Z$7:$Z$26,1),MATCH($C149,'Shortlist teams'!$AA$6:$AE$6,1))),"")</f>
        <v/>
      </c>
      <c r="M149" t="str">
        <f>IFERROR(IF(COUNTIF('De Teams'!K$5:K$25,'De Uitslagen'!$B149)*INDEX('Shortlist teams'!$AA$7:$AE$26,MATCH($A149,'Shortlist teams'!$Z$7:$Z$26,1),MATCH($C149,'Shortlist teams'!$AA$6:$AE$6,1))=0,"",COUNTIF('De Teams'!K$5:K$25,'De Uitslagen'!$B149)*INDEX('Shortlist teams'!$AA$7:$AE$26,MATCH($A149,'Shortlist teams'!$Z$7:$Z$26,1),MATCH($C149,'Shortlist teams'!$AA$6:$AE$6,1))),"")</f>
        <v/>
      </c>
      <c r="N149" t="str">
        <f>IFERROR(IF(COUNTIF('De Teams'!L$5:L$25,'De Uitslagen'!$B149)*INDEX('Shortlist teams'!$AA$7:$AE$26,MATCH($A149,'Shortlist teams'!$Z$7:$Z$26,1),MATCH($C149,'Shortlist teams'!$AA$6:$AE$6,1))=0,"",COUNTIF('De Teams'!L$5:L$25,'De Uitslagen'!$B149)*INDEX('Shortlist teams'!$AA$7:$AE$26,MATCH($A149,'Shortlist teams'!$Z$7:$Z$26,1),MATCH($C149,'Shortlist teams'!$AA$6:$AE$6,1))),"")</f>
        <v/>
      </c>
      <c r="O149" t="str">
        <f>IFERROR(IF(COUNTIF('De Teams'!M$5:M$25,'De Uitslagen'!$B149)*INDEX('Shortlist teams'!$AA$7:$AE$26,MATCH($A149,'Shortlist teams'!$Z$7:$Z$26,1),MATCH($C149,'Shortlist teams'!$AA$6:$AE$6,1))=0,"",COUNTIF('De Teams'!M$5:M$25,'De Uitslagen'!$B149)*INDEX('Shortlist teams'!$AA$7:$AE$26,MATCH($A149,'Shortlist teams'!$Z$7:$Z$26,1),MATCH($C149,'Shortlist teams'!$AA$6:$AE$6,1))),"")</f>
        <v/>
      </c>
      <c r="P149" t="str">
        <f>IFERROR(IF(COUNTIF('De Teams'!N$5:N$25,'De Uitslagen'!$B149)*INDEX('Shortlist teams'!$AA$7:$AE$26,MATCH($A149,'Shortlist teams'!$Z$7:$Z$26,1),MATCH($C149,'Shortlist teams'!$AA$6:$AE$6,1))=0,"",COUNTIF('De Teams'!N$5:N$25,'De Uitslagen'!$B149)*INDEX('Shortlist teams'!$AA$7:$AE$26,MATCH($A149,'Shortlist teams'!$Z$7:$Z$26,1),MATCH($C149,'Shortlist teams'!$AA$6:$AE$6,1))),"")</f>
        <v/>
      </c>
      <c r="Q149" t="str">
        <f>IFERROR(IF(COUNTIF('De Teams'!O$5:O$25,'De Uitslagen'!$B149)*INDEX('Shortlist teams'!$AA$7:$AE$26,MATCH($A149,'Shortlist teams'!$Z$7:$Z$26,1),MATCH($C149,'Shortlist teams'!$AA$6:$AE$6,1))=0,"",COUNTIF('De Teams'!O$5:O$25,'De Uitslagen'!$B149)*INDEX('Shortlist teams'!$AA$7:$AE$26,MATCH($A149,'Shortlist teams'!$Z$7:$Z$26,1),MATCH($C149,'Shortlist teams'!$AA$6:$AE$6,1))),"")</f>
        <v/>
      </c>
      <c r="R149" t="str">
        <f>IFERROR(IF(COUNTIF('De Teams'!P$5:P$25,'De Uitslagen'!$B149)*INDEX('Shortlist teams'!$AA$7:$AE$26,MATCH($A149,'Shortlist teams'!$Z$7:$Z$26,1),MATCH($C149,'Shortlist teams'!$AA$6:$AE$6,1))=0,"",COUNTIF('De Teams'!P$5:P$25,'De Uitslagen'!$B149)*INDEX('Shortlist teams'!$AA$7:$AE$26,MATCH($A149,'Shortlist teams'!$Z$7:$Z$26,1),MATCH($C149,'Shortlist teams'!$AA$6:$AE$6,1))),"")</f>
        <v/>
      </c>
      <c r="S149" t="str">
        <f>IFERROR(IF(COUNTIF('De Teams'!Q$5:Q$25,'De Uitslagen'!$B149)*INDEX('Shortlist teams'!$AA$7:$AE$26,MATCH($A149,'Shortlist teams'!$Z$7:$Z$26,1),MATCH($C149,'Shortlist teams'!$AA$6:$AE$6,1))=0,"",COUNTIF('De Teams'!Q$5:Q$25,'De Uitslagen'!$B149)*INDEX('Shortlist teams'!$AA$7:$AE$26,MATCH($A149,'Shortlist teams'!$Z$7:$Z$26,1),MATCH($C149,'Shortlist teams'!$AA$6:$AE$6,1))),"")</f>
        <v/>
      </c>
      <c r="T149" s="3"/>
    </row>
    <row r="150" spans="1:20" ht="14.4" x14ac:dyDescent="0.3">
      <c r="A150" s="1">
        <v>13</v>
      </c>
      <c r="B150" s="51"/>
      <c r="C150" s="87" t="str">
        <f>IFERROR(VLOOKUP('De Uitslagen'!B150,'Shortlist teams'!B:C,2,FALSE),"")</f>
        <v/>
      </c>
      <c r="D150" t="str">
        <f>IFERROR(IF(COUNTIF('De Teams'!B$5:B$25,'De Uitslagen'!$B150)*INDEX('Shortlist teams'!$AA$7:$AE$26,MATCH($A150,'Shortlist teams'!$Z$7:$Z$26,1),MATCH($C150,'Shortlist teams'!$AA$6:$AE$6,1))=0,"",COUNTIF('De Teams'!B$5:B$25,'De Uitslagen'!$B150)*INDEX('Shortlist teams'!$AA$7:$AE$26,MATCH($A150,'Shortlist teams'!$Z$7:$Z$26,1),MATCH($C150,'Shortlist teams'!$AA$6:$AE$6,1))),"")</f>
        <v/>
      </c>
      <c r="E150" t="str">
        <f>IFERROR(IF(COUNTIF('De Teams'!C$5:C$25,'De Uitslagen'!$B150)*INDEX('Shortlist teams'!$AA$7:$AE$26,MATCH($A150,'Shortlist teams'!$Z$7:$Z$26,1),MATCH($C150,'Shortlist teams'!$AA$6:$AE$6,1))=0,"",COUNTIF('De Teams'!C$5:C$25,'De Uitslagen'!$B150)*INDEX('Shortlist teams'!$AA$7:$AE$26,MATCH($A150,'Shortlist teams'!$Z$7:$Z$26,1),MATCH($C150,'Shortlist teams'!$AA$6:$AE$6,1))),"")</f>
        <v/>
      </c>
      <c r="F150" t="str">
        <f>IFERROR(IF(COUNTIF('De Teams'!D$5:D$25,'De Uitslagen'!$B150)*INDEX('Shortlist teams'!$AA$7:$AE$26,MATCH($A150,'Shortlist teams'!$Z$7:$Z$26,1),MATCH($C150,'Shortlist teams'!$AA$6:$AE$6,1))=0,"",COUNTIF('De Teams'!D$5:D$25,'De Uitslagen'!$B150)*INDEX('Shortlist teams'!$AA$7:$AE$26,MATCH($A150,'Shortlist teams'!$Z$7:$Z$26,1),MATCH($C150,'Shortlist teams'!$AA$6:$AE$6,1))),"")</f>
        <v/>
      </c>
      <c r="G150" t="str">
        <f>IFERROR(IF(COUNTIF('De Teams'!E$5:E$25,'De Uitslagen'!$B150)*INDEX('Shortlist teams'!$AA$7:$AE$26,MATCH($A150,'Shortlist teams'!$Z$7:$Z$26,1),MATCH($C150,'Shortlist teams'!$AA$6:$AE$6,1))=0,"",COUNTIF('De Teams'!E$5:E$25,'De Uitslagen'!$B150)*INDEX('Shortlist teams'!$AA$7:$AE$26,MATCH($A150,'Shortlist teams'!$Z$7:$Z$26,1),MATCH($C150,'Shortlist teams'!$AA$6:$AE$6,1))),"")</f>
        <v/>
      </c>
      <c r="H150" t="str">
        <f>IFERROR(IF(COUNTIF('De Teams'!F$5:F$25,'De Uitslagen'!$B150)*INDEX('Shortlist teams'!$AA$7:$AE$26,MATCH($A150,'Shortlist teams'!$Z$7:$Z$26,1),MATCH($C150,'Shortlist teams'!$AA$6:$AE$6,1))=0,"",COUNTIF('De Teams'!F$5:F$25,'De Uitslagen'!$B150)*INDEX('Shortlist teams'!$AA$7:$AE$26,MATCH($A150,'Shortlist teams'!$Z$7:$Z$26,1),MATCH($C150,'Shortlist teams'!$AA$6:$AE$6,1))),"")</f>
        <v/>
      </c>
      <c r="I150" t="str">
        <f>IFERROR(IF(COUNTIF('De Teams'!G$5:G$25,'De Uitslagen'!$B150)*INDEX('Shortlist teams'!$AA$7:$AE$26,MATCH($A150,'Shortlist teams'!$Z$7:$Z$26,1),MATCH($C150,'Shortlist teams'!$AA$6:$AE$6,1))=0,"",COUNTIF('De Teams'!G$5:G$25,'De Uitslagen'!$B150)*INDEX('Shortlist teams'!$AA$7:$AE$26,MATCH($A150,'Shortlist teams'!$Z$7:$Z$26,1),MATCH($C150,'Shortlist teams'!$AA$6:$AE$6,1))),"")</f>
        <v/>
      </c>
      <c r="J150" t="str">
        <f>IFERROR(IF(COUNTIF('De Teams'!H$5:H$25,'De Uitslagen'!$B150)*INDEX('Shortlist teams'!$AA$7:$AE$26,MATCH($A150,'Shortlist teams'!$Z$7:$Z$26,1),MATCH($C150,'Shortlist teams'!$AA$6:$AE$6,1))=0,"",COUNTIF('De Teams'!H$5:H$25,'De Uitslagen'!$B150)*INDEX('Shortlist teams'!$AA$7:$AE$26,MATCH($A150,'Shortlist teams'!$Z$7:$Z$26,1),MATCH($C150,'Shortlist teams'!$AA$6:$AE$6,1))),"")</f>
        <v/>
      </c>
      <c r="K150" t="str">
        <f>IFERROR(IF(COUNTIF('De Teams'!I$5:I$25,'De Uitslagen'!$B150)*INDEX('Shortlist teams'!$AA$7:$AE$26,MATCH($A150,'Shortlist teams'!$Z$7:$Z$26,1),MATCH($C150,'Shortlist teams'!$AA$6:$AE$6,1))=0,"",COUNTIF('De Teams'!I$5:I$25,'De Uitslagen'!$B150)*INDEX('Shortlist teams'!$AA$7:$AE$26,MATCH($A150,'Shortlist teams'!$Z$7:$Z$26,1),MATCH($C150,'Shortlist teams'!$AA$6:$AE$6,1))),"")</f>
        <v/>
      </c>
      <c r="L150" t="str">
        <f>IFERROR(IF(COUNTIF('De Teams'!J$5:J$25,'De Uitslagen'!$B150)*INDEX('Shortlist teams'!$AA$7:$AE$26,MATCH($A150,'Shortlist teams'!$Z$7:$Z$26,1),MATCH($C150,'Shortlist teams'!$AA$6:$AE$6,1))=0,"",COUNTIF('De Teams'!J$5:J$25,'De Uitslagen'!$B150)*INDEX('Shortlist teams'!$AA$7:$AE$26,MATCH($A150,'Shortlist teams'!$Z$7:$Z$26,1),MATCH($C150,'Shortlist teams'!$AA$6:$AE$6,1))),"")</f>
        <v/>
      </c>
      <c r="M150" t="str">
        <f>IFERROR(IF(COUNTIF('De Teams'!K$5:K$25,'De Uitslagen'!$B150)*INDEX('Shortlist teams'!$AA$7:$AE$26,MATCH($A150,'Shortlist teams'!$Z$7:$Z$26,1),MATCH($C150,'Shortlist teams'!$AA$6:$AE$6,1))=0,"",COUNTIF('De Teams'!K$5:K$25,'De Uitslagen'!$B150)*INDEX('Shortlist teams'!$AA$7:$AE$26,MATCH($A150,'Shortlist teams'!$Z$7:$Z$26,1),MATCH($C150,'Shortlist teams'!$AA$6:$AE$6,1))),"")</f>
        <v/>
      </c>
      <c r="N150" t="str">
        <f>IFERROR(IF(COUNTIF('De Teams'!L$5:L$25,'De Uitslagen'!$B150)*INDEX('Shortlist teams'!$AA$7:$AE$26,MATCH($A150,'Shortlist teams'!$Z$7:$Z$26,1),MATCH($C150,'Shortlist teams'!$AA$6:$AE$6,1))=0,"",COUNTIF('De Teams'!L$5:L$25,'De Uitslagen'!$B150)*INDEX('Shortlist teams'!$AA$7:$AE$26,MATCH($A150,'Shortlist teams'!$Z$7:$Z$26,1),MATCH($C150,'Shortlist teams'!$AA$6:$AE$6,1))),"")</f>
        <v/>
      </c>
      <c r="O150" t="str">
        <f>IFERROR(IF(COUNTIF('De Teams'!M$5:M$25,'De Uitslagen'!$B150)*INDEX('Shortlist teams'!$AA$7:$AE$26,MATCH($A150,'Shortlist teams'!$Z$7:$Z$26,1),MATCH($C150,'Shortlist teams'!$AA$6:$AE$6,1))=0,"",COUNTIF('De Teams'!M$5:M$25,'De Uitslagen'!$B150)*INDEX('Shortlist teams'!$AA$7:$AE$26,MATCH($A150,'Shortlist teams'!$Z$7:$Z$26,1),MATCH($C150,'Shortlist teams'!$AA$6:$AE$6,1))),"")</f>
        <v/>
      </c>
      <c r="P150" t="str">
        <f>IFERROR(IF(COUNTIF('De Teams'!N$5:N$25,'De Uitslagen'!$B150)*INDEX('Shortlist teams'!$AA$7:$AE$26,MATCH($A150,'Shortlist teams'!$Z$7:$Z$26,1),MATCH($C150,'Shortlist teams'!$AA$6:$AE$6,1))=0,"",COUNTIF('De Teams'!N$5:N$25,'De Uitslagen'!$B150)*INDEX('Shortlist teams'!$AA$7:$AE$26,MATCH($A150,'Shortlist teams'!$Z$7:$Z$26,1),MATCH($C150,'Shortlist teams'!$AA$6:$AE$6,1))),"")</f>
        <v/>
      </c>
      <c r="Q150" t="str">
        <f>IFERROR(IF(COUNTIF('De Teams'!O$5:O$25,'De Uitslagen'!$B150)*INDEX('Shortlist teams'!$AA$7:$AE$26,MATCH($A150,'Shortlist teams'!$Z$7:$Z$26,1),MATCH($C150,'Shortlist teams'!$AA$6:$AE$6,1))=0,"",COUNTIF('De Teams'!O$5:O$25,'De Uitslagen'!$B150)*INDEX('Shortlist teams'!$AA$7:$AE$26,MATCH($A150,'Shortlist teams'!$Z$7:$Z$26,1),MATCH($C150,'Shortlist teams'!$AA$6:$AE$6,1))),"")</f>
        <v/>
      </c>
      <c r="R150" t="str">
        <f>IFERROR(IF(COUNTIF('De Teams'!P$5:P$25,'De Uitslagen'!$B150)*INDEX('Shortlist teams'!$AA$7:$AE$26,MATCH($A150,'Shortlist teams'!$Z$7:$Z$26,1),MATCH($C150,'Shortlist teams'!$AA$6:$AE$6,1))=0,"",COUNTIF('De Teams'!P$5:P$25,'De Uitslagen'!$B150)*INDEX('Shortlist teams'!$AA$7:$AE$26,MATCH($A150,'Shortlist teams'!$Z$7:$Z$26,1),MATCH($C150,'Shortlist teams'!$AA$6:$AE$6,1))),"")</f>
        <v/>
      </c>
      <c r="S150" t="str">
        <f>IFERROR(IF(COUNTIF('De Teams'!Q$5:Q$25,'De Uitslagen'!$B150)*INDEX('Shortlist teams'!$AA$7:$AE$26,MATCH($A150,'Shortlist teams'!$Z$7:$Z$26,1),MATCH($C150,'Shortlist teams'!$AA$6:$AE$6,1))=0,"",COUNTIF('De Teams'!Q$5:Q$25,'De Uitslagen'!$B150)*INDEX('Shortlist teams'!$AA$7:$AE$26,MATCH($A150,'Shortlist teams'!$Z$7:$Z$26,1),MATCH($C150,'Shortlist teams'!$AA$6:$AE$6,1))),"")</f>
        <v/>
      </c>
      <c r="T150" s="3"/>
    </row>
    <row r="151" spans="1:20" ht="14.4" x14ac:dyDescent="0.3">
      <c r="A151" s="1">
        <v>14</v>
      </c>
      <c r="B151" s="8"/>
      <c r="C151" s="87" t="str">
        <f>IFERROR(VLOOKUP('De Uitslagen'!B151,'Shortlist teams'!B:C,2,FALSE),"")</f>
        <v/>
      </c>
      <c r="D151" t="str">
        <f>IFERROR(IF(COUNTIF('De Teams'!B$5:B$25,'De Uitslagen'!$B151)*INDEX('Shortlist teams'!$AA$7:$AE$26,MATCH($A151,'Shortlist teams'!$Z$7:$Z$26,1),MATCH($C151,'Shortlist teams'!$AA$6:$AE$6,1))=0,"",COUNTIF('De Teams'!B$5:B$25,'De Uitslagen'!$B151)*INDEX('Shortlist teams'!$AA$7:$AE$26,MATCH($A151,'Shortlist teams'!$Z$7:$Z$26,1),MATCH($C151,'Shortlist teams'!$AA$6:$AE$6,1))),"")</f>
        <v/>
      </c>
      <c r="E151" t="str">
        <f>IFERROR(IF(COUNTIF('De Teams'!C$5:C$25,'De Uitslagen'!$B151)*INDEX('Shortlist teams'!$AA$7:$AE$26,MATCH($A151,'Shortlist teams'!$Z$7:$Z$26,1),MATCH($C151,'Shortlist teams'!$AA$6:$AE$6,1))=0,"",COUNTIF('De Teams'!C$5:C$25,'De Uitslagen'!$B151)*INDEX('Shortlist teams'!$AA$7:$AE$26,MATCH($A151,'Shortlist teams'!$Z$7:$Z$26,1),MATCH($C151,'Shortlist teams'!$AA$6:$AE$6,1))),"")</f>
        <v/>
      </c>
      <c r="F151" t="str">
        <f>IFERROR(IF(COUNTIF('De Teams'!D$5:D$25,'De Uitslagen'!$B151)*INDEX('Shortlist teams'!$AA$7:$AE$26,MATCH($A151,'Shortlist teams'!$Z$7:$Z$26,1),MATCH($C151,'Shortlist teams'!$AA$6:$AE$6,1))=0,"",COUNTIF('De Teams'!D$5:D$25,'De Uitslagen'!$B151)*INDEX('Shortlist teams'!$AA$7:$AE$26,MATCH($A151,'Shortlist teams'!$Z$7:$Z$26,1),MATCH($C151,'Shortlist teams'!$AA$6:$AE$6,1))),"")</f>
        <v/>
      </c>
      <c r="G151" t="str">
        <f>IFERROR(IF(COUNTIF('De Teams'!E$5:E$25,'De Uitslagen'!$B151)*INDEX('Shortlist teams'!$AA$7:$AE$26,MATCH($A151,'Shortlist teams'!$Z$7:$Z$26,1),MATCH($C151,'Shortlist teams'!$AA$6:$AE$6,1))=0,"",COUNTIF('De Teams'!E$5:E$25,'De Uitslagen'!$B151)*INDEX('Shortlist teams'!$AA$7:$AE$26,MATCH($A151,'Shortlist teams'!$Z$7:$Z$26,1),MATCH($C151,'Shortlist teams'!$AA$6:$AE$6,1))),"")</f>
        <v/>
      </c>
      <c r="H151" t="str">
        <f>IFERROR(IF(COUNTIF('De Teams'!F$5:F$25,'De Uitslagen'!$B151)*INDEX('Shortlist teams'!$AA$7:$AE$26,MATCH($A151,'Shortlist teams'!$Z$7:$Z$26,1),MATCH($C151,'Shortlist teams'!$AA$6:$AE$6,1))=0,"",COUNTIF('De Teams'!F$5:F$25,'De Uitslagen'!$B151)*INDEX('Shortlist teams'!$AA$7:$AE$26,MATCH($A151,'Shortlist teams'!$Z$7:$Z$26,1),MATCH($C151,'Shortlist teams'!$AA$6:$AE$6,1))),"")</f>
        <v/>
      </c>
      <c r="I151" t="str">
        <f>IFERROR(IF(COUNTIF('De Teams'!G$5:G$25,'De Uitslagen'!$B151)*INDEX('Shortlist teams'!$AA$7:$AE$26,MATCH($A151,'Shortlist teams'!$Z$7:$Z$26,1),MATCH($C151,'Shortlist teams'!$AA$6:$AE$6,1))=0,"",COUNTIF('De Teams'!G$5:G$25,'De Uitslagen'!$B151)*INDEX('Shortlist teams'!$AA$7:$AE$26,MATCH($A151,'Shortlist teams'!$Z$7:$Z$26,1),MATCH($C151,'Shortlist teams'!$AA$6:$AE$6,1))),"")</f>
        <v/>
      </c>
      <c r="J151" t="str">
        <f>IFERROR(IF(COUNTIF('De Teams'!H$5:H$25,'De Uitslagen'!$B151)*INDEX('Shortlist teams'!$AA$7:$AE$26,MATCH($A151,'Shortlist teams'!$Z$7:$Z$26,1),MATCH($C151,'Shortlist teams'!$AA$6:$AE$6,1))=0,"",COUNTIF('De Teams'!H$5:H$25,'De Uitslagen'!$B151)*INDEX('Shortlist teams'!$AA$7:$AE$26,MATCH($A151,'Shortlist teams'!$Z$7:$Z$26,1),MATCH($C151,'Shortlist teams'!$AA$6:$AE$6,1))),"")</f>
        <v/>
      </c>
      <c r="K151" t="str">
        <f>IFERROR(IF(COUNTIF('De Teams'!I$5:I$25,'De Uitslagen'!$B151)*INDEX('Shortlist teams'!$AA$7:$AE$26,MATCH($A151,'Shortlist teams'!$Z$7:$Z$26,1),MATCH($C151,'Shortlist teams'!$AA$6:$AE$6,1))=0,"",COUNTIF('De Teams'!I$5:I$25,'De Uitslagen'!$B151)*INDEX('Shortlist teams'!$AA$7:$AE$26,MATCH($A151,'Shortlist teams'!$Z$7:$Z$26,1),MATCH($C151,'Shortlist teams'!$AA$6:$AE$6,1))),"")</f>
        <v/>
      </c>
      <c r="L151" t="str">
        <f>IFERROR(IF(COUNTIF('De Teams'!J$5:J$25,'De Uitslagen'!$B151)*INDEX('Shortlist teams'!$AA$7:$AE$26,MATCH($A151,'Shortlist teams'!$Z$7:$Z$26,1),MATCH($C151,'Shortlist teams'!$AA$6:$AE$6,1))=0,"",COUNTIF('De Teams'!J$5:J$25,'De Uitslagen'!$B151)*INDEX('Shortlist teams'!$AA$7:$AE$26,MATCH($A151,'Shortlist teams'!$Z$7:$Z$26,1),MATCH($C151,'Shortlist teams'!$AA$6:$AE$6,1))),"")</f>
        <v/>
      </c>
      <c r="M151" t="str">
        <f>IFERROR(IF(COUNTIF('De Teams'!K$5:K$25,'De Uitslagen'!$B151)*INDEX('Shortlist teams'!$AA$7:$AE$26,MATCH($A151,'Shortlist teams'!$Z$7:$Z$26,1),MATCH($C151,'Shortlist teams'!$AA$6:$AE$6,1))=0,"",COUNTIF('De Teams'!K$5:K$25,'De Uitslagen'!$B151)*INDEX('Shortlist teams'!$AA$7:$AE$26,MATCH($A151,'Shortlist teams'!$Z$7:$Z$26,1),MATCH($C151,'Shortlist teams'!$AA$6:$AE$6,1))),"")</f>
        <v/>
      </c>
      <c r="N151" t="str">
        <f>IFERROR(IF(COUNTIF('De Teams'!L$5:L$25,'De Uitslagen'!$B151)*INDEX('Shortlist teams'!$AA$7:$AE$26,MATCH($A151,'Shortlist teams'!$Z$7:$Z$26,1),MATCH($C151,'Shortlist teams'!$AA$6:$AE$6,1))=0,"",COUNTIF('De Teams'!L$5:L$25,'De Uitslagen'!$B151)*INDEX('Shortlist teams'!$AA$7:$AE$26,MATCH($A151,'Shortlist teams'!$Z$7:$Z$26,1),MATCH($C151,'Shortlist teams'!$AA$6:$AE$6,1))),"")</f>
        <v/>
      </c>
      <c r="O151" t="str">
        <f>IFERROR(IF(COUNTIF('De Teams'!M$5:M$25,'De Uitslagen'!$B151)*INDEX('Shortlist teams'!$AA$7:$AE$26,MATCH($A151,'Shortlist teams'!$Z$7:$Z$26,1),MATCH($C151,'Shortlist teams'!$AA$6:$AE$6,1))=0,"",COUNTIF('De Teams'!M$5:M$25,'De Uitslagen'!$B151)*INDEX('Shortlist teams'!$AA$7:$AE$26,MATCH($A151,'Shortlist teams'!$Z$7:$Z$26,1),MATCH($C151,'Shortlist teams'!$AA$6:$AE$6,1))),"")</f>
        <v/>
      </c>
      <c r="P151" t="str">
        <f>IFERROR(IF(COUNTIF('De Teams'!N$5:N$25,'De Uitslagen'!$B151)*INDEX('Shortlist teams'!$AA$7:$AE$26,MATCH($A151,'Shortlist teams'!$Z$7:$Z$26,1),MATCH($C151,'Shortlist teams'!$AA$6:$AE$6,1))=0,"",COUNTIF('De Teams'!N$5:N$25,'De Uitslagen'!$B151)*INDEX('Shortlist teams'!$AA$7:$AE$26,MATCH($A151,'Shortlist teams'!$Z$7:$Z$26,1),MATCH($C151,'Shortlist teams'!$AA$6:$AE$6,1))),"")</f>
        <v/>
      </c>
      <c r="Q151" t="str">
        <f>IFERROR(IF(COUNTIF('De Teams'!O$5:O$25,'De Uitslagen'!$B151)*INDEX('Shortlist teams'!$AA$7:$AE$26,MATCH($A151,'Shortlist teams'!$Z$7:$Z$26,1),MATCH($C151,'Shortlist teams'!$AA$6:$AE$6,1))=0,"",COUNTIF('De Teams'!O$5:O$25,'De Uitslagen'!$B151)*INDEX('Shortlist teams'!$AA$7:$AE$26,MATCH($A151,'Shortlist teams'!$Z$7:$Z$26,1),MATCH($C151,'Shortlist teams'!$AA$6:$AE$6,1))),"")</f>
        <v/>
      </c>
      <c r="R151" t="str">
        <f>IFERROR(IF(COUNTIF('De Teams'!P$5:P$25,'De Uitslagen'!$B151)*INDEX('Shortlist teams'!$AA$7:$AE$26,MATCH($A151,'Shortlist teams'!$Z$7:$Z$26,1),MATCH($C151,'Shortlist teams'!$AA$6:$AE$6,1))=0,"",COUNTIF('De Teams'!P$5:P$25,'De Uitslagen'!$B151)*INDEX('Shortlist teams'!$AA$7:$AE$26,MATCH($A151,'Shortlist teams'!$Z$7:$Z$26,1),MATCH($C151,'Shortlist teams'!$AA$6:$AE$6,1))),"")</f>
        <v/>
      </c>
      <c r="S151" t="str">
        <f>IFERROR(IF(COUNTIF('De Teams'!Q$5:Q$25,'De Uitslagen'!$B151)*INDEX('Shortlist teams'!$AA$7:$AE$26,MATCH($A151,'Shortlist teams'!$Z$7:$Z$26,1),MATCH($C151,'Shortlist teams'!$AA$6:$AE$6,1))=0,"",COUNTIF('De Teams'!Q$5:Q$25,'De Uitslagen'!$B151)*INDEX('Shortlist teams'!$AA$7:$AE$26,MATCH($A151,'Shortlist teams'!$Z$7:$Z$26,1),MATCH($C151,'Shortlist teams'!$AA$6:$AE$6,1))),"")</f>
        <v/>
      </c>
      <c r="T151" s="3"/>
    </row>
    <row r="152" spans="1:20" ht="14.4" x14ac:dyDescent="0.3">
      <c r="A152" s="1">
        <v>15</v>
      </c>
      <c r="B152" s="7"/>
      <c r="C152" s="87" t="str">
        <f>IFERROR(VLOOKUP('De Uitslagen'!B152,'Shortlist teams'!B:C,2,FALSE),"")</f>
        <v/>
      </c>
      <c r="D152" t="str">
        <f>IFERROR(IF(COUNTIF('De Teams'!B$5:B$25,'De Uitslagen'!$B152)*INDEX('Shortlist teams'!$AA$7:$AE$26,MATCH($A152,'Shortlist teams'!$Z$7:$Z$26,1),MATCH($C152,'Shortlist teams'!$AA$6:$AE$6,1))=0,"",COUNTIF('De Teams'!B$5:B$25,'De Uitslagen'!$B152)*INDEX('Shortlist teams'!$AA$7:$AE$26,MATCH($A152,'Shortlist teams'!$Z$7:$Z$26,1),MATCH($C152,'Shortlist teams'!$AA$6:$AE$6,1))),"")</f>
        <v/>
      </c>
      <c r="E152" t="str">
        <f>IFERROR(IF(COUNTIF('De Teams'!C$5:C$25,'De Uitslagen'!$B152)*INDEX('Shortlist teams'!$AA$7:$AE$26,MATCH($A152,'Shortlist teams'!$Z$7:$Z$26,1),MATCH($C152,'Shortlist teams'!$AA$6:$AE$6,1))=0,"",COUNTIF('De Teams'!C$5:C$25,'De Uitslagen'!$B152)*INDEX('Shortlist teams'!$AA$7:$AE$26,MATCH($A152,'Shortlist teams'!$Z$7:$Z$26,1),MATCH($C152,'Shortlist teams'!$AA$6:$AE$6,1))),"")</f>
        <v/>
      </c>
      <c r="F152" t="str">
        <f>IFERROR(IF(COUNTIF('De Teams'!D$5:D$25,'De Uitslagen'!$B152)*INDEX('Shortlist teams'!$AA$7:$AE$26,MATCH($A152,'Shortlist teams'!$Z$7:$Z$26,1),MATCH($C152,'Shortlist teams'!$AA$6:$AE$6,1))=0,"",COUNTIF('De Teams'!D$5:D$25,'De Uitslagen'!$B152)*INDEX('Shortlist teams'!$AA$7:$AE$26,MATCH($A152,'Shortlist teams'!$Z$7:$Z$26,1),MATCH($C152,'Shortlist teams'!$AA$6:$AE$6,1))),"")</f>
        <v/>
      </c>
      <c r="G152" t="str">
        <f>IFERROR(IF(COUNTIF('De Teams'!E$5:E$25,'De Uitslagen'!$B152)*INDEX('Shortlist teams'!$AA$7:$AE$26,MATCH($A152,'Shortlist teams'!$Z$7:$Z$26,1),MATCH($C152,'Shortlist teams'!$AA$6:$AE$6,1))=0,"",COUNTIF('De Teams'!E$5:E$25,'De Uitslagen'!$B152)*INDEX('Shortlist teams'!$AA$7:$AE$26,MATCH($A152,'Shortlist teams'!$Z$7:$Z$26,1),MATCH($C152,'Shortlist teams'!$AA$6:$AE$6,1))),"")</f>
        <v/>
      </c>
      <c r="H152" t="str">
        <f>IFERROR(IF(COUNTIF('De Teams'!F$5:F$25,'De Uitslagen'!$B152)*INDEX('Shortlist teams'!$AA$7:$AE$26,MATCH($A152,'Shortlist teams'!$Z$7:$Z$26,1),MATCH($C152,'Shortlist teams'!$AA$6:$AE$6,1))=0,"",COUNTIF('De Teams'!F$5:F$25,'De Uitslagen'!$B152)*INDEX('Shortlist teams'!$AA$7:$AE$26,MATCH($A152,'Shortlist teams'!$Z$7:$Z$26,1),MATCH($C152,'Shortlist teams'!$AA$6:$AE$6,1))),"")</f>
        <v/>
      </c>
      <c r="I152" t="str">
        <f>IFERROR(IF(COUNTIF('De Teams'!G$5:G$25,'De Uitslagen'!$B152)*INDEX('Shortlist teams'!$AA$7:$AE$26,MATCH($A152,'Shortlist teams'!$Z$7:$Z$26,1),MATCH($C152,'Shortlist teams'!$AA$6:$AE$6,1))=0,"",COUNTIF('De Teams'!G$5:G$25,'De Uitslagen'!$B152)*INDEX('Shortlist teams'!$AA$7:$AE$26,MATCH($A152,'Shortlist teams'!$Z$7:$Z$26,1),MATCH($C152,'Shortlist teams'!$AA$6:$AE$6,1))),"")</f>
        <v/>
      </c>
      <c r="J152" t="str">
        <f>IFERROR(IF(COUNTIF('De Teams'!H$5:H$25,'De Uitslagen'!$B152)*INDEX('Shortlist teams'!$AA$7:$AE$26,MATCH($A152,'Shortlist teams'!$Z$7:$Z$26,1),MATCH($C152,'Shortlist teams'!$AA$6:$AE$6,1))=0,"",COUNTIF('De Teams'!H$5:H$25,'De Uitslagen'!$B152)*INDEX('Shortlist teams'!$AA$7:$AE$26,MATCH($A152,'Shortlist teams'!$Z$7:$Z$26,1),MATCH($C152,'Shortlist teams'!$AA$6:$AE$6,1))),"")</f>
        <v/>
      </c>
      <c r="K152" t="str">
        <f>IFERROR(IF(COUNTIF('De Teams'!I$5:I$25,'De Uitslagen'!$B152)*INDEX('Shortlist teams'!$AA$7:$AE$26,MATCH($A152,'Shortlist teams'!$Z$7:$Z$26,1),MATCH($C152,'Shortlist teams'!$AA$6:$AE$6,1))=0,"",COUNTIF('De Teams'!I$5:I$25,'De Uitslagen'!$B152)*INDEX('Shortlist teams'!$AA$7:$AE$26,MATCH($A152,'Shortlist teams'!$Z$7:$Z$26,1),MATCH($C152,'Shortlist teams'!$AA$6:$AE$6,1))),"")</f>
        <v/>
      </c>
      <c r="L152" t="str">
        <f>IFERROR(IF(COUNTIF('De Teams'!J$5:J$25,'De Uitslagen'!$B152)*INDEX('Shortlist teams'!$AA$7:$AE$26,MATCH($A152,'Shortlist teams'!$Z$7:$Z$26,1),MATCH($C152,'Shortlist teams'!$AA$6:$AE$6,1))=0,"",COUNTIF('De Teams'!J$5:J$25,'De Uitslagen'!$B152)*INDEX('Shortlist teams'!$AA$7:$AE$26,MATCH($A152,'Shortlist teams'!$Z$7:$Z$26,1),MATCH($C152,'Shortlist teams'!$AA$6:$AE$6,1))),"")</f>
        <v/>
      </c>
      <c r="M152" t="str">
        <f>IFERROR(IF(COUNTIF('De Teams'!K$5:K$25,'De Uitslagen'!$B152)*INDEX('Shortlist teams'!$AA$7:$AE$26,MATCH($A152,'Shortlist teams'!$Z$7:$Z$26,1),MATCH($C152,'Shortlist teams'!$AA$6:$AE$6,1))=0,"",COUNTIF('De Teams'!K$5:K$25,'De Uitslagen'!$B152)*INDEX('Shortlist teams'!$AA$7:$AE$26,MATCH($A152,'Shortlist teams'!$Z$7:$Z$26,1),MATCH($C152,'Shortlist teams'!$AA$6:$AE$6,1))),"")</f>
        <v/>
      </c>
      <c r="N152" t="str">
        <f>IFERROR(IF(COUNTIF('De Teams'!L$5:L$25,'De Uitslagen'!$B152)*INDEX('Shortlist teams'!$AA$7:$AE$26,MATCH($A152,'Shortlist teams'!$Z$7:$Z$26,1),MATCH($C152,'Shortlist teams'!$AA$6:$AE$6,1))=0,"",COUNTIF('De Teams'!L$5:L$25,'De Uitslagen'!$B152)*INDEX('Shortlist teams'!$AA$7:$AE$26,MATCH($A152,'Shortlist teams'!$Z$7:$Z$26,1),MATCH($C152,'Shortlist teams'!$AA$6:$AE$6,1))),"")</f>
        <v/>
      </c>
      <c r="O152" t="str">
        <f>IFERROR(IF(COUNTIF('De Teams'!M$5:M$25,'De Uitslagen'!$B152)*INDEX('Shortlist teams'!$AA$7:$AE$26,MATCH($A152,'Shortlist teams'!$Z$7:$Z$26,1),MATCH($C152,'Shortlist teams'!$AA$6:$AE$6,1))=0,"",COUNTIF('De Teams'!M$5:M$25,'De Uitslagen'!$B152)*INDEX('Shortlist teams'!$AA$7:$AE$26,MATCH($A152,'Shortlist teams'!$Z$7:$Z$26,1),MATCH($C152,'Shortlist teams'!$AA$6:$AE$6,1))),"")</f>
        <v/>
      </c>
      <c r="P152" t="str">
        <f>IFERROR(IF(COUNTIF('De Teams'!N$5:N$25,'De Uitslagen'!$B152)*INDEX('Shortlist teams'!$AA$7:$AE$26,MATCH($A152,'Shortlist teams'!$Z$7:$Z$26,1),MATCH($C152,'Shortlist teams'!$AA$6:$AE$6,1))=0,"",COUNTIF('De Teams'!N$5:N$25,'De Uitslagen'!$B152)*INDEX('Shortlist teams'!$AA$7:$AE$26,MATCH($A152,'Shortlist teams'!$Z$7:$Z$26,1),MATCH($C152,'Shortlist teams'!$AA$6:$AE$6,1))),"")</f>
        <v/>
      </c>
      <c r="Q152" t="str">
        <f>IFERROR(IF(COUNTIF('De Teams'!O$5:O$25,'De Uitslagen'!$B152)*INDEX('Shortlist teams'!$AA$7:$AE$26,MATCH($A152,'Shortlist teams'!$Z$7:$Z$26,1),MATCH($C152,'Shortlist teams'!$AA$6:$AE$6,1))=0,"",COUNTIF('De Teams'!O$5:O$25,'De Uitslagen'!$B152)*INDEX('Shortlist teams'!$AA$7:$AE$26,MATCH($A152,'Shortlist teams'!$Z$7:$Z$26,1),MATCH($C152,'Shortlist teams'!$AA$6:$AE$6,1))),"")</f>
        <v/>
      </c>
      <c r="R152" t="str">
        <f>IFERROR(IF(COUNTIF('De Teams'!P$5:P$25,'De Uitslagen'!$B152)*INDEX('Shortlist teams'!$AA$7:$AE$26,MATCH($A152,'Shortlist teams'!$Z$7:$Z$26,1),MATCH($C152,'Shortlist teams'!$AA$6:$AE$6,1))=0,"",COUNTIF('De Teams'!P$5:P$25,'De Uitslagen'!$B152)*INDEX('Shortlist teams'!$AA$7:$AE$26,MATCH($A152,'Shortlist teams'!$Z$7:$Z$26,1),MATCH($C152,'Shortlist teams'!$AA$6:$AE$6,1))),"")</f>
        <v/>
      </c>
      <c r="S152" t="str">
        <f>IFERROR(IF(COUNTIF('De Teams'!Q$5:Q$25,'De Uitslagen'!$B152)*INDEX('Shortlist teams'!$AA$7:$AE$26,MATCH($A152,'Shortlist teams'!$Z$7:$Z$26,1),MATCH($C152,'Shortlist teams'!$AA$6:$AE$6,1))=0,"",COUNTIF('De Teams'!Q$5:Q$25,'De Uitslagen'!$B152)*INDEX('Shortlist teams'!$AA$7:$AE$26,MATCH($A152,'Shortlist teams'!$Z$7:$Z$26,1),MATCH($C152,'Shortlist teams'!$AA$6:$AE$6,1))),"")</f>
        <v/>
      </c>
      <c r="T152" s="3"/>
    </row>
    <row r="153" spans="1:20" ht="14.4" x14ac:dyDescent="0.3">
      <c r="A153" s="1">
        <v>16</v>
      </c>
      <c r="B153" s="7"/>
      <c r="C153" s="87" t="str">
        <f>IFERROR(VLOOKUP('De Uitslagen'!B153,'Shortlist teams'!B:C,2,FALSE),"")</f>
        <v/>
      </c>
      <c r="D153" t="str">
        <f>IFERROR(IF(COUNTIF('De Teams'!B$5:B$25,'De Uitslagen'!$B153)*INDEX('Shortlist teams'!$AA$7:$AE$26,MATCH($A153,'Shortlist teams'!$Z$7:$Z$26,1),MATCH($C153,'Shortlist teams'!$AA$6:$AE$6,1))=0,"",COUNTIF('De Teams'!B$5:B$25,'De Uitslagen'!$B153)*INDEX('Shortlist teams'!$AA$7:$AE$26,MATCH($A153,'Shortlist teams'!$Z$7:$Z$26,1),MATCH($C153,'Shortlist teams'!$AA$6:$AE$6,1))),"")</f>
        <v/>
      </c>
      <c r="E153" t="str">
        <f>IFERROR(IF(COUNTIF('De Teams'!C$5:C$25,'De Uitslagen'!$B153)*INDEX('Shortlist teams'!$AA$7:$AE$26,MATCH($A153,'Shortlist teams'!$Z$7:$Z$26,1),MATCH($C153,'Shortlist teams'!$AA$6:$AE$6,1))=0,"",COUNTIF('De Teams'!C$5:C$25,'De Uitslagen'!$B153)*INDEX('Shortlist teams'!$AA$7:$AE$26,MATCH($A153,'Shortlist teams'!$Z$7:$Z$26,1),MATCH($C153,'Shortlist teams'!$AA$6:$AE$6,1))),"")</f>
        <v/>
      </c>
      <c r="F153" t="str">
        <f>IFERROR(IF(COUNTIF('De Teams'!D$5:D$25,'De Uitslagen'!$B153)*INDEX('Shortlist teams'!$AA$7:$AE$26,MATCH($A153,'Shortlist teams'!$Z$7:$Z$26,1),MATCH($C153,'Shortlist teams'!$AA$6:$AE$6,1))=0,"",COUNTIF('De Teams'!D$5:D$25,'De Uitslagen'!$B153)*INDEX('Shortlist teams'!$AA$7:$AE$26,MATCH($A153,'Shortlist teams'!$Z$7:$Z$26,1),MATCH($C153,'Shortlist teams'!$AA$6:$AE$6,1))),"")</f>
        <v/>
      </c>
      <c r="G153" t="str">
        <f>IFERROR(IF(COUNTIF('De Teams'!E$5:E$25,'De Uitslagen'!$B153)*INDEX('Shortlist teams'!$AA$7:$AE$26,MATCH($A153,'Shortlist teams'!$Z$7:$Z$26,1),MATCH($C153,'Shortlist teams'!$AA$6:$AE$6,1))=0,"",COUNTIF('De Teams'!E$5:E$25,'De Uitslagen'!$B153)*INDEX('Shortlist teams'!$AA$7:$AE$26,MATCH($A153,'Shortlist teams'!$Z$7:$Z$26,1),MATCH($C153,'Shortlist teams'!$AA$6:$AE$6,1))),"")</f>
        <v/>
      </c>
      <c r="H153" t="str">
        <f>IFERROR(IF(COUNTIF('De Teams'!F$5:F$25,'De Uitslagen'!$B153)*INDEX('Shortlist teams'!$AA$7:$AE$26,MATCH($A153,'Shortlist teams'!$Z$7:$Z$26,1),MATCH($C153,'Shortlist teams'!$AA$6:$AE$6,1))=0,"",COUNTIF('De Teams'!F$5:F$25,'De Uitslagen'!$B153)*INDEX('Shortlist teams'!$AA$7:$AE$26,MATCH($A153,'Shortlist teams'!$Z$7:$Z$26,1),MATCH($C153,'Shortlist teams'!$AA$6:$AE$6,1))),"")</f>
        <v/>
      </c>
      <c r="I153" t="str">
        <f>IFERROR(IF(COUNTIF('De Teams'!G$5:G$25,'De Uitslagen'!$B153)*INDEX('Shortlist teams'!$AA$7:$AE$26,MATCH($A153,'Shortlist teams'!$Z$7:$Z$26,1),MATCH($C153,'Shortlist teams'!$AA$6:$AE$6,1))=0,"",COUNTIF('De Teams'!G$5:G$25,'De Uitslagen'!$B153)*INDEX('Shortlist teams'!$AA$7:$AE$26,MATCH($A153,'Shortlist teams'!$Z$7:$Z$26,1),MATCH($C153,'Shortlist teams'!$AA$6:$AE$6,1))),"")</f>
        <v/>
      </c>
      <c r="J153" t="str">
        <f>IFERROR(IF(COUNTIF('De Teams'!H$5:H$25,'De Uitslagen'!$B153)*INDEX('Shortlist teams'!$AA$7:$AE$26,MATCH($A153,'Shortlist teams'!$Z$7:$Z$26,1),MATCH($C153,'Shortlist teams'!$AA$6:$AE$6,1))=0,"",COUNTIF('De Teams'!H$5:H$25,'De Uitslagen'!$B153)*INDEX('Shortlist teams'!$AA$7:$AE$26,MATCH($A153,'Shortlist teams'!$Z$7:$Z$26,1),MATCH($C153,'Shortlist teams'!$AA$6:$AE$6,1))),"")</f>
        <v/>
      </c>
      <c r="K153" t="str">
        <f>IFERROR(IF(COUNTIF('De Teams'!I$5:I$25,'De Uitslagen'!$B153)*INDEX('Shortlist teams'!$AA$7:$AE$26,MATCH($A153,'Shortlist teams'!$Z$7:$Z$26,1),MATCH($C153,'Shortlist teams'!$AA$6:$AE$6,1))=0,"",COUNTIF('De Teams'!I$5:I$25,'De Uitslagen'!$B153)*INDEX('Shortlist teams'!$AA$7:$AE$26,MATCH($A153,'Shortlist teams'!$Z$7:$Z$26,1),MATCH($C153,'Shortlist teams'!$AA$6:$AE$6,1))),"")</f>
        <v/>
      </c>
      <c r="L153" t="str">
        <f>IFERROR(IF(COUNTIF('De Teams'!J$5:J$25,'De Uitslagen'!$B153)*INDEX('Shortlist teams'!$AA$7:$AE$26,MATCH($A153,'Shortlist teams'!$Z$7:$Z$26,1),MATCH($C153,'Shortlist teams'!$AA$6:$AE$6,1))=0,"",COUNTIF('De Teams'!J$5:J$25,'De Uitslagen'!$B153)*INDEX('Shortlist teams'!$AA$7:$AE$26,MATCH($A153,'Shortlist teams'!$Z$7:$Z$26,1),MATCH($C153,'Shortlist teams'!$AA$6:$AE$6,1))),"")</f>
        <v/>
      </c>
      <c r="M153" t="str">
        <f>IFERROR(IF(COUNTIF('De Teams'!K$5:K$25,'De Uitslagen'!$B153)*INDEX('Shortlist teams'!$AA$7:$AE$26,MATCH($A153,'Shortlist teams'!$Z$7:$Z$26,1),MATCH($C153,'Shortlist teams'!$AA$6:$AE$6,1))=0,"",COUNTIF('De Teams'!K$5:K$25,'De Uitslagen'!$B153)*INDEX('Shortlist teams'!$AA$7:$AE$26,MATCH($A153,'Shortlist teams'!$Z$7:$Z$26,1),MATCH($C153,'Shortlist teams'!$AA$6:$AE$6,1))),"")</f>
        <v/>
      </c>
      <c r="N153" t="str">
        <f>IFERROR(IF(COUNTIF('De Teams'!L$5:L$25,'De Uitslagen'!$B153)*INDEX('Shortlist teams'!$AA$7:$AE$26,MATCH($A153,'Shortlist teams'!$Z$7:$Z$26,1),MATCH($C153,'Shortlist teams'!$AA$6:$AE$6,1))=0,"",COUNTIF('De Teams'!L$5:L$25,'De Uitslagen'!$B153)*INDEX('Shortlist teams'!$AA$7:$AE$26,MATCH($A153,'Shortlist teams'!$Z$7:$Z$26,1),MATCH($C153,'Shortlist teams'!$AA$6:$AE$6,1))),"")</f>
        <v/>
      </c>
      <c r="O153" t="str">
        <f>IFERROR(IF(COUNTIF('De Teams'!M$5:M$25,'De Uitslagen'!$B153)*INDEX('Shortlist teams'!$AA$7:$AE$26,MATCH($A153,'Shortlist teams'!$Z$7:$Z$26,1),MATCH($C153,'Shortlist teams'!$AA$6:$AE$6,1))=0,"",COUNTIF('De Teams'!M$5:M$25,'De Uitslagen'!$B153)*INDEX('Shortlist teams'!$AA$7:$AE$26,MATCH($A153,'Shortlist teams'!$Z$7:$Z$26,1),MATCH($C153,'Shortlist teams'!$AA$6:$AE$6,1))),"")</f>
        <v/>
      </c>
      <c r="P153" t="str">
        <f>IFERROR(IF(COUNTIF('De Teams'!N$5:N$25,'De Uitslagen'!$B153)*INDEX('Shortlist teams'!$AA$7:$AE$26,MATCH($A153,'Shortlist teams'!$Z$7:$Z$26,1),MATCH($C153,'Shortlist teams'!$AA$6:$AE$6,1))=0,"",COUNTIF('De Teams'!N$5:N$25,'De Uitslagen'!$B153)*INDEX('Shortlist teams'!$AA$7:$AE$26,MATCH($A153,'Shortlist teams'!$Z$7:$Z$26,1),MATCH($C153,'Shortlist teams'!$AA$6:$AE$6,1))),"")</f>
        <v/>
      </c>
      <c r="Q153" t="str">
        <f>IFERROR(IF(COUNTIF('De Teams'!O$5:O$25,'De Uitslagen'!$B153)*INDEX('Shortlist teams'!$AA$7:$AE$26,MATCH($A153,'Shortlist teams'!$Z$7:$Z$26,1),MATCH($C153,'Shortlist teams'!$AA$6:$AE$6,1))=0,"",COUNTIF('De Teams'!O$5:O$25,'De Uitslagen'!$B153)*INDEX('Shortlist teams'!$AA$7:$AE$26,MATCH($A153,'Shortlist teams'!$Z$7:$Z$26,1),MATCH($C153,'Shortlist teams'!$AA$6:$AE$6,1))),"")</f>
        <v/>
      </c>
      <c r="R153" t="str">
        <f>IFERROR(IF(COUNTIF('De Teams'!P$5:P$25,'De Uitslagen'!$B153)*INDEX('Shortlist teams'!$AA$7:$AE$26,MATCH($A153,'Shortlist teams'!$Z$7:$Z$26,1),MATCH($C153,'Shortlist teams'!$AA$6:$AE$6,1))=0,"",COUNTIF('De Teams'!P$5:P$25,'De Uitslagen'!$B153)*INDEX('Shortlist teams'!$AA$7:$AE$26,MATCH($A153,'Shortlist teams'!$Z$7:$Z$26,1),MATCH($C153,'Shortlist teams'!$AA$6:$AE$6,1))),"")</f>
        <v/>
      </c>
      <c r="S153" t="str">
        <f>IFERROR(IF(COUNTIF('De Teams'!Q$5:Q$25,'De Uitslagen'!$B153)*INDEX('Shortlist teams'!$AA$7:$AE$26,MATCH($A153,'Shortlist teams'!$Z$7:$Z$26,1),MATCH($C153,'Shortlist teams'!$AA$6:$AE$6,1))=0,"",COUNTIF('De Teams'!Q$5:Q$25,'De Uitslagen'!$B153)*INDEX('Shortlist teams'!$AA$7:$AE$26,MATCH($A153,'Shortlist teams'!$Z$7:$Z$26,1),MATCH($C153,'Shortlist teams'!$AA$6:$AE$6,1))),"")</f>
        <v/>
      </c>
      <c r="T153" s="3"/>
    </row>
    <row r="154" spans="1:20" ht="14.4" x14ac:dyDescent="0.3">
      <c r="A154" s="1">
        <v>17</v>
      </c>
      <c r="B154" s="7"/>
      <c r="C154" s="87" t="str">
        <f>IFERROR(VLOOKUP('De Uitslagen'!B154,'Shortlist teams'!B:C,2,FALSE),"")</f>
        <v/>
      </c>
      <c r="D154" t="str">
        <f>IFERROR(IF(COUNTIF('De Teams'!B$5:B$25,'De Uitslagen'!$B154)*INDEX('Shortlist teams'!$AA$7:$AE$26,MATCH($A154,'Shortlist teams'!$Z$7:$Z$26,1),MATCH($C154,'Shortlist teams'!$AA$6:$AE$6,1))=0,"",COUNTIF('De Teams'!B$5:B$25,'De Uitslagen'!$B154)*INDEX('Shortlist teams'!$AA$7:$AE$26,MATCH($A154,'Shortlist teams'!$Z$7:$Z$26,1),MATCH($C154,'Shortlist teams'!$AA$6:$AE$6,1))),"")</f>
        <v/>
      </c>
      <c r="E154" t="str">
        <f>IFERROR(IF(COUNTIF('De Teams'!C$5:C$25,'De Uitslagen'!$B154)*INDEX('Shortlist teams'!$AA$7:$AE$26,MATCH($A154,'Shortlist teams'!$Z$7:$Z$26,1),MATCH($C154,'Shortlist teams'!$AA$6:$AE$6,1))=0,"",COUNTIF('De Teams'!C$5:C$25,'De Uitslagen'!$B154)*INDEX('Shortlist teams'!$AA$7:$AE$26,MATCH($A154,'Shortlist teams'!$Z$7:$Z$26,1),MATCH($C154,'Shortlist teams'!$AA$6:$AE$6,1))),"")</f>
        <v/>
      </c>
      <c r="F154" t="str">
        <f>IFERROR(IF(COUNTIF('De Teams'!D$5:D$25,'De Uitslagen'!$B154)*INDEX('Shortlist teams'!$AA$7:$AE$26,MATCH($A154,'Shortlist teams'!$Z$7:$Z$26,1),MATCH($C154,'Shortlist teams'!$AA$6:$AE$6,1))=0,"",COUNTIF('De Teams'!D$5:D$25,'De Uitslagen'!$B154)*INDEX('Shortlist teams'!$AA$7:$AE$26,MATCH($A154,'Shortlist teams'!$Z$7:$Z$26,1),MATCH($C154,'Shortlist teams'!$AA$6:$AE$6,1))),"")</f>
        <v/>
      </c>
      <c r="G154" t="str">
        <f>IFERROR(IF(COUNTIF('De Teams'!E$5:E$25,'De Uitslagen'!$B154)*INDEX('Shortlist teams'!$AA$7:$AE$26,MATCH($A154,'Shortlist teams'!$Z$7:$Z$26,1),MATCH($C154,'Shortlist teams'!$AA$6:$AE$6,1))=0,"",COUNTIF('De Teams'!E$5:E$25,'De Uitslagen'!$B154)*INDEX('Shortlist teams'!$AA$7:$AE$26,MATCH($A154,'Shortlist teams'!$Z$7:$Z$26,1),MATCH($C154,'Shortlist teams'!$AA$6:$AE$6,1))),"")</f>
        <v/>
      </c>
      <c r="H154" t="str">
        <f>IFERROR(IF(COUNTIF('De Teams'!F$5:F$25,'De Uitslagen'!$B154)*INDEX('Shortlist teams'!$AA$7:$AE$26,MATCH($A154,'Shortlist teams'!$Z$7:$Z$26,1),MATCH($C154,'Shortlist teams'!$AA$6:$AE$6,1))=0,"",COUNTIF('De Teams'!F$5:F$25,'De Uitslagen'!$B154)*INDEX('Shortlist teams'!$AA$7:$AE$26,MATCH($A154,'Shortlist teams'!$Z$7:$Z$26,1),MATCH($C154,'Shortlist teams'!$AA$6:$AE$6,1))),"")</f>
        <v/>
      </c>
      <c r="I154" t="str">
        <f>IFERROR(IF(COUNTIF('De Teams'!G$5:G$25,'De Uitslagen'!$B154)*INDEX('Shortlist teams'!$AA$7:$AE$26,MATCH($A154,'Shortlist teams'!$Z$7:$Z$26,1),MATCH($C154,'Shortlist teams'!$AA$6:$AE$6,1))=0,"",COUNTIF('De Teams'!G$5:G$25,'De Uitslagen'!$B154)*INDEX('Shortlist teams'!$AA$7:$AE$26,MATCH($A154,'Shortlist teams'!$Z$7:$Z$26,1),MATCH($C154,'Shortlist teams'!$AA$6:$AE$6,1))),"")</f>
        <v/>
      </c>
      <c r="J154" t="str">
        <f>IFERROR(IF(COUNTIF('De Teams'!H$5:H$25,'De Uitslagen'!$B154)*INDEX('Shortlist teams'!$AA$7:$AE$26,MATCH($A154,'Shortlist teams'!$Z$7:$Z$26,1),MATCH($C154,'Shortlist teams'!$AA$6:$AE$6,1))=0,"",COUNTIF('De Teams'!H$5:H$25,'De Uitslagen'!$B154)*INDEX('Shortlist teams'!$AA$7:$AE$26,MATCH($A154,'Shortlist teams'!$Z$7:$Z$26,1),MATCH($C154,'Shortlist teams'!$AA$6:$AE$6,1))),"")</f>
        <v/>
      </c>
      <c r="K154" t="str">
        <f>IFERROR(IF(COUNTIF('De Teams'!I$5:I$25,'De Uitslagen'!$B154)*INDEX('Shortlist teams'!$AA$7:$AE$26,MATCH($A154,'Shortlist teams'!$Z$7:$Z$26,1),MATCH($C154,'Shortlist teams'!$AA$6:$AE$6,1))=0,"",COUNTIF('De Teams'!I$5:I$25,'De Uitslagen'!$B154)*INDEX('Shortlist teams'!$AA$7:$AE$26,MATCH($A154,'Shortlist teams'!$Z$7:$Z$26,1),MATCH($C154,'Shortlist teams'!$AA$6:$AE$6,1))),"")</f>
        <v/>
      </c>
      <c r="L154" t="str">
        <f>IFERROR(IF(COUNTIF('De Teams'!J$5:J$25,'De Uitslagen'!$B154)*INDEX('Shortlist teams'!$AA$7:$AE$26,MATCH($A154,'Shortlist teams'!$Z$7:$Z$26,1),MATCH($C154,'Shortlist teams'!$AA$6:$AE$6,1))=0,"",COUNTIF('De Teams'!J$5:J$25,'De Uitslagen'!$B154)*INDEX('Shortlist teams'!$AA$7:$AE$26,MATCH($A154,'Shortlist teams'!$Z$7:$Z$26,1),MATCH($C154,'Shortlist teams'!$AA$6:$AE$6,1))),"")</f>
        <v/>
      </c>
      <c r="M154" t="str">
        <f>IFERROR(IF(COUNTIF('De Teams'!K$5:K$25,'De Uitslagen'!$B154)*INDEX('Shortlist teams'!$AA$7:$AE$26,MATCH($A154,'Shortlist teams'!$Z$7:$Z$26,1),MATCH($C154,'Shortlist teams'!$AA$6:$AE$6,1))=0,"",COUNTIF('De Teams'!K$5:K$25,'De Uitslagen'!$B154)*INDEX('Shortlist teams'!$AA$7:$AE$26,MATCH($A154,'Shortlist teams'!$Z$7:$Z$26,1),MATCH($C154,'Shortlist teams'!$AA$6:$AE$6,1))),"")</f>
        <v/>
      </c>
      <c r="N154" t="str">
        <f>IFERROR(IF(COUNTIF('De Teams'!L$5:L$25,'De Uitslagen'!$B154)*INDEX('Shortlist teams'!$AA$7:$AE$26,MATCH($A154,'Shortlist teams'!$Z$7:$Z$26,1),MATCH($C154,'Shortlist teams'!$AA$6:$AE$6,1))=0,"",COUNTIF('De Teams'!L$5:L$25,'De Uitslagen'!$B154)*INDEX('Shortlist teams'!$AA$7:$AE$26,MATCH($A154,'Shortlist teams'!$Z$7:$Z$26,1),MATCH($C154,'Shortlist teams'!$AA$6:$AE$6,1))),"")</f>
        <v/>
      </c>
      <c r="O154" t="str">
        <f>IFERROR(IF(COUNTIF('De Teams'!M$5:M$25,'De Uitslagen'!$B154)*INDEX('Shortlist teams'!$AA$7:$AE$26,MATCH($A154,'Shortlist teams'!$Z$7:$Z$26,1),MATCH($C154,'Shortlist teams'!$AA$6:$AE$6,1))=0,"",COUNTIF('De Teams'!M$5:M$25,'De Uitslagen'!$B154)*INDEX('Shortlist teams'!$AA$7:$AE$26,MATCH($A154,'Shortlist teams'!$Z$7:$Z$26,1),MATCH($C154,'Shortlist teams'!$AA$6:$AE$6,1))),"")</f>
        <v/>
      </c>
      <c r="P154" t="str">
        <f>IFERROR(IF(COUNTIF('De Teams'!N$5:N$25,'De Uitslagen'!$B154)*INDEX('Shortlist teams'!$AA$7:$AE$26,MATCH($A154,'Shortlist teams'!$Z$7:$Z$26,1),MATCH($C154,'Shortlist teams'!$AA$6:$AE$6,1))=0,"",COUNTIF('De Teams'!N$5:N$25,'De Uitslagen'!$B154)*INDEX('Shortlist teams'!$AA$7:$AE$26,MATCH($A154,'Shortlist teams'!$Z$7:$Z$26,1),MATCH($C154,'Shortlist teams'!$AA$6:$AE$6,1))),"")</f>
        <v/>
      </c>
      <c r="Q154" t="str">
        <f>IFERROR(IF(COUNTIF('De Teams'!O$5:O$25,'De Uitslagen'!$B154)*INDEX('Shortlist teams'!$AA$7:$AE$26,MATCH($A154,'Shortlist teams'!$Z$7:$Z$26,1),MATCH($C154,'Shortlist teams'!$AA$6:$AE$6,1))=0,"",COUNTIF('De Teams'!O$5:O$25,'De Uitslagen'!$B154)*INDEX('Shortlist teams'!$AA$7:$AE$26,MATCH($A154,'Shortlist teams'!$Z$7:$Z$26,1),MATCH($C154,'Shortlist teams'!$AA$6:$AE$6,1))),"")</f>
        <v/>
      </c>
      <c r="R154" t="str">
        <f>IFERROR(IF(COUNTIF('De Teams'!P$5:P$25,'De Uitslagen'!$B154)*INDEX('Shortlist teams'!$AA$7:$AE$26,MATCH($A154,'Shortlist teams'!$Z$7:$Z$26,1),MATCH($C154,'Shortlist teams'!$AA$6:$AE$6,1))=0,"",COUNTIF('De Teams'!P$5:P$25,'De Uitslagen'!$B154)*INDEX('Shortlist teams'!$AA$7:$AE$26,MATCH($A154,'Shortlist teams'!$Z$7:$Z$26,1),MATCH($C154,'Shortlist teams'!$AA$6:$AE$6,1))),"")</f>
        <v/>
      </c>
      <c r="S154" t="str">
        <f>IFERROR(IF(COUNTIF('De Teams'!Q$5:Q$25,'De Uitslagen'!$B154)*INDEX('Shortlist teams'!$AA$7:$AE$26,MATCH($A154,'Shortlist teams'!$Z$7:$Z$26,1),MATCH($C154,'Shortlist teams'!$AA$6:$AE$6,1))=0,"",COUNTIF('De Teams'!Q$5:Q$25,'De Uitslagen'!$B154)*INDEX('Shortlist teams'!$AA$7:$AE$26,MATCH($A154,'Shortlist teams'!$Z$7:$Z$26,1),MATCH($C154,'Shortlist teams'!$AA$6:$AE$6,1))),"")</f>
        <v/>
      </c>
      <c r="T154" s="3"/>
    </row>
    <row r="155" spans="1:20" ht="14.4" x14ac:dyDescent="0.3">
      <c r="A155" s="1">
        <v>18</v>
      </c>
      <c r="B155" s="6"/>
      <c r="C155" s="87" t="str">
        <f>IFERROR(VLOOKUP('De Uitslagen'!B155,'Shortlist teams'!B:C,2,FALSE),"")</f>
        <v/>
      </c>
      <c r="D155" t="str">
        <f>IFERROR(IF(COUNTIF('De Teams'!B$5:B$25,'De Uitslagen'!$B155)*INDEX('Shortlist teams'!$AA$7:$AE$26,MATCH($A155,'Shortlist teams'!$Z$7:$Z$26,1),MATCH($C155,'Shortlist teams'!$AA$6:$AE$6,1))=0,"",COUNTIF('De Teams'!B$5:B$25,'De Uitslagen'!$B155)*INDEX('Shortlist teams'!$AA$7:$AE$26,MATCH($A155,'Shortlist teams'!$Z$7:$Z$26,1),MATCH($C155,'Shortlist teams'!$AA$6:$AE$6,1))),"")</f>
        <v/>
      </c>
      <c r="E155" t="str">
        <f>IFERROR(IF(COUNTIF('De Teams'!C$5:C$25,'De Uitslagen'!$B155)*INDEX('Shortlist teams'!$AA$7:$AE$26,MATCH($A155,'Shortlist teams'!$Z$7:$Z$26,1),MATCH($C155,'Shortlist teams'!$AA$6:$AE$6,1))=0,"",COUNTIF('De Teams'!C$5:C$25,'De Uitslagen'!$B155)*INDEX('Shortlist teams'!$AA$7:$AE$26,MATCH($A155,'Shortlist teams'!$Z$7:$Z$26,1),MATCH($C155,'Shortlist teams'!$AA$6:$AE$6,1))),"")</f>
        <v/>
      </c>
      <c r="F155" t="str">
        <f>IFERROR(IF(COUNTIF('De Teams'!D$5:D$25,'De Uitslagen'!$B155)*INDEX('Shortlist teams'!$AA$7:$AE$26,MATCH($A155,'Shortlist teams'!$Z$7:$Z$26,1),MATCH($C155,'Shortlist teams'!$AA$6:$AE$6,1))=0,"",COUNTIF('De Teams'!D$5:D$25,'De Uitslagen'!$B155)*INDEX('Shortlist teams'!$AA$7:$AE$26,MATCH($A155,'Shortlist teams'!$Z$7:$Z$26,1),MATCH($C155,'Shortlist teams'!$AA$6:$AE$6,1))),"")</f>
        <v/>
      </c>
      <c r="G155" t="str">
        <f>IFERROR(IF(COUNTIF('De Teams'!E$5:E$25,'De Uitslagen'!$B155)*INDEX('Shortlist teams'!$AA$7:$AE$26,MATCH($A155,'Shortlist teams'!$Z$7:$Z$26,1),MATCH($C155,'Shortlist teams'!$AA$6:$AE$6,1))=0,"",COUNTIF('De Teams'!E$5:E$25,'De Uitslagen'!$B155)*INDEX('Shortlist teams'!$AA$7:$AE$26,MATCH($A155,'Shortlist teams'!$Z$7:$Z$26,1),MATCH($C155,'Shortlist teams'!$AA$6:$AE$6,1))),"")</f>
        <v/>
      </c>
      <c r="H155" t="str">
        <f>IFERROR(IF(COUNTIF('De Teams'!F$5:F$25,'De Uitslagen'!$B155)*INDEX('Shortlist teams'!$AA$7:$AE$26,MATCH($A155,'Shortlist teams'!$Z$7:$Z$26,1),MATCH($C155,'Shortlist teams'!$AA$6:$AE$6,1))=0,"",COUNTIF('De Teams'!F$5:F$25,'De Uitslagen'!$B155)*INDEX('Shortlist teams'!$AA$7:$AE$26,MATCH($A155,'Shortlist teams'!$Z$7:$Z$26,1),MATCH($C155,'Shortlist teams'!$AA$6:$AE$6,1))),"")</f>
        <v/>
      </c>
      <c r="I155" t="str">
        <f>IFERROR(IF(COUNTIF('De Teams'!G$5:G$25,'De Uitslagen'!$B155)*INDEX('Shortlist teams'!$AA$7:$AE$26,MATCH($A155,'Shortlist teams'!$Z$7:$Z$26,1),MATCH($C155,'Shortlist teams'!$AA$6:$AE$6,1))=0,"",COUNTIF('De Teams'!G$5:G$25,'De Uitslagen'!$B155)*INDEX('Shortlist teams'!$AA$7:$AE$26,MATCH($A155,'Shortlist teams'!$Z$7:$Z$26,1),MATCH($C155,'Shortlist teams'!$AA$6:$AE$6,1))),"")</f>
        <v/>
      </c>
      <c r="J155" t="str">
        <f>IFERROR(IF(COUNTIF('De Teams'!H$5:H$25,'De Uitslagen'!$B155)*INDEX('Shortlist teams'!$AA$7:$AE$26,MATCH($A155,'Shortlist teams'!$Z$7:$Z$26,1),MATCH($C155,'Shortlist teams'!$AA$6:$AE$6,1))=0,"",COUNTIF('De Teams'!H$5:H$25,'De Uitslagen'!$B155)*INDEX('Shortlist teams'!$AA$7:$AE$26,MATCH($A155,'Shortlist teams'!$Z$7:$Z$26,1),MATCH($C155,'Shortlist teams'!$AA$6:$AE$6,1))),"")</f>
        <v/>
      </c>
      <c r="K155" t="str">
        <f>IFERROR(IF(COUNTIF('De Teams'!I$5:I$25,'De Uitslagen'!$B155)*INDEX('Shortlist teams'!$AA$7:$AE$26,MATCH($A155,'Shortlist teams'!$Z$7:$Z$26,1),MATCH($C155,'Shortlist teams'!$AA$6:$AE$6,1))=0,"",COUNTIF('De Teams'!I$5:I$25,'De Uitslagen'!$B155)*INDEX('Shortlist teams'!$AA$7:$AE$26,MATCH($A155,'Shortlist teams'!$Z$7:$Z$26,1),MATCH($C155,'Shortlist teams'!$AA$6:$AE$6,1))),"")</f>
        <v/>
      </c>
      <c r="L155" t="str">
        <f>IFERROR(IF(COUNTIF('De Teams'!J$5:J$25,'De Uitslagen'!$B155)*INDEX('Shortlist teams'!$AA$7:$AE$26,MATCH($A155,'Shortlist teams'!$Z$7:$Z$26,1),MATCH($C155,'Shortlist teams'!$AA$6:$AE$6,1))=0,"",COUNTIF('De Teams'!J$5:J$25,'De Uitslagen'!$B155)*INDEX('Shortlist teams'!$AA$7:$AE$26,MATCH($A155,'Shortlist teams'!$Z$7:$Z$26,1),MATCH($C155,'Shortlist teams'!$AA$6:$AE$6,1))),"")</f>
        <v/>
      </c>
      <c r="M155" t="str">
        <f>IFERROR(IF(COUNTIF('De Teams'!K$5:K$25,'De Uitslagen'!$B155)*INDEX('Shortlist teams'!$AA$7:$AE$26,MATCH($A155,'Shortlist teams'!$Z$7:$Z$26,1),MATCH($C155,'Shortlist teams'!$AA$6:$AE$6,1))=0,"",COUNTIF('De Teams'!K$5:K$25,'De Uitslagen'!$B155)*INDEX('Shortlist teams'!$AA$7:$AE$26,MATCH($A155,'Shortlist teams'!$Z$7:$Z$26,1),MATCH($C155,'Shortlist teams'!$AA$6:$AE$6,1))),"")</f>
        <v/>
      </c>
      <c r="N155" t="str">
        <f>IFERROR(IF(COUNTIF('De Teams'!L$5:L$25,'De Uitslagen'!$B155)*INDEX('Shortlist teams'!$AA$7:$AE$26,MATCH($A155,'Shortlist teams'!$Z$7:$Z$26,1),MATCH($C155,'Shortlist teams'!$AA$6:$AE$6,1))=0,"",COUNTIF('De Teams'!L$5:L$25,'De Uitslagen'!$B155)*INDEX('Shortlist teams'!$AA$7:$AE$26,MATCH($A155,'Shortlist teams'!$Z$7:$Z$26,1),MATCH($C155,'Shortlist teams'!$AA$6:$AE$6,1))),"")</f>
        <v/>
      </c>
      <c r="O155" t="str">
        <f>IFERROR(IF(COUNTIF('De Teams'!M$5:M$25,'De Uitslagen'!$B155)*INDEX('Shortlist teams'!$AA$7:$AE$26,MATCH($A155,'Shortlist teams'!$Z$7:$Z$26,1),MATCH($C155,'Shortlist teams'!$AA$6:$AE$6,1))=0,"",COUNTIF('De Teams'!M$5:M$25,'De Uitslagen'!$B155)*INDEX('Shortlist teams'!$AA$7:$AE$26,MATCH($A155,'Shortlist teams'!$Z$7:$Z$26,1),MATCH($C155,'Shortlist teams'!$AA$6:$AE$6,1))),"")</f>
        <v/>
      </c>
      <c r="P155" t="str">
        <f>IFERROR(IF(COUNTIF('De Teams'!N$5:N$25,'De Uitslagen'!$B155)*INDEX('Shortlist teams'!$AA$7:$AE$26,MATCH($A155,'Shortlist teams'!$Z$7:$Z$26,1),MATCH($C155,'Shortlist teams'!$AA$6:$AE$6,1))=0,"",COUNTIF('De Teams'!N$5:N$25,'De Uitslagen'!$B155)*INDEX('Shortlist teams'!$AA$7:$AE$26,MATCH($A155,'Shortlist teams'!$Z$7:$Z$26,1),MATCH($C155,'Shortlist teams'!$AA$6:$AE$6,1))),"")</f>
        <v/>
      </c>
      <c r="Q155" t="str">
        <f>IFERROR(IF(COUNTIF('De Teams'!O$5:O$25,'De Uitslagen'!$B155)*INDEX('Shortlist teams'!$AA$7:$AE$26,MATCH($A155,'Shortlist teams'!$Z$7:$Z$26,1),MATCH($C155,'Shortlist teams'!$AA$6:$AE$6,1))=0,"",COUNTIF('De Teams'!O$5:O$25,'De Uitslagen'!$B155)*INDEX('Shortlist teams'!$AA$7:$AE$26,MATCH($A155,'Shortlist teams'!$Z$7:$Z$26,1),MATCH($C155,'Shortlist teams'!$AA$6:$AE$6,1))),"")</f>
        <v/>
      </c>
      <c r="R155" t="str">
        <f>IFERROR(IF(COUNTIF('De Teams'!P$5:P$25,'De Uitslagen'!$B155)*INDEX('Shortlist teams'!$AA$7:$AE$26,MATCH($A155,'Shortlist teams'!$Z$7:$Z$26,1),MATCH($C155,'Shortlist teams'!$AA$6:$AE$6,1))=0,"",COUNTIF('De Teams'!P$5:P$25,'De Uitslagen'!$B155)*INDEX('Shortlist teams'!$AA$7:$AE$26,MATCH($A155,'Shortlist teams'!$Z$7:$Z$26,1),MATCH($C155,'Shortlist teams'!$AA$6:$AE$6,1))),"")</f>
        <v/>
      </c>
      <c r="S155" t="str">
        <f>IFERROR(IF(COUNTIF('De Teams'!Q$5:Q$25,'De Uitslagen'!$B155)*INDEX('Shortlist teams'!$AA$7:$AE$26,MATCH($A155,'Shortlist teams'!$Z$7:$Z$26,1),MATCH($C155,'Shortlist teams'!$AA$6:$AE$6,1))=0,"",COUNTIF('De Teams'!Q$5:Q$25,'De Uitslagen'!$B155)*INDEX('Shortlist teams'!$AA$7:$AE$26,MATCH($A155,'Shortlist teams'!$Z$7:$Z$26,1),MATCH($C155,'Shortlist teams'!$AA$6:$AE$6,1))),"")</f>
        <v/>
      </c>
      <c r="T155" s="3"/>
    </row>
    <row r="156" spans="1:20" ht="14.4" x14ac:dyDescent="0.3">
      <c r="A156" s="1">
        <v>19</v>
      </c>
      <c r="B156" s="8"/>
      <c r="C156" s="87" t="str">
        <f>IFERROR(VLOOKUP('De Uitslagen'!B156,'Shortlist teams'!B:C,2,FALSE),"")</f>
        <v/>
      </c>
      <c r="D156" t="str">
        <f>IFERROR(IF(COUNTIF('De Teams'!B$5:B$25,'De Uitslagen'!$B156)*INDEX('Shortlist teams'!$AA$7:$AE$26,MATCH($A156,'Shortlist teams'!$Z$7:$Z$26,1),MATCH($C156,'Shortlist teams'!$AA$6:$AE$6,1))=0,"",COUNTIF('De Teams'!B$5:B$25,'De Uitslagen'!$B156)*INDEX('Shortlist teams'!$AA$7:$AE$26,MATCH($A156,'Shortlist teams'!$Z$7:$Z$26,1),MATCH($C156,'Shortlist teams'!$AA$6:$AE$6,1))),"")</f>
        <v/>
      </c>
      <c r="E156" t="str">
        <f>IFERROR(IF(COUNTIF('De Teams'!C$5:C$25,'De Uitslagen'!$B156)*INDEX('Shortlist teams'!$AA$7:$AE$26,MATCH($A156,'Shortlist teams'!$Z$7:$Z$26,1),MATCH($C156,'Shortlist teams'!$AA$6:$AE$6,1))=0,"",COUNTIF('De Teams'!C$5:C$25,'De Uitslagen'!$B156)*INDEX('Shortlist teams'!$AA$7:$AE$26,MATCH($A156,'Shortlist teams'!$Z$7:$Z$26,1),MATCH($C156,'Shortlist teams'!$AA$6:$AE$6,1))),"")</f>
        <v/>
      </c>
      <c r="F156" t="str">
        <f>IFERROR(IF(COUNTIF('De Teams'!D$5:D$25,'De Uitslagen'!$B156)*INDEX('Shortlist teams'!$AA$7:$AE$26,MATCH($A156,'Shortlist teams'!$Z$7:$Z$26,1),MATCH($C156,'Shortlist teams'!$AA$6:$AE$6,1))=0,"",COUNTIF('De Teams'!D$5:D$25,'De Uitslagen'!$B156)*INDEX('Shortlist teams'!$AA$7:$AE$26,MATCH($A156,'Shortlist teams'!$Z$7:$Z$26,1),MATCH($C156,'Shortlist teams'!$AA$6:$AE$6,1))),"")</f>
        <v/>
      </c>
      <c r="G156" t="str">
        <f>IFERROR(IF(COUNTIF('De Teams'!E$5:E$25,'De Uitslagen'!$B156)*INDEX('Shortlist teams'!$AA$7:$AE$26,MATCH($A156,'Shortlist teams'!$Z$7:$Z$26,1),MATCH($C156,'Shortlist teams'!$AA$6:$AE$6,1))=0,"",COUNTIF('De Teams'!E$5:E$25,'De Uitslagen'!$B156)*INDEX('Shortlist teams'!$AA$7:$AE$26,MATCH($A156,'Shortlist teams'!$Z$7:$Z$26,1),MATCH($C156,'Shortlist teams'!$AA$6:$AE$6,1))),"")</f>
        <v/>
      </c>
      <c r="H156" t="str">
        <f>IFERROR(IF(COUNTIF('De Teams'!F$5:F$25,'De Uitslagen'!$B156)*INDEX('Shortlist teams'!$AA$7:$AE$26,MATCH($A156,'Shortlist teams'!$Z$7:$Z$26,1),MATCH($C156,'Shortlist teams'!$AA$6:$AE$6,1))=0,"",COUNTIF('De Teams'!F$5:F$25,'De Uitslagen'!$B156)*INDEX('Shortlist teams'!$AA$7:$AE$26,MATCH($A156,'Shortlist teams'!$Z$7:$Z$26,1),MATCH($C156,'Shortlist teams'!$AA$6:$AE$6,1))),"")</f>
        <v/>
      </c>
      <c r="I156" t="str">
        <f>IFERROR(IF(COUNTIF('De Teams'!G$5:G$25,'De Uitslagen'!$B156)*INDEX('Shortlist teams'!$AA$7:$AE$26,MATCH($A156,'Shortlist teams'!$Z$7:$Z$26,1),MATCH($C156,'Shortlist teams'!$AA$6:$AE$6,1))=0,"",COUNTIF('De Teams'!G$5:G$25,'De Uitslagen'!$B156)*INDEX('Shortlist teams'!$AA$7:$AE$26,MATCH($A156,'Shortlist teams'!$Z$7:$Z$26,1),MATCH($C156,'Shortlist teams'!$AA$6:$AE$6,1))),"")</f>
        <v/>
      </c>
      <c r="J156" t="str">
        <f>IFERROR(IF(COUNTIF('De Teams'!H$5:H$25,'De Uitslagen'!$B156)*INDEX('Shortlist teams'!$AA$7:$AE$26,MATCH($A156,'Shortlist teams'!$Z$7:$Z$26,1),MATCH($C156,'Shortlist teams'!$AA$6:$AE$6,1))=0,"",COUNTIF('De Teams'!H$5:H$25,'De Uitslagen'!$B156)*INDEX('Shortlist teams'!$AA$7:$AE$26,MATCH($A156,'Shortlist teams'!$Z$7:$Z$26,1),MATCH($C156,'Shortlist teams'!$AA$6:$AE$6,1))),"")</f>
        <v/>
      </c>
      <c r="K156" t="str">
        <f>IFERROR(IF(COUNTIF('De Teams'!I$5:I$25,'De Uitslagen'!$B156)*INDEX('Shortlist teams'!$AA$7:$AE$26,MATCH($A156,'Shortlist teams'!$Z$7:$Z$26,1),MATCH($C156,'Shortlist teams'!$AA$6:$AE$6,1))=0,"",COUNTIF('De Teams'!I$5:I$25,'De Uitslagen'!$B156)*INDEX('Shortlist teams'!$AA$7:$AE$26,MATCH($A156,'Shortlist teams'!$Z$7:$Z$26,1),MATCH($C156,'Shortlist teams'!$AA$6:$AE$6,1))),"")</f>
        <v/>
      </c>
      <c r="L156" t="str">
        <f>IFERROR(IF(COUNTIF('De Teams'!J$5:J$25,'De Uitslagen'!$B156)*INDEX('Shortlist teams'!$AA$7:$AE$26,MATCH($A156,'Shortlist teams'!$Z$7:$Z$26,1),MATCH($C156,'Shortlist teams'!$AA$6:$AE$6,1))=0,"",COUNTIF('De Teams'!J$5:J$25,'De Uitslagen'!$B156)*INDEX('Shortlist teams'!$AA$7:$AE$26,MATCH($A156,'Shortlist teams'!$Z$7:$Z$26,1),MATCH($C156,'Shortlist teams'!$AA$6:$AE$6,1))),"")</f>
        <v/>
      </c>
      <c r="M156" t="str">
        <f>IFERROR(IF(COUNTIF('De Teams'!K$5:K$25,'De Uitslagen'!$B156)*INDEX('Shortlist teams'!$AA$7:$AE$26,MATCH($A156,'Shortlist teams'!$Z$7:$Z$26,1),MATCH($C156,'Shortlist teams'!$AA$6:$AE$6,1))=0,"",COUNTIF('De Teams'!K$5:K$25,'De Uitslagen'!$B156)*INDEX('Shortlist teams'!$AA$7:$AE$26,MATCH($A156,'Shortlist teams'!$Z$7:$Z$26,1),MATCH($C156,'Shortlist teams'!$AA$6:$AE$6,1))),"")</f>
        <v/>
      </c>
      <c r="N156" t="str">
        <f>IFERROR(IF(COUNTIF('De Teams'!L$5:L$25,'De Uitslagen'!$B156)*INDEX('Shortlist teams'!$AA$7:$AE$26,MATCH($A156,'Shortlist teams'!$Z$7:$Z$26,1),MATCH($C156,'Shortlist teams'!$AA$6:$AE$6,1))=0,"",COUNTIF('De Teams'!L$5:L$25,'De Uitslagen'!$B156)*INDEX('Shortlist teams'!$AA$7:$AE$26,MATCH($A156,'Shortlist teams'!$Z$7:$Z$26,1),MATCH($C156,'Shortlist teams'!$AA$6:$AE$6,1))),"")</f>
        <v/>
      </c>
      <c r="O156" t="str">
        <f>IFERROR(IF(COUNTIF('De Teams'!M$5:M$25,'De Uitslagen'!$B156)*INDEX('Shortlist teams'!$AA$7:$AE$26,MATCH($A156,'Shortlist teams'!$Z$7:$Z$26,1),MATCH($C156,'Shortlist teams'!$AA$6:$AE$6,1))=0,"",COUNTIF('De Teams'!M$5:M$25,'De Uitslagen'!$B156)*INDEX('Shortlist teams'!$AA$7:$AE$26,MATCH($A156,'Shortlist teams'!$Z$7:$Z$26,1),MATCH($C156,'Shortlist teams'!$AA$6:$AE$6,1))),"")</f>
        <v/>
      </c>
      <c r="P156" t="str">
        <f>IFERROR(IF(COUNTIF('De Teams'!N$5:N$25,'De Uitslagen'!$B156)*INDEX('Shortlist teams'!$AA$7:$AE$26,MATCH($A156,'Shortlist teams'!$Z$7:$Z$26,1),MATCH($C156,'Shortlist teams'!$AA$6:$AE$6,1))=0,"",COUNTIF('De Teams'!N$5:N$25,'De Uitslagen'!$B156)*INDEX('Shortlist teams'!$AA$7:$AE$26,MATCH($A156,'Shortlist teams'!$Z$7:$Z$26,1),MATCH($C156,'Shortlist teams'!$AA$6:$AE$6,1))),"")</f>
        <v/>
      </c>
      <c r="Q156" t="str">
        <f>IFERROR(IF(COUNTIF('De Teams'!O$5:O$25,'De Uitslagen'!$B156)*INDEX('Shortlist teams'!$AA$7:$AE$26,MATCH($A156,'Shortlist teams'!$Z$7:$Z$26,1),MATCH($C156,'Shortlist teams'!$AA$6:$AE$6,1))=0,"",COUNTIF('De Teams'!O$5:O$25,'De Uitslagen'!$B156)*INDEX('Shortlist teams'!$AA$7:$AE$26,MATCH($A156,'Shortlist teams'!$Z$7:$Z$26,1),MATCH($C156,'Shortlist teams'!$AA$6:$AE$6,1))),"")</f>
        <v/>
      </c>
      <c r="R156" t="str">
        <f>IFERROR(IF(COUNTIF('De Teams'!P$5:P$25,'De Uitslagen'!$B156)*INDEX('Shortlist teams'!$AA$7:$AE$26,MATCH($A156,'Shortlist teams'!$Z$7:$Z$26,1),MATCH($C156,'Shortlist teams'!$AA$6:$AE$6,1))=0,"",COUNTIF('De Teams'!P$5:P$25,'De Uitslagen'!$B156)*INDEX('Shortlist teams'!$AA$7:$AE$26,MATCH($A156,'Shortlist teams'!$Z$7:$Z$26,1),MATCH($C156,'Shortlist teams'!$AA$6:$AE$6,1))),"")</f>
        <v/>
      </c>
      <c r="S156" t="str">
        <f>IFERROR(IF(COUNTIF('De Teams'!Q$5:Q$25,'De Uitslagen'!$B156)*INDEX('Shortlist teams'!$AA$7:$AE$26,MATCH($A156,'Shortlist teams'!$Z$7:$Z$26,1),MATCH($C156,'Shortlist teams'!$AA$6:$AE$6,1))=0,"",COUNTIF('De Teams'!Q$5:Q$25,'De Uitslagen'!$B156)*INDEX('Shortlist teams'!$AA$7:$AE$26,MATCH($A156,'Shortlist teams'!$Z$7:$Z$26,1),MATCH($C156,'Shortlist teams'!$AA$6:$AE$6,1))),"")</f>
        <v/>
      </c>
      <c r="T156" s="3"/>
    </row>
    <row r="157" spans="1:20" ht="14.4" x14ac:dyDescent="0.3">
      <c r="A157" s="1">
        <v>20</v>
      </c>
      <c r="B157" s="9"/>
      <c r="C157" s="87" t="str">
        <f>IFERROR(VLOOKUP('De Uitslagen'!B157,'Shortlist teams'!B:C,2,FALSE),"")</f>
        <v/>
      </c>
      <c r="D157" t="str">
        <f>IFERROR(IF(COUNTIF('De Teams'!B$5:B$25,'De Uitslagen'!$B157)*INDEX('Shortlist teams'!$AA$7:$AE$26,MATCH($A157,'Shortlist teams'!$Z$7:$Z$26,1),MATCH($C157,'Shortlist teams'!$AA$6:$AE$6,1))=0,"",COUNTIF('De Teams'!B$5:B$25,'De Uitslagen'!$B157)*INDEX('Shortlist teams'!$AA$7:$AE$26,MATCH($A157,'Shortlist teams'!$Z$7:$Z$26,1),MATCH($C157,'Shortlist teams'!$AA$6:$AE$6,1))),"")</f>
        <v/>
      </c>
      <c r="E157" t="str">
        <f>IFERROR(IF(COUNTIF('De Teams'!C$5:C$25,'De Uitslagen'!$B157)*INDEX('Shortlist teams'!$AA$7:$AE$26,MATCH($A157,'Shortlist teams'!$Z$7:$Z$26,1),MATCH($C157,'Shortlist teams'!$AA$6:$AE$6,1))=0,"",COUNTIF('De Teams'!C$5:C$25,'De Uitslagen'!$B157)*INDEX('Shortlist teams'!$AA$7:$AE$26,MATCH($A157,'Shortlist teams'!$Z$7:$Z$26,1),MATCH($C157,'Shortlist teams'!$AA$6:$AE$6,1))),"")</f>
        <v/>
      </c>
      <c r="F157" t="str">
        <f>IFERROR(IF(COUNTIF('De Teams'!D$5:D$25,'De Uitslagen'!$B157)*INDEX('Shortlist teams'!$AA$7:$AE$26,MATCH($A157,'Shortlist teams'!$Z$7:$Z$26,1),MATCH($C157,'Shortlist teams'!$AA$6:$AE$6,1))=0,"",COUNTIF('De Teams'!D$5:D$25,'De Uitslagen'!$B157)*INDEX('Shortlist teams'!$AA$7:$AE$26,MATCH($A157,'Shortlist teams'!$Z$7:$Z$26,1),MATCH($C157,'Shortlist teams'!$AA$6:$AE$6,1))),"")</f>
        <v/>
      </c>
      <c r="G157" t="str">
        <f>IFERROR(IF(COUNTIF('De Teams'!E$5:E$25,'De Uitslagen'!$B157)*INDEX('Shortlist teams'!$AA$7:$AE$26,MATCH($A157,'Shortlist teams'!$Z$7:$Z$26,1),MATCH($C157,'Shortlist teams'!$AA$6:$AE$6,1))=0,"",COUNTIF('De Teams'!E$5:E$25,'De Uitslagen'!$B157)*INDEX('Shortlist teams'!$AA$7:$AE$26,MATCH($A157,'Shortlist teams'!$Z$7:$Z$26,1),MATCH($C157,'Shortlist teams'!$AA$6:$AE$6,1))),"")</f>
        <v/>
      </c>
      <c r="H157" t="str">
        <f>IFERROR(IF(COUNTIF('De Teams'!F$5:F$25,'De Uitslagen'!$B157)*INDEX('Shortlist teams'!$AA$7:$AE$26,MATCH($A157,'Shortlist teams'!$Z$7:$Z$26,1),MATCH($C157,'Shortlist teams'!$AA$6:$AE$6,1))=0,"",COUNTIF('De Teams'!F$5:F$25,'De Uitslagen'!$B157)*INDEX('Shortlist teams'!$AA$7:$AE$26,MATCH($A157,'Shortlist teams'!$Z$7:$Z$26,1),MATCH($C157,'Shortlist teams'!$AA$6:$AE$6,1))),"")</f>
        <v/>
      </c>
      <c r="I157" t="str">
        <f>IFERROR(IF(COUNTIF('De Teams'!G$5:G$25,'De Uitslagen'!$B157)*INDEX('Shortlist teams'!$AA$7:$AE$26,MATCH($A157,'Shortlist teams'!$Z$7:$Z$26,1),MATCH($C157,'Shortlist teams'!$AA$6:$AE$6,1))=0,"",COUNTIF('De Teams'!G$5:G$25,'De Uitslagen'!$B157)*INDEX('Shortlist teams'!$AA$7:$AE$26,MATCH($A157,'Shortlist teams'!$Z$7:$Z$26,1),MATCH($C157,'Shortlist teams'!$AA$6:$AE$6,1))),"")</f>
        <v/>
      </c>
      <c r="J157" t="str">
        <f>IFERROR(IF(COUNTIF('De Teams'!H$5:H$25,'De Uitslagen'!$B157)*INDEX('Shortlist teams'!$AA$7:$AE$26,MATCH($A157,'Shortlist teams'!$Z$7:$Z$26,1),MATCH($C157,'Shortlist teams'!$AA$6:$AE$6,1))=0,"",COUNTIF('De Teams'!H$5:H$25,'De Uitslagen'!$B157)*INDEX('Shortlist teams'!$AA$7:$AE$26,MATCH($A157,'Shortlist teams'!$Z$7:$Z$26,1),MATCH($C157,'Shortlist teams'!$AA$6:$AE$6,1))),"")</f>
        <v/>
      </c>
      <c r="K157" t="str">
        <f>IFERROR(IF(COUNTIF('De Teams'!I$5:I$25,'De Uitslagen'!$B157)*INDEX('Shortlist teams'!$AA$7:$AE$26,MATCH($A157,'Shortlist teams'!$Z$7:$Z$26,1),MATCH($C157,'Shortlist teams'!$AA$6:$AE$6,1))=0,"",COUNTIF('De Teams'!I$5:I$25,'De Uitslagen'!$B157)*INDEX('Shortlist teams'!$AA$7:$AE$26,MATCH($A157,'Shortlist teams'!$Z$7:$Z$26,1),MATCH($C157,'Shortlist teams'!$AA$6:$AE$6,1))),"")</f>
        <v/>
      </c>
      <c r="L157" t="str">
        <f>IFERROR(IF(COUNTIF('De Teams'!J$5:J$25,'De Uitslagen'!$B157)*INDEX('Shortlist teams'!$AA$7:$AE$26,MATCH($A157,'Shortlist teams'!$Z$7:$Z$26,1),MATCH($C157,'Shortlist teams'!$AA$6:$AE$6,1))=0,"",COUNTIF('De Teams'!J$5:J$25,'De Uitslagen'!$B157)*INDEX('Shortlist teams'!$AA$7:$AE$26,MATCH($A157,'Shortlist teams'!$Z$7:$Z$26,1),MATCH($C157,'Shortlist teams'!$AA$6:$AE$6,1))),"")</f>
        <v/>
      </c>
      <c r="M157" t="str">
        <f>IFERROR(IF(COUNTIF('De Teams'!K$5:K$25,'De Uitslagen'!$B157)*INDEX('Shortlist teams'!$AA$7:$AE$26,MATCH($A157,'Shortlist teams'!$Z$7:$Z$26,1),MATCH($C157,'Shortlist teams'!$AA$6:$AE$6,1))=0,"",COUNTIF('De Teams'!K$5:K$25,'De Uitslagen'!$B157)*INDEX('Shortlist teams'!$AA$7:$AE$26,MATCH($A157,'Shortlist teams'!$Z$7:$Z$26,1),MATCH($C157,'Shortlist teams'!$AA$6:$AE$6,1))),"")</f>
        <v/>
      </c>
      <c r="N157" t="str">
        <f>IFERROR(IF(COUNTIF('De Teams'!L$5:L$25,'De Uitslagen'!$B157)*INDEX('Shortlist teams'!$AA$7:$AE$26,MATCH($A157,'Shortlist teams'!$Z$7:$Z$26,1),MATCH($C157,'Shortlist teams'!$AA$6:$AE$6,1))=0,"",COUNTIF('De Teams'!L$5:L$25,'De Uitslagen'!$B157)*INDEX('Shortlist teams'!$AA$7:$AE$26,MATCH($A157,'Shortlist teams'!$Z$7:$Z$26,1),MATCH($C157,'Shortlist teams'!$AA$6:$AE$6,1))),"")</f>
        <v/>
      </c>
      <c r="O157" t="str">
        <f>IFERROR(IF(COUNTIF('De Teams'!M$5:M$25,'De Uitslagen'!$B157)*INDEX('Shortlist teams'!$AA$7:$AE$26,MATCH($A157,'Shortlist teams'!$Z$7:$Z$26,1),MATCH($C157,'Shortlist teams'!$AA$6:$AE$6,1))=0,"",COUNTIF('De Teams'!M$5:M$25,'De Uitslagen'!$B157)*INDEX('Shortlist teams'!$AA$7:$AE$26,MATCH($A157,'Shortlist teams'!$Z$7:$Z$26,1),MATCH($C157,'Shortlist teams'!$AA$6:$AE$6,1))),"")</f>
        <v/>
      </c>
      <c r="P157" t="str">
        <f>IFERROR(IF(COUNTIF('De Teams'!N$5:N$25,'De Uitslagen'!$B157)*INDEX('Shortlist teams'!$AA$7:$AE$26,MATCH($A157,'Shortlist teams'!$Z$7:$Z$26,1),MATCH($C157,'Shortlist teams'!$AA$6:$AE$6,1))=0,"",COUNTIF('De Teams'!N$5:N$25,'De Uitslagen'!$B157)*INDEX('Shortlist teams'!$AA$7:$AE$26,MATCH($A157,'Shortlist teams'!$Z$7:$Z$26,1),MATCH($C157,'Shortlist teams'!$AA$6:$AE$6,1))),"")</f>
        <v/>
      </c>
      <c r="Q157" t="str">
        <f>IFERROR(IF(COUNTIF('De Teams'!O$5:O$25,'De Uitslagen'!$B157)*INDEX('Shortlist teams'!$AA$7:$AE$26,MATCH($A157,'Shortlist teams'!$Z$7:$Z$26,1),MATCH($C157,'Shortlist teams'!$AA$6:$AE$6,1))=0,"",COUNTIF('De Teams'!O$5:O$25,'De Uitslagen'!$B157)*INDEX('Shortlist teams'!$AA$7:$AE$26,MATCH($A157,'Shortlist teams'!$Z$7:$Z$26,1),MATCH($C157,'Shortlist teams'!$AA$6:$AE$6,1))),"")</f>
        <v/>
      </c>
      <c r="R157" t="str">
        <f>IFERROR(IF(COUNTIF('De Teams'!P$5:P$25,'De Uitslagen'!$B157)*INDEX('Shortlist teams'!$AA$7:$AE$26,MATCH($A157,'Shortlist teams'!$Z$7:$Z$26,1),MATCH($C157,'Shortlist teams'!$AA$6:$AE$6,1))=0,"",COUNTIF('De Teams'!P$5:P$25,'De Uitslagen'!$B157)*INDEX('Shortlist teams'!$AA$7:$AE$26,MATCH($A157,'Shortlist teams'!$Z$7:$Z$26,1),MATCH($C157,'Shortlist teams'!$AA$6:$AE$6,1))),"")</f>
        <v/>
      </c>
      <c r="S157" t="str">
        <f>IFERROR(IF(COUNTIF('De Teams'!Q$5:Q$25,'De Uitslagen'!$B157)*INDEX('Shortlist teams'!$AA$7:$AE$26,MATCH($A157,'Shortlist teams'!$Z$7:$Z$26,1),MATCH($C157,'Shortlist teams'!$AA$6:$AE$6,1))=0,"",COUNTIF('De Teams'!Q$5:Q$25,'De Uitslagen'!$B157)*INDEX('Shortlist teams'!$AA$7:$AE$26,MATCH($A157,'Shortlist teams'!$Z$7:$Z$26,1),MATCH($C157,'Shortlist teams'!$AA$6:$AE$6,1))),"")</f>
        <v/>
      </c>
      <c r="T157" s="3"/>
    </row>
    <row r="158" spans="1:20" x14ac:dyDescent="0.25">
      <c r="A158" s="59"/>
      <c r="B158" s="55"/>
      <c r="C158" s="8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25">
      <c r="D159" s="1">
        <f t="shared" ref="D159:S159" si="10">SUM(D138:D158)</f>
        <v>0</v>
      </c>
      <c r="E159" s="1">
        <f t="shared" si="10"/>
        <v>0</v>
      </c>
      <c r="F159" s="1">
        <f t="shared" si="10"/>
        <v>0</v>
      </c>
      <c r="G159" s="1">
        <f t="shared" si="10"/>
        <v>0</v>
      </c>
      <c r="H159" s="1">
        <f t="shared" si="10"/>
        <v>0</v>
      </c>
      <c r="I159" s="1">
        <f t="shared" si="10"/>
        <v>0</v>
      </c>
      <c r="J159" s="1">
        <f t="shared" si="10"/>
        <v>0</v>
      </c>
      <c r="K159" s="1">
        <f t="shared" si="10"/>
        <v>0</v>
      </c>
      <c r="L159" s="1">
        <f t="shared" si="10"/>
        <v>0</v>
      </c>
      <c r="M159" s="1">
        <f t="shared" si="10"/>
        <v>0</v>
      </c>
      <c r="N159" s="1">
        <f t="shared" si="10"/>
        <v>0</v>
      </c>
      <c r="O159" s="1">
        <f t="shared" si="10"/>
        <v>0</v>
      </c>
      <c r="P159" s="1">
        <f t="shared" si="10"/>
        <v>0</v>
      </c>
      <c r="Q159" s="1">
        <f t="shared" si="10"/>
        <v>0</v>
      </c>
      <c r="R159" s="1">
        <f t="shared" si="10"/>
        <v>0</v>
      </c>
      <c r="S159" s="1">
        <f t="shared" si="10"/>
        <v>0</v>
      </c>
      <c r="T159" s="3"/>
    </row>
    <row r="160" spans="1:20" x14ac:dyDescent="0.25">
      <c r="A160" s="3"/>
      <c r="B160" s="3"/>
      <c r="C160" s="8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6" x14ac:dyDescent="0.3">
      <c r="A161" s="57" t="s">
        <v>142</v>
      </c>
      <c r="T161" s="3"/>
    </row>
    <row r="162" spans="1:20" x14ac:dyDescent="0.25">
      <c r="A162" s="3"/>
      <c r="B162" s="55"/>
      <c r="C162" s="8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6" x14ac:dyDescent="0.3">
      <c r="D163" s="130" t="s">
        <v>26</v>
      </c>
      <c r="E163" s="130" t="s">
        <v>306</v>
      </c>
      <c r="F163" s="130" t="s">
        <v>131</v>
      </c>
      <c r="G163" s="94" t="s">
        <v>133</v>
      </c>
      <c r="H163" s="129" t="s">
        <v>130</v>
      </c>
      <c r="I163" s="130" t="s">
        <v>28</v>
      </c>
      <c r="J163" s="130" t="s">
        <v>29</v>
      </c>
      <c r="K163" s="130" t="s">
        <v>312</v>
      </c>
      <c r="L163" s="130" t="s">
        <v>30</v>
      </c>
      <c r="M163" s="130" t="s">
        <v>136</v>
      </c>
      <c r="N163" s="130" t="s">
        <v>31</v>
      </c>
      <c r="O163" s="130" t="s">
        <v>134</v>
      </c>
      <c r="P163" s="130" t="s">
        <v>135</v>
      </c>
      <c r="Q163" s="130" t="s">
        <v>132</v>
      </c>
      <c r="R163" s="130" t="s">
        <v>129</v>
      </c>
      <c r="S163" s="130" t="s">
        <v>318</v>
      </c>
      <c r="T163" s="3"/>
    </row>
    <row r="164" spans="1:20" ht="14.4" x14ac:dyDescent="0.3">
      <c r="A164" s="58">
        <v>1</v>
      </c>
      <c r="B164" s="6"/>
      <c r="C164" s="87" t="str">
        <f>IFERROR(VLOOKUP('De Uitslagen'!B164,'Shortlist teams'!B:C,2,FALSE),"")</f>
        <v/>
      </c>
      <c r="D164" t="str">
        <f>IFERROR(IF(COUNTIF('De Teams'!B$5:B$25,'De Uitslagen'!$B164)*INDEX('Shortlist teams'!$AA$7:$AE$26,MATCH($A164,'Shortlist teams'!$Z$7:$Z$26,1),MATCH($C164,'Shortlist teams'!$AA$6:$AE$6,1))=0,"",COUNTIF('De Teams'!B$5:B$25,'De Uitslagen'!$B164)*INDEX('Shortlist teams'!$AA$7:$AE$26,MATCH($A164,'Shortlist teams'!$Z$7:$Z$26,1),MATCH($C164,'Shortlist teams'!$AA$6:$AE$6,1))),"")</f>
        <v/>
      </c>
      <c r="E164" t="str">
        <f>IFERROR(IF(COUNTIF('De Teams'!C$5:C$25,'De Uitslagen'!$B164)*INDEX('Shortlist teams'!$AA$7:$AE$26,MATCH($A164,'Shortlist teams'!$Z$7:$Z$26,1),MATCH($C164,'Shortlist teams'!$AA$6:$AE$6,1))=0,"",COUNTIF('De Teams'!C$5:C$25,'De Uitslagen'!$B164)*INDEX('Shortlist teams'!$AA$7:$AE$26,MATCH($A164,'Shortlist teams'!$Z$7:$Z$26,1),MATCH($C164,'Shortlist teams'!$AA$6:$AE$6,1))),"")</f>
        <v/>
      </c>
      <c r="F164" t="str">
        <f>IFERROR(IF(COUNTIF('De Teams'!D$5:D$25,'De Uitslagen'!$B164)*INDEX('Shortlist teams'!$AA$7:$AE$26,MATCH($A164,'Shortlist teams'!$Z$7:$Z$26,1),MATCH($C164,'Shortlist teams'!$AA$6:$AE$6,1))=0,"",COUNTIF('De Teams'!D$5:D$25,'De Uitslagen'!$B164)*INDEX('Shortlist teams'!$AA$7:$AE$26,MATCH($A164,'Shortlist teams'!$Z$7:$Z$26,1),MATCH($C164,'Shortlist teams'!$AA$6:$AE$6,1))),"")</f>
        <v/>
      </c>
      <c r="G164" t="str">
        <f>IFERROR(IF(COUNTIF('De Teams'!E$5:E$25,'De Uitslagen'!$B164)*INDEX('Shortlist teams'!$AA$7:$AE$26,MATCH($A164,'Shortlist teams'!$Z$7:$Z$26,1),MATCH($C164,'Shortlist teams'!$AA$6:$AE$6,1))=0,"",COUNTIF('De Teams'!E$5:E$25,'De Uitslagen'!$B164)*INDEX('Shortlist teams'!$AA$7:$AE$26,MATCH($A164,'Shortlist teams'!$Z$7:$Z$26,1),MATCH($C164,'Shortlist teams'!$AA$6:$AE$6,1))),"")</f>
        <v/>
      </c>
      <c r="H164" t="str">
        <f>IFERROR(IF(COUNTIF('De Teams'!F$5:F$25,'De Uitslagen'!$B164)*INDEX('Shortlist teams'!$AA$7:$AE$26,MATCH($A164,'Shortlist teams'!$Z$7:$Z$26,1),MATCH($C164,'Shortlist teams'!$AA$6:$AE$6,1))=0,"",COUNTIF('De Teams'!F$5:F$25,'De Uitslagen'!$B164)*INDEX('Shortlist teams'!$AA$7:$AE$26,MATCH($A164,'Shortlist teams'!$Z$7:$Z$26,1),MATCH($C164,'Shortlist teams'!$AA$6:$AE$6,1))),"")</f>
        <v/>
      </c>
      <c r="I164" t="str">
        <f>IFERROR(IF(COUNTIF('De Teams'!G$5:G$25,'De Uitslagen'!$B164)*INDEX('Shortlist teams'!$AA$7:$AE$26,MATCH($A164,'Shortlist teams'!$Z$7:$Z$26,1),MATCH($C164,'Shortlist teams'!$AA$6:$AE$6,1))=0,"",COUNTIF('De Teams'!G$5:G$25,'De Uitslagen'!$B164)*INDEX('Shortlist teams'!$AA$7:$AE$26,MATCH($A164,'Shortlist teams'!$Z$7:$Z$26,1),MATCH($C164,'Shortlist teams'!$AA$6:$AE$6,1))),"")</f>
        <v/>
      </c>
      <c r="J164" t="str">
        <f>IFERROR(IF(COUNTIF('De Teams'!H$5:H$25,'De Uitslagen'!$B164)*INDEX('Shortlist teams'!$AA$7:$AE$26,MATCH($A164,'Shortlist teams'!$Z$7:$Z$26,1),MATCH($C164,'Shortlist teams'!$AA$6:$AE$6,1))=0,"",COUNTIF('De Teams'!H$5:H$25,'De Uitslagen'!$B164)*INDEX('Shortlist teams'!$AA$7:$AE$26,MATCH($A164,'Shortlist teams'!$Z$7:$Z$26,1),MATCH($C164,'Shortlist teams'!$AA$6:$AE$6,1))),"")</f>
        <v/>
      </c>
      <c r="K164" t="str">
        <f>IFERROR(IF(COUNTIF('De Teams'!I$5:I$25,'De Uitslagen'!$B164)*INDEX('Shortlist teams'!$AA$7:$AE$26,MATCH($A164,'Shortlist teams'!$Z$7:$Z$26,1),MATCH($C164,'Shortlist teams'!$AA$6:$AE$6,1))=0,"",COUNTIF('De Teams'!I$5:I$25,'De Uitslagen'!$B164)*INDEX('Shortlist teams'!$AA$7:$AE$26,MATCH($A164,'Shortlist teams'!$Z$7:$Z$26,1),MATCH($C164,'Shortlist teams'!$AA$6:$AE$6,1))),"")</f>
        <v/>
      </c>
      <c r="L164" t="str">
        <f>IFERROR(IF(COUNTIF('De Teams'!J$5:J$25,'De Uitslagen'!$B164)*INDEX('Shortlist teams'!$AA$7:$AE$26,MATCH($A164,'Shortlist teams'!$Z$7:$Z$26,1),MATCH($C164,'Shortlist teams'!$AA$6:$AE$6,1))=0,"",COUNTIF('De Teams'!J$5:J$25,'De Uitslagen'!$B164)*INDEX('Shortlist teams'!$AA$7:$AE$26,MATCH($A164,'Shortlist teams'!$Z$7:$Z$26,1),MATCH($C164,'Shortlist teams'!$AA$6:$AE$6,1))),"")</f>
        <v/>
      </c>
      <c r="M164" t="str">
        <f>IFERROR(IF(COUNTIF('De Teams'!K$5:K$25,'De Uitslagen'!$B164)*INDEX('Shortlist teams'!$AA$7:$AE$26,MATCH($A164,'Shortlist teams'!$Z$7:$Z$26,1),MATCH($C164,'Shortlist teams'!$AA$6:$AE$6,1))=0,"",COUNTIF('De Teams'!K$5:K$25,'De Uitslagen'!$B164)*INDEX('Shortlist teams'!$AA$7:$AE$26,MATCH($A164,'Shortlist teams'!$Z$7:$Z$26,1),MATCH($C164,'Shortlist teams'!$AA$6:$AE$6,1))),"")</f>
        <v/>
      </c>
      <c r="N164" t="str">
        <f>IFERROR(IF(COUNTIF('De Teams'!L$5:L$25,'De Uitslagen'!$B164)*INDEX('Shortlist teams'!$AA$7:$AE$26,MATCH($A164,'Shortlist teams'!$Z$7:$Z$26,1),MATCH($C164,'Shortlist teams'!$AA$6:$AE$6,1))=0,"",COUNTIF('De Teams'!L$5:L$25,'De Uitslagen'!$B164)*INDEX('Shortlist teams'!$AA$7:$AE$26,MATCH($A164,'Shortlist teams'!$Z$7:$Z$26,1),MATCH($C164,'Shortlist teams'!$AA$6:$AE$6,1))),"")</f>
        <v/>
      </c>
      <c r="O164" t="str">
        <f>IFERROR(IF(COUNTIF('De Teams'!M$5:M$25,'De Uitslagen'!$B164)*INDEX('Shortlist teams'!$AA$7:$AE$26,MATCH($A164,'Shortlist teams'!$Z$7:$Z$26,1),MATCH($C164,'Shortlist teams'!$AA$6:$AE$6,1))=0,"",COUNTIF('De Teams'!M$5:M$25,'De Uitslagen'!$B164)*INDEX('Shortlist teams'!$AA$7:$AE$26,MATCH($A164,'Shortlist teams'!$Z$7:$Z$26,1),MATCH($C164,'Shortlist teams'!$AA$6:$AE$6,1))),"")</f>
        <v/>
      </c>
      <c r="P164" t="str">
        <f>IFERROR(IF(COUNTIF('De Teams'!N$5:N$25,'De Uitslagen'!$B164)*INDEX('Shortlist teams'!$AA$7:$AE$26,MATCH($A164,'Shortlist teams'!$Z$7:$Z$26,1),MATCH($C164,'Shortlist teams'!$AA$6:$AE$6,1))=0,"",COUNTIF('De Teams'!N$5:N$25,'De Uitslagen'!$B164)*INDEX('Shortlist teams'!$AA$7:$AE$26,MATCH($A164,'Shortlist teams'!$Z$7:$Z$26,1),MATCH($C164,'Shortlist teams'!$AA$6:$AE$6,1))),"")</f>
        <v/>
      </c>
      <c r="Q164" t="str">
        <f>IFERROR(IF(COUNTIF('De Teams'!O$5:O$25,'De Uitslagen'!$B164)*INDEX('Shortlist teams'!$AA$7:$AE$26,MATCH($A164,'Shortlist teams'!$Z$7:$Z$26,1),MATCH($C164,'Shortlist teams'!$AA$6:$AE$6,1))=0,"",COUNTIF('De Teams'!O$5:O$25,'De Uitslagen'!$B164)*INDEX('Shortlist teams'!$AA$7:$AE$26,MATCH($A164,'Shortlist teams'!$Z$7:$Z$26,1),MATCH($C164,'Shortlist teams'!$AA$6:$AE$6,1))),"")</f>
        <v/>
      </c>
      <c r="R164" t="str">
        <f>IFERROR(IF(COUNTIF('De Teams'!P$5:P$25,'De Uitslagen'!$B164)*INDEX('Shortlist teams'!$AA$7:$AE$26,MATCH($A164,'Shortlist teams'!$Z$7:$Z$26,1),MATCH($C164,'Shortlist teams'!$AA$6:$AE$6,1))=0,"",COUNTIF('De Teams'!P$5:P$25,'De Uitslagen'!$B164)*INDEX('Shortlist teams'!$AA$7:$AE$26,MATCH($A164,'Shortlist teams'!$Z$7:$Z$26,1),MATCH($C164,'Shortlist teams'!$AA$6:$AE$6,1))),"")</f>
        <v/>
      </c>
      <c r="S164" t="str">
        <f>IFERROR(IF(COUNTIF('De Teams'!Q$5:Q$25,'De Uitslagen'!$B164)*INDEX('Shortlist teams'!$AA$7:$AE$26,MATCH($A164,'Shortlist teams'!$Z$7:$Z$26,1),MATCH($C164,'Shortlist teams'!$AA$6:$AE$6,1))=0,"",COUNTIF('De Teams'!Q$5:Q$25,'De Uitslagen'!$B164)*INDEX('Shortlist teams'!$AA$7:$AE$26,MATCH($A164,'Shortlist teams'!$Z$7:$Z$26,1),MATCH($C164,'Shortlist teams'!$AA$6:$AE$6,1))),"")</f>
        <v/>
      </c>
      <c r="T164" s="3"/>
    </row>
    <row r="165" spans="1:20" ht="14.4" x14ac:dyDescent="0.3">
      <c r="A165" s="1">
        <v>2</v>
      </c>
      <c r="B165" s="7"/>
      <c r="C165" s="87" t="str">
        <f>IFERROR(VLOOKUP('De Uitslagen'!B165,'Shortlist teams'!B:C,2,FALSE),"")</f>
        <v/>
      </c>
      <c r="D165" t="str">
        <f>IFERROR(IF(COUNTIF('De Teams'!B$5:B$25,'De Uitslagen'!$B165)*INDEX('Shortlist teams'!$AA$7:$AE$26,MATCH($A165,'Shortlist teams'!$Z$7:$Z$26,1),MATCH($C165,'Shortlist teams'!$AA$6:$AE$6,1))=0,"",COUNTIF('De Teams'!B$5:B$25,'De Uitslagen'!$B165)*INDEX('Shortlist teams'!$AA$7:$AE$26,MATCH($A165,'Shortlist teams'!$Z$7:$Z$26,1),MATCH($C165,'Shortlist teams'!$AA$6:$AE$6,1))),"")</f>
        <v/>
      </c>
      <c r="E165" t="str">
        <f>IFERROR(IF(COUNTIF('De Teams'!C$5:C$25,'De Uitslagen'!$B165)*INDEX('Shortlist teams'!$AA$7:$AE$26,MATCH($A165,'Shortlist teams'!$Z$7:$Z$26,1),MATCH($C165,'Shortlist teams'!$AA$6:$AE$6,1))=0,"",COUNTIF('De Teams'!C$5:C$25,'De Uitslagen'!$B165)*INDEX('Shortlist teams'!$AA$7:$AE$26,MATCH($A165,'Shortlist teams'!$Z$7:$Z$26,1),MATCH($C165,'Shortlist teams'!$AA$6:$AE$6,1))),"")</f>
        <v/>
      </c>
      <c r="F165" t="str">
        <f>IFERROR(IF(COUNTIF('De Teams'!D$5:D$25,'De Uitslagen'!$B165)*INDEX('Shortlist teams'!$AA$7:$AE$26,MATCH($A165,'Shortlist teams'!$Z$7:$Z$26,1),MATCH($C165,'Shortlist teams'!$AA$6:$AE$6,1))=0,"",COUNTIF('De Teams'!D$5:D$25,'De Uitslagen'!$B165)*INDEX('Shortlist teams'!$AA$7:$AE$26,MATCH($A165,'Shortlist teams'!$Z$7:$Z$26,1),MATCH($C165,'Shortlist teams'!$AA$6:$AE$6,1))),"")</f>
        <v/>
      </c>
      <c r="G165" t="str">
        <f>IFERROR(IF(COUNTIF('De Teams'!E$5:E$25,'De Uitslagen'!$B165)*INDEX('Shortlist teams'!$AA$7:$AE$26,MATCH($A165,'Shortlist teams'!$Z$7:$Z$26,1),MATCH($C165,'Shortlist teams'!$AA$6:$AE$6,1))=0,"",COUNTIF('De Teams'!E$5:E$25,'De Uitslagen'!$B165)*INDEX('Shortlist teams'!$AA$7:$AE$26,MATCH($A165,'Shortlist teams'!$Z$7:$Z$26,1),MATCH($C165,'Shortlist teams'!$AA$6:$AE$6,1))),"")</f>
        <v/>
      </c>
      <c r="H165" t="str">
        <f>IFERROR(IF(COUNTIF('De Teams'!F$5:F$25,'De Uitslagen'!$B165)*INDEX('Shortlist teams'!$AA$7:$AE$26,MATCH($A165,'Shortlist teams'!$Z$7:$Z$26,1),MATCH($C165,'Shortlist teams'!$AA$6:$AE$6,1))=0,"",COUNTIF('De Teams'!F$5:F$25,'De Uitslagen'!$B165)*INDEX('Shortlist teams'!$AA$7:$AE$26,MATCH($A165,'Shortlist teams'!$Z$7:$Z$26,1),MATCH($C165,'Shortlist teams'!$AA$6:$AE$6,1))),"")</f>
        <v/>
      </c>
      <c r="I165" t="str">
        <f>IFERROR(IF(COUNTIF('De Teams'!G$5:G$25,'De Uitslagen'!$B165)*INDEX('Shortlist teams'!$AA$7:$AE$26,MATCH($A165,'Shortlist teams'!$Z$7:$Z$26,1),MATCH($C165,'Shortlist teams'!$AA$6:$AE$6,1))=0,"",COUNTIF('De Teams'!G$5:G$25,'De Uitslagen'!$B165)*INDEX('Shortlist teams'!$AA$7:$AE$26,MATCH($A165,'Shortlist teams'!$Z$7:$Z$26,1),MATCH($C165,'Shortlist teams'!$AA$6:$AE$6,1))),"")</f>
        <v/>
      </c>
      <c r="J165" t="str">
        <f>IFERROR(IF(COUNTIF('De Teams'!H$5:H$25,'De Uitslagen'!$B165)*INDEX('Shortlist teams'!$AA$7:$AE$26,MATCH($A165,'Shortlist teams'!$Z$7:$Z$26,1),MATCH($C165,'Shortlist teams'!$AA$6:$AE$6,1))=0,"",COUNTIF('De Teams'!H$5:H$25,'De Uitslagen'!$B165)*INDEX('Shortlist teams'!$AA$7:$AE$26,MATCH($A165,'Shortlist teams'!$Z$7:$Z$26,1),MATCH($C165,'Shortlist teams'!$AA$6:$AE$6,1))),"")</f>
        <v/>
      </c>
      <c r="K165" t="str">
        <f>IFERROR(IF(COUNTIF('De Teams'!I$5:I$25,'De Uitslagen'!$B165)*INDEX('Shortlist teams'!$AA$7:$AE$26,MATCH($A165,'Shortlist teams'!$Z$7:$Z$26,1),MATCH($C165,'Shortlist teams'!$AA$6:$AE$6,1))=0,"",COUNTIF('De Teams'!I$5:I$25,'De Uitslagen'!$B165)*INDEX('Shortlist teams'!$AA$7:$AE$26,MATCH($A165,'Shortlist teams'!$Z$7:$Z$26,1),MATCH($C165,'Shortlist teams'!$AA$6:$AE$6,1))),"")</f>
        <v/>
      </c>
      <c r="L165" t="str">
        <f>IFERROR(IF(COUNTIF('De Teams'!J$5:J$25,'De Uitslagen'!$B165)*INDEX('Shortlist teams'!$AA$7:$AE$26,MATCH($A165,'Shortlist teams'!$Z$7:$Z$26,1),MATCH($C165,'Shortlist teams'!$AA$6:$AE$6,1))=0,"",COUNTIF('De Teams'!J$5:J$25,'De Uitslagen'!$B165)*INDEX('Shortlist teams'!$AA$7:$AE$26,MATCH($A165,'Shortlist teams'!$Z$7:$Z$26,1),MATCH($C165,'Shortlist teams'!$AA$6:$AE$6,1))),"")</f>
        <v/>
      </c>
      <c r="M165" t="str">
        <f>IFERROR(IF(COUNTIF('De Teams'!K$5:K$25,'De Uitslagen'!$B165)*INDEX('Shortlist teams'!$AA$7:$AE$26,MATCH($A165,'Shortlist teams'!$Z$7:$Z$26,1),MATCH($C165,'Shortlist teams'!$AA$6:$AE$6,1))=0,"",COUNTIF('De Teams'!K$5:K$25,'De Uitslagen'!$B165)*INDEX('Shortlist teams'!$AA$7:$AE$26,MATCH($A165,'Shortlist teams'!$Z$7:$Z$26,1),MATCH($C165,'Shortlist teams'!$AA$6:$AE$6,1))),"")</f>
        <v/>
      </c>
      <c r="N165" t="str">
        <f>IFERROR(IF(COUNTIF('De Teams'!L$5:L$25,'De Uitslagen'!$B165)*INDEX('Shortlist teams'!$AA$7:$AE$26,MATCH($A165,'Shortlist teams'!$Z$7:$Z$26,1),MATCH($C165,'Shortlist teams'!$AA$6:$AE$6,1))=0,"",COUNTIF('De Teams'!L$5:L$25,'De Uitslagen'!$B165)*INDEX('Shortlist teams'!$AA$7:$AE$26,MATCH($A165,'Shortlist teams'!$Z$7:$Z$26,1),MATCH($C165,'Shortlist teams'!$AA$6:$AE$6,1))),"")</f>
        <v/>
      </c>
      <c r="O165" t="str">
        <f>IFERROR(IF(COUNTIF('De Teams'!M$5:M$25,'De Uitslagen'!$B165)*INDEX('Shortlist teams'!$AA$7:$AE$26,MATCH($A165,'Shortlist teams'!$Z$7:$Z$26,1),MATCH($C165,'Shortlist teams'!$AA$6:$AE$6,1))=0,"",COUNTIF('De Teams'!M$5:M$25,'De Uitslagen'!$B165)*INDEX('Shortlist teams'!$AA$7:$AE$26,MATCH($A165,'Shortlist teams'!$Z$7:$Z$26,1),MATCH($C165,'Shortlist teams'!$AA$6:$AE$6,1))),"")</f>
        <v/>
      </c>
      <c r="P165" t="str">
        <f>IFERROR(IF(COUNTIF('De Teams'!N$5:N$25,'De Uitslagen'!$B165)*INDEX('Shortlist teams'!$AA$7:$AE$26,MATCH($A165,'Shortlist teams'!$Z$7:$Z$26,1),MATCH($C165,'Shortlist teams'!$AA$6:$AE$6,1))=0,"",COUNTIF('De Teams'!N$5:N$25,'De Uitslagen'!$B165)*INDEX('Shortlist teams'!$AA$7:$AE$26,MATCH($A165,'Shortlist teams'!$Z$7:$Z$26,1),MATCH($C165,'Shortlist teams'!$AA$6:$AE$6,1))),"")</f>
        <v/>
      </c>
      <c r="Q165" t="str">
        <f>IFERROR(IF(COUNTIF('De Teams'!O$5:O$25,'De Uitslagen'!$B165)*INDEX('Shortlist teams'!$AA$7:$AE$26,MATCH($A165,'Shortlist teams'!$Z$7:$Z$26,1),MATCH($C165,'Shortlist teams'!$AA$6:$AE$6,1))=0,"",COUNTIF('De Teams'!O$5:O$25,'De Uitslagen'!$B165)*INDEX('Shortlist teams'!$AA$7:$AE$26,MATCH($A165,'Shortlist teams'!$Z$7:$Z$26,1),MATCH($C165,'Shortlist teams'!$AA$6:$AE$6,1))),"")</f>
        <v/>
      </c>
      <c r="R165" t="str">
        <f>IFERROR(IF(COUNTIF('De Teams'!P$5:P$25,'De Uitslagen'!$B165)*INDEX('Shortlist teams'!$AA$7:$AE$26,MATCH($A165,'Shortlist teams'!$Z$7:$Z$26,1),MATCH($C165,'Shortlist teams'!$AA$6:$AE$6,1))=0,"",COUNTIF('De Teams'!P$5:P$25,'De Uitslagen'!$B165)*INDEX('Shortlist teams'!$AA$7:$AE$26,MATCH($A165,'Shortlist teams'!$Z$7:$Z$26,1),MATCH($C165,'Shortlist teams'!$AA$6:$AE$6,1))),"")</f>
        <v/>
      </c>
      <c r="S165" t="str">
        <f>IFERROR(IF(COUNTIF('De Teams'!Q$5:Q$25,'De Uitslagen'!$B165)*INDEX('Shortlist teams'!$AA$7:$AE$26,MATCH($A165,'Shortlist teams'!$Z$7:$Z$26,1),MATCH($C165,'Shortlist teams'!$AA$6:$AE$6,1))=0,"",COUNTIF('De Teams'!Q$5:Q$25,'De Uitslagen'!$B165)*INDEX('Shortlist teams'!$AA$7:$AE$26,MATCH($A165,'Shortlist teams'!$Z$7:$Z$26,1),MATCH($C165,'Shortlist teams'!$AA$6:$AE$6,1))),"")</f>
        <v/>
      </c>
      <c r="T165" s="3"/>
    </row>
    <row r="166" spans="1:20" ht="14.4" x14ac:dyDescent="0.3">
      <c r="A166" s="1">
        <v>3</v>
      </c>
      <c r="B166" s="5"/>
      <c r="C166" s="87" t="str">
        <f>IFERROR(VLOOKUP('De Uitslagen'!B166,'Shortlist teams'!B:C,2,FALSE),"")</f>
        <v/>
      </c>
      <c r="D166" t="str">
        <f>IFERROR(IF(COUNTIF('De Teams'!B$5:B$25,'De Uitslagen'!$B166)*INDEX('Shortlist teams'!$AA$7:$AE$26,MATCH($A166,'Shortlist teams'!$Z$7:$Z$26,1),MATCH($C166,'Shortlist teams'!$AA$6:$AE$6,1))=0,"",COUNTIF('De Teams'!B$5:B$25,'De Uitslagen'!$B166)*INDEX('Shortlist teams'!$AA$7:$AE$26,MATCH($A166,'Shortlist teams'!$Z$7:$Z$26,1),MATCH($C166,'Shortlist teams'!$AA$6:$AE$6,1))),"")</f>
        <v/>
      </c>
      <c r="E166" t="str">
        <f>IFERROR(IF(COUNTIF('De Teams'!C$5:C$25,'De Uitslagen'!$B166)*INDEX('Shortlist teams'!$AA$7:$AE$26,MATCH($A166,'Shortlist teams'!$Z$7:$Z$26,1),MATCH($C166,'Shortlist teams'!$AA$6:$AE$6,1))=0,"",COUNTIF('De Teams'!C$5:C$25,'De Uitslagen'!$B166)*INDEX('Shortlist teams'!$AA$7:$AE$26,MATCH($A166,'Shortlist teams'!$Z$7:$Z$26,1),MATCH($C166,'Shortlist teams'!$AA$6:$AE$6,1))),"")</f>
        <v/>
      </c>
      <c r="F166" t="str">
        <f>IFERROR(IF(COUNTIF('De Teams'!D$5:D$25,'De Uitslagen'!$B166)*INDEX('Shortlist teams'!$AA$7:$AE$26,MATCH($A166,'Shortlist teams'!$Z$7:$Z$26,1),MATCH($C166,'Shortlist teams'!$AA$6:$AE$6,1))=0,"",COUNTIF('De Teams'!D$5:D$25,'De Uitslagen'!$B166)*INDEX('Shortlist teams'!$AA$7:$AE$26,MATCH($A166,'Shortlist teams'!$Z$7:$Z$26,1),MATCH($C166,'Shortlist teams'!$AA$6:$AE$6,1))),"")</f>
        <v/>
      </c>
      <c r="G166" t="str">
        <f>IFERROR(IF(COUNTIF('De Teams'!E$5:E$25,'De Uitslagen'!$B166)*INDEX('Shortlist teams'!$AA$7:$AE$26,MATCH($A166,'Shortlist teams'!$Z$7:$Z$26,1),MATCH($C166,'Shortlist teams'!$AA$6:$AE$6,1))=0,"",COUNTIF('De Teams'!E$5:E$25,'De Uitslagen'!$B166)*INDEX('Shortlist teams'!$AA$7:$AE$26,MATCH($A166,'Shortlist teams'!$Z$7:$Z$26,1),MATCH($C166,'Shortlist teams'!$AA$6:$AE$6,1))),"")</f>
        <v/>
      </c>
      <c r="H166" t="str">
        <f>IFERROR(IF(COUNTIF('De Teams'!F$5:F$25,'De Uitslagen'!$B166)*INDEX('Shortlist teams'!$AA$7:$AE$26,MATCH($A166,'Shortlist teams'!$Z$7:$Z$26,1),MATCH($C166,'Shortlist teams'!$AA$6:$AE$6,1))=0,"",COUNTIF('De Teams'!F$5:F$25,'De Uitslagen'!$B166)*INDEX('Shortlist teams'!$AA$7:$AE$26,MATCH($A166,'Shortlist teams'!$Z$7:$Z$26,1),MATCH($C166,'Shortlist teams'!$AA$6:$AE$6,1))),"")</f>
        <v/>
      </c>
      <c r="I166" t="str">
        <f>IFERROR(IF(COUNTIF('De Teams'!G$5:G$25,'De Uitslagen'!$B166)*INDEX('Shortlist teams'!$AA$7:$AE$26,MATCH($A166,'Shortlist teams'!$Z$7:$Z$26,1),MATCH($C166,'Shortlist teams'!$AA$6:$AE$6,1))=0,"",COUNTIF('De Teams'!G$5:G$25,'De Uitslagen'!$B166)*INDEX('Shortlist teams'!$AA$7:$AE$26,MATCH($A166,'Shortlist teams'!$Z$7:$Z$26,1),MATCH($C166,'Shortlist teams'!$AA$6:$AE$6,1))),"")</f>
        <v/>
      </c>
      <c r="J166" t="str">
        <f>IFERROR(IF(COUNTIF('De Teams'!H$5:H$25,'De Uitslagen'!$B166)*INDEX('Shortlist teams'!$AA$7:$AE$26,MATCH($A166,'Shortlist teams'!$Z$7:$Z$26,1),MATCH($C166,'Shortlist teams'!$AA$6:$AE$6,1))=0,"",COUNTIF('De Teams'!H$5:H$25,'De Uitslagen'!$B166)*INDEX('Shortlist teams'!$AA$7:$AE$26,MATCH($A166,'Shortlist teams'!$Z$7:$Z$26,1),MATCH($C166,'Shortlist teams'!$AA$6:$AE$6,1))),"")</f>
        <v/>
      </c>
      <c r="K166" t="str">
        <f>IFERROR(IF(COUNTIF('De Teams'!I$5:I$25,'De Uitslagen'!$B166)*INDEX('Shortlist teams'!$AA$7:$AE$26,MATCH($A166,'Shortlist teams'!$Z$7:$Z$26,1),MATCH($C166,'Shortlist teams'!$AA$6:$AE$6,1))=0,"",COUNTIF('De Teams'!I$5:I$25,'De Uitslagen'!$B166)*INDEX('Shortlist teams'!$AA$7:$AE$26,MATCH($A166,'Shortlist teams'!$Z$7:$Z$26,1),MATCH($C166,'Shortlist teams'!$AA$6:$AE$6,1))),"")</f>
        <v/>
      </c>
      <c r="L166" t="str">
        <f>IFERROR(IF(COUNTIF('De Teams'!J$5:J$25,'De Uitslagen'!$B166)*INDEX('Shortlist teams'!$AA$7:$AE$26,MATCH($A166,'Shortlist teams'!$Z$7:$Z$26,1),MATCH($C166,'Shortlist teams'!$AA$6:$AE$6,1))=0,"",COUNTIF('De Teams'!J$5:J$25,'De Uitslagen'!$B166)*INDEX('Shortlist teams'!$AA$7:$AE$26,MATCH($A166,'Shortlist teams'!$Z$7:$Z$26,1),MATCH($C166,'Shortlist teams'!$AA$6:$AE$6,1))),"")</f>
        <v/>
      </c>
      <c r="M166" t="str">
        <f>IFERROR(IF(COUNTIF('De Teams'!K$5:K$25,'De Uitslagen'!$B166)*INDEX('Shortlist teams'!$AA$7:$AE$26,MATCH($A166,'Shortlist teams'!$Z$7:$Z$26,1),MATCH($C166,'Shortlist teams'!$AA$6:$AE$6,1))=0,"",COUNTIF('De Teams'!K$5:K$25,'De Uitslagen'!$B166)*INDEX('Shortlist teams'!$AA$7:$AE$26,MATCH($A166,'Shortlist teams'!$Z$7:$Z$26,1),MATCH($C166,'Shortlist teams'!$AA$6:$AE$6,1))),"")</f>
        <v/>
      </c>
      <c r="N166" t="str">
        <f>IFERROR(IF(COUNTIF('De Teams'!L$5:L$25,'De Uitslagen'!$B166)*INDEX('Shortlist teams'!$AA$7:$AE$26,MATCH($A166,'Shortlist teams'!$Z$7:$Z$26,1),MATCH($C166,'Shortlist teams'!$AA$6:$AE$6,1))=0,"",COUNTIF('De Teams'!L$5:L$25,'De Uitslagen'!$B166)*INDEX('Shortlist teams'!$AA$7:$AE$26,MATCH($A166,'Shortlist teams'!$Z$7:$Z$26,1),MATCH($C166,'Shortlist teams'!$AA$6:$AE$6,1))),"")</f>
        <v/>
      </c>
      <c r="O166" t="str">
        <f>IFERROR(IF(COUNTIF('De Teams'!M$5:M$25,'De Uitslagen'!$B166)*INDEX('Shortlist teams'!$AA$7:$AE$26,MATCH($A166,'Shortlist teams'!$Z$7:$Z$26,1),MATCH($C166,'Shortlist teams'!$AA$6:$AE$6,1))=0,"",COUNTIF('De Teams'!M$5:M$25,'De Uitslagen'!$B166)*INDEX('Shortlist teams'!$AA$7:$AE$26,MATCH($A166,'Shortlist teams'!$Z$7:$Z$26,1),MATCH($C166,'Shortlist teams'!$AA$6:$AE$6,1))),"")</f>
        <v/>
      </c>
      <c r="P166" t="str">
        <f>IFERROR(IF(COUNTIF('De Teams'!N$5:N$25,'De Uitslagen'!$B166)*INDEX('Shortlist teams'!$AA$7:$AE$26,MATCH($A166,'Shortlist teams'!$Z$7:$Z$26,1),MATCH($C166,'Shortlist teams'!$AA$6:$AE$6,1))=0,"",COUNTIF('De Teams'!N$5:N$25,'De Uitslagen'!$B166)*INDEX('Shortlist teams'!$AA$7:$AE$26,MATCH($A166,'Shortlist teams'!$Z$7:$Z$26,1),MATCH($C166,'Shortlist teams'!$AA$6:$AE$6,1))),"")</f>
        <v/>
      </c>
      <c r="Q166" t="str">
        <f>IFERROR(IF(COUNTIF('De Teams'!O$5:O$25,'De Uitslagen'!$B166)*INDEX('Shortlist teams'!$AA$7:$AE$26,MATCH($A166,'Shortlist teams'!$Z$7:$Z$26,1),MATCH($C166,'Shortlist teams'!$AA$6:$AE$6,1))=0,"",COUNTIF('De Teams'!O$5:O$25,'De Uitslagen'!$B166)*INDEX('Shortlist teams'!$AA$7:$AE$26,MATCH($A166,'Shortlist teams'!$Z$7:$Z$26,1),MATCH($C166,'Shortlist teams'!$AA$6:$AE$6,1))),"")</f>
        <v/>
      </c>
      <c r="R166" t="str">
        <f>IFERROR(IF(COUNTIF('De Teams'!P$5:P$25,'De Uitslagen'!$B166)*INDEX('Shortlist teams'!$AA$7:$AE$26,MATCH($A166,'Shortlist teams'!$Z$7:$Z$26,1),MATCH($C166,'Shortlist teams'!$AA$6:$AE$6,1))=0,"",COUNTIF('De Teams'!P$5:P$25,'De Uitslagen'!$B166)*INDEX('Shortlist teams'!$AA$7:$AE$26,MATCH($A166,'Shortlist teams'!$Z$7:$Z$26,1),MATCH($C166,'Shortlist teams'!$AA$6:$AE$6,1))),"")</f>
        <v/>
      </c>
      <c r="S166" t="str">
        <f>IFERROR(IF(COUNTIF('De Teams'!Q$5:Q$25,'De Uitslagen'!$B166)*INDEX('Shortlist teams'!$AA$7:$AE$26,MATCH($A166,'Shortlist teams'!$Z$7:$Z$26,1),MATCH($C166,'Shortlist teams'!$AA$6:$AE$6,1))=0,"",COUNTIF('De Teams'!Q$5:Q$25,'De Uitslagen'!$B166)*INDEX('Shortlist teams'!$AA$7:$AE$26,MATCH($A166,'Shortlist teams'!$Z$7:$Z$26,1),MATCH($C166,'Shortlist teams'!$AA$6:$AE$6,1))),"")</f>
        <v/>
      </c>
      <c r="T166" s="3"/>
    </row>
    <row r="167" spans="1:20" ht="14.4" x14ac:dyDescent="0.3">
      <c r="A167" s="1">
        <v>4</v>
      </c>
      <c r="B167" s="8"/>
      <c r="C167" s="87" t="str">
        <f>IFERROR(VLOOKUP('De Uitslagen'!B167,'Shortlist teams'!B:C,2,FALSE),"")</f>
        <v/>
      </c>
      <c r="D167" t="str">
        <f>IFERROR(IF(COUNTIF('De Teams'!B$5:B$25,'De Uitslagen'!$B167)*INDEX('Shortlist teams'!$AA$7:$AE$26,MATCH($A167,'Shortlist teams'!$Z$7:$Z$26,1),MATCH($C167,'Shortlist teams'!$AA$6:$AE$6,1))=0,"",COUNTIF('De Teams'!B$5:B$25,'De Uitslagen'!$B167)*INDEX('Shortlist teams'!$AA$7:$AE$26,MATCH($A167,'Shortlist teams'!$Z$7:$Z$26,1),MATCH($C167,'Shortlist teams'!$AA$6:$AE$6,1))),"")</f>
        <v/>
      </c>
      <c r="E167" t="str">
        <f>IFERROR(IF(COUNTIF('De Teams'!C$5:C$25,'De Uitslagen'!$B167)*INDEX('Shortlist teams'!$AA$7:$AE$26,MATCH($A167,'Shortlist teams'!$Z$7:$Z$26,1),MATCH($C167,'Shortlist teams'!$AA$6:$AE$6,1))=0,"",COUNTIF('De Teams'!C$5:C$25,'De Uitslagen'!$B167)*INDEX('Shortlist teams'!$AA$7:$AE$26,MATCH($A167,'Shortlist teams'!$Z$7:$Z$26,1),MATCH($C167,'Shortlist teams'!$AA$6:$AE$6,1))),"")</f>
        <v/>
      </c>
      <c r="F167" t="str">
        <f>IFERROR(IF(COUNTIF('De Teams'!D$5:D$25,'De Uitslagen'!$B167)*INDEX('Shortlist teams'!$AA$7:$AE$26,MATCH($A167,'Shortlist teams'!$Z$7:$Z$26,1),MATCH($C167,'Shortlist teams'!$AA$6:$AE$6,1))=0,"",COUNTIF('De Teams'!D$5:D$25,'De Uitslagen'!$B167)*INDEX('Shortlist teams'!$AA$7:$AE$26,MATCH($A167,'Shortlist teams'!$Z$7:$Z$26,1),MATCH($C167,'Shortlist teams'!$AA$6:$AE$6,1))),"")</f>
        <v/>
      </c>
      <c r="G167" t="str">
        <f>IFERROR(IF(COUNTIF('De Teams'!E$5:E$25,'De Uitslagen'!$B167)*INDEX('Shortlist teams'!$AA$7:$AE$26,MATCH($A167,'Shortlist teams'!$Z$7:$Z$26,1),MATCH($C167,'Shortlist teams'!$AA$6:$AE$6,1))=0,"",COUNTIF('De Teams'!E$5:E$25,'De Uitslagen'!$B167)*INDEX('Shortlist teams'!$AA$7:$AE$26,MATCH($A167,'Shortlist teams'!$Z$7:$Z$26,1),MATCH($C167,'Shortlist teams'!$AA$6:$AE$6,1))),"")</f>
        <v/>
      </c>
      <c r="H167" t="str">
        <f>IFERROR(IF(COUNTIF('De Teams'!F$5:F$25,'De Uitslagen'!$B167)*INDEX('Shortlist teams'!$AA$7:$AE$26,MATCH($A167,'Shortlist teams'!$Z$7:$Z$26,1),MATCH($C167,'Shortlist teams'!$AA$6:$AE$6,1))=0,"",COUNTIF('De Teams'!F$5:F$25,'De Uitslagen'!$B167)*INDEX('Shortlist teams'!$AA$7:$AE$26,MATCH($A167,'Shortlist teams'!$Z$7:$Z$26,1),MATCH($C167,'Shortlist teams'!$AA$6:$AE$6,1))),"")</f>
        <v/>
      </c>
      <c r="I167" t="str">
        <f>IFERROR(IF(COUNTIF('De Teams'!G$5:G$25,'De Uitslagen'!$B167)*INDEX('Shortlist teams'!$AA$7:$AE$26,MATCH($A167,'Shortlist teams'!$Z$7:$Z$26,1),MATCH($C167,'Shortlist teams'!$AA$6:$AE$6,1))=0,"",COUNTIF('De Teams'!G$5:G$25,'De Uitslagen'!$B167)*INDEX('Shortlist teams'!$AA$7:$AE$26,MATCH($A167,'Shortlist teams'!$Z$7:$Z$26,1),MATCH($C167,'Shortlist teams'!$AA$6:$AE$6,1))),"")</f>
        <v/>
      </c>
      <c r="J167" t="str">
        <f>IFERROR(IF(COUNTIF('De Teams'!H$5:H$25,'De Uitslagen'!$B167)*INDEX('Shortlist teams'!$AA$7:$AE$26,MATCH($A167,'Shortlist teams'!$Z$7:$Z$26,1),MATCH($C167,'Shortlist teams'!$AA$6:$AE$6,1))=0,"",COUNTIF('De Teams'!H$5:H$25,'De Uitslagen'!$B167)*INDEX('Shortlist teams'!$AA$7:$AE$26,MATCH($A167,'Shortlist teams'!$Z$7:$Z$26,1),MATCH($C167,'Shortlist teams'!$AA$6:$AE$6,1))),"")</f>
        <v/>
      </c>
      <c r="K167" t="str">
        <f>IFERROR(IF(COUNTIF('De Teams'!I$5:I$25,'De Uitslagen'!$B167)*INDEX('Shortlist teams'!$AA$7:$AE$26,MATCH($A167,'Shortlist teams'!$Z$7:$Z$26,1),MATCH($C167,'Shortlist teams'!$AA$6:$AE$6,1))=0,"",COUNTIF('De Teams'!I$5:I$25,'De Uitslagen'!$B167)*INDEX('Shortlist teams'!$AA$7:$AE$26,MATCH($A167,'Shortlist teams'!$Z$7:$Z$26,1),MATCH($C167,'Shortlist teams'!$AA$6:$AE$6,1))),"")</f>
        <v/>
      </c>
      <c r="L167" t="str">
        <f>IFERROR(IF(COUNTIF('De Teams'!J$5:J$25,'De Uitslagen'!$B167)*INDEX('Shortlist teams'!$AA$7:$AE$26,MATCH($A167,'Shortlist teams'!$Z$7:$Z$26,1),MATCH($C167,'Shortlist teams'!$AA$6:$AE$6,1))=0,"",COUNTIF('De Teams'!J$5:J$25,'De Uitslagen'!$B167)*INDEX('Shortlist teams'!$AA$7:$AE$26,MATCH($A167,'Shortlist teams'!$Z$7:$Z$26,1),MATCH($C167,'Shortlist teams'!$AA$6:$AE$6,1))),"")</f>
        <v/>
      </c>
      <c r="M167" t="str">
        <f>IFERROR(IF(COUNTIF('De Teams'!K$5:K$25,'De Uitslagen'!$B167)*INDEX('Shortlist teams'!$AA$7:$AE$26,MATCH($A167,'Shortlist teams'!$Z$7:$Z$26,1),MATCH($C167,'Shortlist teams'!$AA$6:$AE$6,1))=0,"",COUNTIF('De Teams'!K$5:K$25,'De Uitslagen'!$B167)*INDEX('Shortlist teams'!$AA$7:$AE$26,MATCH($A167,'Shortlist teams'!$Z$7:$Z$26,1),MATCH($C167,'Shortlist teams'!$AA$6:$AE$6,1))),"")</f>
        <v/>
      </c>
      <c r="N167" t="str">
        <f>IFERROR(IF(COUNTIF('De Teams'!L$5:L$25,'De Uitslagen'!$B167)*INDEX('Shortlist teams'!$AA$7:$AE$26,MATCH($A167,'Shortlist teams'!$Z$7:$Z$26,1),MATCH($C167,'Shortlist teams'!$AA$6:$AE$6,1))=0,"",COUNTIF('De Teams'!L$5:L$25,'De Uitslagen'!$B167)*INDEX('Shortlist teams'!$AA$7:$AE$26,MATCH($A167,'Shortlist teams'!$Z$7:$Z$26,1),MATCH($C167,'Shortlist teams'!$AA$6:$AE$6,1))),"")</f>
        <v/>
      </c>
      <c r="O167" t="str">
        <f>IFERROR(IF(COUNTIF('De Teams'!M$5:M$25,'De Uitslagen'!$B167)*INDEX('Shortlist teams'!$AA$7:$AE$26,MATCH($A167,'Shortlist teams'!$Z$7:$Z$26,1),MATCH($C167,'Shortlist teams'!$AA$6:$AE$6,1))=0,"",COUNTIF('De Teams'!M$5:M$25,'De Uitslagen'!$B167)*INDEX('Shortlist teams'!$AA$7:$AE$26,MATCH($A167,'Shortlist teams'!$Z$7:$Z$26,1),MATCH($C167,'Shortlist teams'!$AA$6:$AE$6,1))),"")</f>
        <v/>
      </c>
      <c r="P167" t="str">
        <f>IFERROR(IF(COUNTIF('De Teams'!N$5:N$25,'De Uitslagen'!$B167)*INDEX('Shortlist teams'!$AA$7:$AE$26,MATCH($A167,'Shortlist teams'!$Z$7:$Z$26,1),MATCH($C167,'Shortlist teams'!$AA$6:$AE$6,1))=0,"",COUNTIF('De Teams'!N$5:N$25,'De Uitslagen'!$B167)*INDEX('Shortlist teams'!$AA$7:$AE$26,MATCH($A167,'Shortlist teams'!$Z$7:$Z$26,1),MATCH($C167,'Shortlist teams'!$AA$6:$AE$6,1))),"")</f>
        <v/>
      </c>
      <c r="Q167" t="str">
        <f>IFERROR(IF(COUNTIF('De Teams'!O$5:O$25,'De Uitslagen'!$B167)*INDEX('Shortlist teams'!$AA$7:$AE$26,MATCH($A167,'Shortlist teams'!$Z$7:$Z$26,1),MATCH($C167,'Shortlist teams'!$AA$6:$AE$6,1))=0,"",COUNTIF('De Teams'!O$5:O$25,'De Uitslagen'!$B167)*INDEX('Shortlist teams'!$AA$7:$AE$26,MATCH($A167,'Shortlist teams'!$Z$7:$Z$26,1),MATCH($C167,'Shortlist teams'!$AA$6:$AE$6,1))),"")</f>
        <v/>
      </c>
      <c r="R167" t="str">
        <f>IFERROR(IF(COUNTIF('De Teams'!P$5:P$25,'De Uitslagen'!$B167)*INDEX('Shortlist teams'!$AA$7:$AE$26,MATCH($A167,'Shortlist teams'!$Z$7:$Z$26,1),MATCH($C167,'Shortlist teams'!$AA$6:$AE$6,1))=0,"",COUNTIF('De Teams'!P$5:P$25,'De Uitslagen'!$B167)*INDEX('Shortlist teams'!$AA$7:$AE$26,MATCH($A167,'Shortlist teams'!$Z$7:$Z$26,1),MATCH($C167,'Shortlist teams'!$AA$6:$AE$6,1))),"")</f>
        <v/>
      </c>
      <c r="S167" t="str">
        <f>IFERROR(IF(COUNTIF('De Teams'!Q$5:Q$25,'De Uitslagen'!$B167)*INDEX('Shortlist teams'!$AA$7:$AE$26,MATCH($A167,'Shortlist teams'!$Z$7:$Z$26,1),MATCH($C167,'Shortlist teams'!$AA$6:$AE$6,1))=0,"",COUNTIF('De Teams'!Q$5:Q$25,'De Uitslagen'!$B167)*INDEX('Shortlist teams'!$AA$7:$AE$26,MATCH($A167,'Shortlist teams'!$Z$7:$Z$26,1),MATCH($C167,'Shortlist teams'!$AA$6:$AE$6,1))),"")</f>
        <v/>
      </c>
      <c r="T167" s="3"/>
    </row>
    <row r="168" spans="1:20" ht="14.4" x14ac:dyDescent="0.3">
      <c r="A168" s="1">
        <v>5</v>
      </c>
      <c r="B168" s="6"/>
      <c r="C168" s="87" t="str">
        <f>IFERROR(VLOOKUP('De Uitslagen'!B168,'Shortlist teams'!B:C,2,FALSE),"")</f>
        <v/>
      </c>
      <c r="D168" t="str">
        <f>IFERROR(IF(COUNTIF('De Teams'!B$5:B$25,'De Uitslagen'!$B168)*INDEX('Shortlist teams'!$AA$7:$AE$26,MATCH($A168,'Shortlist teams'!$Z$7:$Z$26,1),MATCH($C168,'Shortlist teams'!$AA$6:$AE$6,1))=0,"",COUNTIF('De Teams'!B$5:B$25,'De Uitslagen'!$B168)*INDEX('Shortlist teams'!$AA$7:$AE$26,MATCH($A168,'Shortlist teams'!$Z$7:$Z$26,1),MATCH($C168,'Shortlist teams'!$AA$6:$AE$6,1))),"")</f>
        <v/>
      </c>
      <c r="E168" t="str">
        <f>IFERROR(IF(COUNTIF('De Teams'!C$5:C$25,'De Uitslagen'!$B168)*INDEX('Shortlist teams'!$AA$7:$AE$26,MATCH($A168,'Shortlist teams'!$Z$7:$Z$26,1),MATCH($C168,'Shortlist teams'!$AA$6:$AE$6,1))=0,"",COUNTIF('De Teams'!C$5:C$25,'De Uitslagen'!$B168)*INDEX('Shortlist teams'!$AA$7:$AE$26,MATCH($A168,'Shortlist teams'!$Z$7:$Z$26,1),MATCH($C168,'Shortlist teams'!$AA$6:$AE$6,1))),"")</f>
        <v/>
      </c>
      <c r="F168" t="str">
        <f>IFERROR(IF(COUNTIF('De Teams'!D$5:D$25,'De Uitslagen'!$B168)*INDEX('Shortlist teams'!$AA$7:$AE$26,MATCH($A168,'Shortlist teams'!$Z$7:$Z$26,1),MATCH($C168,'Shortlist teams'!$AA$6:$AE$6,1))=0,"",COUNTIF('De Teams'!D$5:D$25,'De Uitslagen'!$B168)*INDEX('Shortlist teams'!$AA$7:$AE$26,MATCH($A168,'Shortlist teams'!$Z$7:$Z$26,1),MATCH($C168,'Shortlist teams'!$AA$6:$AE$6,1))),"")</f>
        <v/>
      </c>
      <c r="G168" t="str">
        <f>IFERROR(IF(COUNTIF('De Teams'!E$5:E$25,'De Uitslagen'!$B168)*INDEX('Shortlist teams'!$AA$7:$AE$26,MATCH($A168,'Shortlist teams'!$Z$7:$Z$26,1),MATCH($C168,'Shortlist teams'!$AA$6:$AE$6,1))=0,"",COUNTIF('De Teams'!E$5:E$25,'De Uitslagen'!$B168)*INDEX('Shortlist teams'!$AA$7:$AE$26,MATCH($A168,'Shortlist teams'!$Z$7:$Z$26,1),MATCH($C168,'Shortlist teams'!$AA$6:$AE$6,1))),"")</f>
        <v/>
      </c>
      <c r="H168" t="str">
        <f>IFERROR(IF(COUNTIF('De Teams'!F$5:F$25,'De Uitslagen'!$B168)*INDEX('Shortlist teams'!$AA$7:$AE$26,MATCH($A168,'Shortlist teams'!$Z$7:$Z$26,1),MATCH($C168,'Shortlist teams'!$AA$6:$AE$6,1))=0,"",COUNTIF('De Teams'!F$5:F$25,'De Uitslagen'!$B168)*INDEX('Shortlist teams'!$AA$7:$AE$26,MATCH($A168,'Shortlist teams'!$Z$7:$Z$26,1),MATCH($C168,'Shortlist teams'!$AA$6:$AE$6,1))),"")</f>
        <v/>
      </c>
      <c r="I168" t="str">
        <f>IFERROR(IF(COUNTIF('De Teams'!G$5:G$25,'De Uitslagen'!$B168)*INDEX('Shortlist teams'!$AA$7:$AE$26,MATCH($A168,'Shortlist teams'!$Z$7:$Z$26,1),MATCH($C168,'Shortlist teams'!$AA$6:$AE$6,1))=0,"",COUNTIF('De Teams'!G$5:G$25,'De Uitslagen'!$B168)*INDEX('Shortlist teams'!$AA$7:$AE$26,MATCH($A168,'Shortlist teams'!$Z$7:$Z$26,1),MATCH($C168,'Shortlist teams'!$AA$6:$AE$6,1))),"")</f>
        <v/>
      </c>
      <c r="J168" t="str">
        <f>IFERROR(IF(COUNTIF('De Teams'!H$5:H$25,'De Uitslagen'!$B168)*INDEX('Shortlist teams'!$AA$7:$AE$26,MATCH($A168,'Shortlist teams'!$Z$7:$Z$26,1),MATCH($C168,'Shortlist teams'!$AA$6:$AE$6,1))=0,"",COUNTIF('De Teams'!H$5:H$25,'De Uitslagen'!$B168)*INDEX('Shortlist teams'!$AA$7:$AE$26,MATCH($A168,'Shortlist teams'!$Z$7:$Z$26,1),MATCH($C168,'Shortlist teams'!$AA$6:$AE$6,1))),"")</f>
        <v/>
      </c>
      <c r="K168" t="str">
        <f>IFERROR(IF(COUNTIF('De Teams'!I$5:I$25,'De Uitslagen'!$B168)*INDEX('Shortlist teams'!$AA$7:$AE$26,MATCH($A168,'Shortlist teams'!$Z$7:$Z$26,1),MATCH($C168,'Shortlist teams'!$AA$6:$AE$6,1))=0,"",COUNTIF('De Teams'!I$5:I$25,'De Uitslagen'!$B168)*INDEX('Shortlist teams'!$AA$7:$AE$26,MATCH($A168,'Shortlist teams'!$Z$7:$Z$26,1),MATCH($C168,'Shortlist teams'!$AA$6:$AE$6,1))),"")</f>
        <v/>
      </c>
      <c r="L168" t="str">
        <f>IFERROR(IF(COUNTIF('De Teams'!J$5:J$25,'De Uitslagen'!$B168)*INDEX('Shortlist teams'!$AA$7:$AE$26,MATCH($A168,'Shortlist teams'!$Z$7:$Z$26,1),MATCH($C168,'Shortlist teams'!$AA$6:$AE$6,1))=0,"",COUNTIF('De Teams'!J$5:J$25,'De Uitslagen'!$B168)*INDEX('Shortlist teams'!$AA$7:$AE$26,MATCH($A168,'Shortlist teams'!$Z$7:$Z$26,1),MATCH($C168,'Shortlist teams'!$AA$6:$AE$6,1))),"")</f>
        <v/>
      </c>
      <c r="M168" t="str">
        <f>IFERROR(IF(COUNTIF('De Teams'!K$5:K$25,'De Uitslagen'!$B168)*INDEX('Shortlist teams'!$AA$7:$AE$26,MATCH($A168,'Shortlist teams'!$Z$7:$Z$26,1),MATCH($C168,'Shortlist teams'!$AA$6:$AE$6,1))=0,"",COUNTIF('De Teams'!K$5:K$25,'De Uitslagen'!$B168)*INDEX('Shortlist teams'!$AA$7:$AE$26,MATCH($A168,'Shortlist teams'!$Z$7:$Z$26,1),MATCH($C168,'Shortlist teams'!$AA$6:$AE$6,1))),"")</f>
        <v/>
      </c>
      <c r="N168" t="str">
        <f>IFERROR(IF(COUNTIF('De Teams'!L$5:L$25,'De Uitslagen'!$B168)*INDEX('Shortlist teams'!$AA$7:$AE$26,MATCH($A168,'Shortlist teams'!$Z$7:$Z$26,1),MATCH($C168,'Shortlist teams'!$AA$6:$AE$6,1))=0,"",COUNTIF('De Teams'!L$5:L$25,'De Uitslagen'!$B168)*INDEX('Shortlist teams'!$AA$7:$AE$26,MATCH($A168,'Shortlist teams'!$Z$7:$Z$26,1),MATCH($C168,'Shortlist teams'!$AA$6:$AE$6,1))),"")</f>
        <v/>
      </c>
      <c r="O168" t="str">
        <f>IFERROR(IF(COUNTIF('De Teams'!M$5:M$25,'De Uitslagen'!$B168)*INDEX('Shortlist teams'!$AA$7:$AE$26,MATCH($A168,'Shortlist teams'!$Z$7:$Z$26,1),MATCH($C168,'Shortlist teams'!$AA$6:$AE$6,1))=0,"",COUNTIF('De Teams'!M$5:M$25,'De Uitslagen'!$B168)*INDEX('Shortlist teams'!$AA$7:$AE$26,MATCH($A168,'Shortlist teams'!$Z$7:$Z$26,1),MATCH($C168,'Shortlist teams'!$AA$6:$AE$6,1))),"")</f>
        <v/>
      </c>
      <c r="P168" t="str">
        <f>IFERROR(IF(COUNTIF('De Teams'!N$5:N$25,'De Uitslagen'!$B168)*INDEX('Shortlist teams'!$AA$7:$AE$26,MATCH($A168,'Shortlist teams'!$Z$7:$Z$26,1),MATCH($C168,'Shortlist teams'!$AA$6:$AE$6,1))=0,"",COUNTIF('De Teams'!N$5:N$25,'De Uitslagen'!$B168)*INDEX('Shortlist teams'!$AA$7:$AE$26,MATCH($A168,'Shortlist teams'!$Z$7:$Z$26,1),MATCH($C168,'Shortlist teams'!$AA$6:$AE$6,1))),"")</f>
        <v/>
      </c>
      <c r="Q168" t="str">
        <f>IFERROR(IF(COUNTIF('De Teams'!O$5:O$25,'De Uitslagen'!$B168)*INDEX('Shortlist teams'!$AA$7:$AE$26,MATCH($A168,'Shortlist teams'!$Z$7:$Z$26,1),MATCH($C168,'Shortlist teams'!$AA$6:$AE$6,1))=0,"",COUNTIF('De Teams'!O$5:O$25,'De Uitslagen'!$B168)*INDEX('Shortlist teams'!$AA$7:$AE$26,MATCH($A168,'Shortlist teams'!$Z$7:$Z$26,1),MATCH($C168,'Shortlist teams'!$AA$6:$AE$6,1))),"")</f>
        <v/>
      </c>
      <c r="R168" t="str">
        <f>IFERROR(IF(COUNTIF('De Teams'!P$5:P$25,'De Uitslagen'!$B168)*INDEX('Shortlist teams'!$AA$7:$AE$26,MATCH($A168,'Shortlist teams'!$Z$7:$Z$26,1),MATCH($C168,'Shortlist teams'!$AA$6:$AE$6,1))=0,"",COUNTIF('De Teams'!P$5:P$25,'De Uitslagen'!$B168)*INDEX('Shortlist teams'!$AA$7:$AE$26,MATCH($A168,'Shortlist teams'!$Z$7:$Z$26,1),MATCH($C168,'Shortlist teams'!$AA$6:$AE$6,1))),"")</f>
        <v/>
      </c>
      <c r="S168" t="str">
        <f>IFERROR(IF(COUNTIF('De Teams'!Q$5:Q$25,'De Uitslagen'!$B168)*INDEX('Shortlist teams'!$AA$7:$AE$26,MATCH($A168,'Shortlist teams'!$Z$7:$Z$26,1),MATCH($C168,'Shortlist teams'!$AA$6:$AE$6,1))=0,"",COUNTIF('De Teams'!Q$5:Q$25,'De Uitslagen'!$B168)*INDEX('Shortlist teams'!$AA$7:$AE$26,MATCH($A168,'Shortlist teams'!$Z$7:$Z$26,1),MATCH($C168,'Shortlist teams'!$AA$6:$AE$6,1))),"")</f>
        <v/>
      </c>
      <c r="T168" s="3"/>
    </row>
    <row r="169" spans="1:20" ht="14.4" x14ac:dyDescent="0.3">
      <c r="A169" s="1">
        <v>6</v>
      </c>
      <c r="B169" s="5"/>
      <c r="C169" s="87" t="str">
        <f>IFERROR(VLOOKUP('De Uitslagen'!B169,'Shortlist teams'!B:C,2,FALSE),"")</f>
        <v/>
      </c>
      <c r="D169" t="str">
        <f>IFERROR(IF(COUNTIF('De Teams'!B$5:B$25,'De Uitslagen'!$B169)*INDEX('Shortlist teams'!$AA$7:$AE$26,MATCH($A169,'Shortlist teams'!$Z$7:$Z$26,1),MATCH($C169,'Shortlist teams'!$AA$6:$AE$6,1))=0,"",COUNTIF('De Teams'!B$5:B$25,'De Uitslagen'!$B169)*INDEX('Shortlist teams'!$AA$7:$AE$26,MATCH($A169,'Shortlist teams'!$Z$7:$Z$26,1),MATCH($C169,'Shortlist teams'!$AA$6:$AE$6,1))),"")</f>
        <v/>
      </c>
      <c r="E169" t="str">
        <f>IFERROR(IF(COUNTIF('De Teams'!C$5:C$25,'De Uitslagen'!$B169)*INDEX('Shortlist teams'!$AA$7:$AE$26,MATCH($A169,'Shortlist teams'!$Z$7:$Z$26,1),MATCH($C169,'Shortlist teams'!$AA$6:$AE$6,1))=0,"",COUNTIF('De Teams'!C$5:C$25,'De Uitslagen'!$B169)*INDEX('Shortlist teams'!$AA$7:$AE$26,MATCH($A169,'Shortlist teams'!$Z$7:$Z$26,1),MATCH($C169,'Shortlist teams'!$AA$6:$AE$6,1))),"")</f>
        <v/>
      </c>
      <c r="F169" t="str">
        <f>IFERROR(IF(COUNTIF('De Teams'!D$5:D$25,'De Uitslagen'!$B169)*INDEX('Shortlist teams'!$AA$7:$AE$26,MATCH($A169,'Shortlist teams'!$Z$7:$Z$26,1),MATCH($C169,'Shortlist teams'!$AA$6:$AE$6,1))=0,"",COUNTIF('De Teams'!D$5:D$25,'De Uitslagen'!$B169)*INDEX('Shortlist teams'!$AA$7:$AE$26,MATCH($A169,'Shortlist teams'!$Z$7:$Z$26,1),MATCH($C169,'Shortlist teams'!$AA$6:$AE$6,1))),"")</f>
        <v/>
      </c>
      <c r="G169" t="str">
        <f>IFERROR(IF(COUNTIF('De Teams'!E$5:E$25,'De Uitslagen'!$B169)*INDEX('Shortlist teams'!$AA$7:$AE$26,MATCH($A169,'Shortlist teams'!$Z$7:$Z$26,1),MATCH($C169,'Shortlist teams'!$AA$6:$AE$6,1))=0,"",COUNTIF('De Teams'!E$5:E$25,'De Uitslagen'!$B169)*INDEX('Shortlist teams'!$AA$7:$AE$26,MATCH($A169,'Shortlist teams'!$Z$7:$Z$26,1),MATCH($C169,'Shortlist teams'!$AA$6:$AE$6,1))),"")</f>
        <v/>
      </c>
      <c r="H169" t="str">
        <f>IFERROR(IF(COUNTIF('De Teams'!F$5:F$25,'De Uitslagen'!$B169)*INDEX('Shortlist teams'!$AA$7:$AE$26,MATCH($A169,'Shortlist teams'!$Z$7:$Z$26,1),MATCH($C169,'Shortlist teams'!$AA$6:$AE$6,1))=0,"",COUNTIF('De Teams'!F$5:F$25,'De Uitslagen'!$B169)*INDEX('Shortlist teams'!$AA$7:$AE$26,MATCH($A169,'Shortlist teams'!$Z$7:$Z$26,1),MATCH($C169,'Shortlist teams'!$AA$6:$AE$6,1))),"")</f>
        <v/>
      </c>
      <c r="I169" t="str">
        <f>IFERROR(IF(COUNTIF('De Teams'!G$5:G$25,'De Uitslagen'!$B169)*INDEX('Shortlist teams'!$AA$7:$AE$26,MATCH($A169,'Shortlist teams'!$Z$7:$Z$26,1),MATCH($C169,'Shortlist teams'!$AA$6:$AE$6,1))=0,"",COUNTIF('De Teams'!G$5:G$25,'De Uitslagen'!$B169)*INDEX('Shortlist teams'!$AA$7:$AE$26,MATCH($A169,'Shortlist teams'!$Z$7:$Z$26,1),MATCH($C169,'Shortlist teams'!$AA$6:$AE$6,1))),"")</f>
        <v/>
      </c>
      <c r="J169" t="str">
        <f>IFERROR(IF(COUNTIF('De Teams'!H$5:H$25,'De Uitslagen'!$B169)*INDEX('Shortlist teams'!$AA$7:$AE$26,MATCH($A169,'Shortlist teams'!$Z$7:$Z$26,1),MATCH($C169,'Shortlist teams'!$AA$6:$AE$6,1))=0,"",COUNTIF('De Teams'!H$5:H$25,'De Uitslagen'!$B169)*INDEX('Shortlist teams'!$AA$7:$AE$26,MATCH($A169,'Shortlist teams'!$Z$7:$Z$26,1),MATCH($C169,'Shortlist teams'!$AA$6:$AE$6,1))),"")</f>
        <v/>
      </c>
      <c r="K169" t="str">
        <f>IFERROR(IF(COUNTIF('De Teams'!I$5:I$25,'De Uitslagen'!$B169)*INDEX('Shortlist teams'!$AA$7:$AE$26,MATCH($A169,'Shortlist teams'!$Z$7:$Z$26,1),MATCH($C169,'Shortlist teams'!$AA$6:$AE$6,1))=0,"",COUNTIF('De Teams'!I$5:I$25,'De Uitslagen'!$B169)*INDEX('Shortlist teams'!$AA$7:$AE$26,MATCH($A169,'Shortlist teams'!$Z$7:$Z$26,1),MATCH($C169,'Shortlist teams'!$AA$6:$AE$6,1))),"")</f>
        <v/>
      </c>
      <c r="L169" t="str">
        <f>IFERROR(IF(COUNTIF('De Teams'!J$5:J$25,'De Uitslagen'!$B169)*INDEX('Shortlist teams'!$AA$7:$AE$26,MATCH($A169,'Shortlist teams'!$Z$7:$Z$26,1),MATCH($C169,'Shortlist teams'!$AA$6:$AE$6,1))=0,"",COUNTIF('De Teams'!J$5:J$25,'De Uitslagen'!$B169)*INDEX('Shortlist teams'!$AA$7:$AE$26,MATCH($A169,'Shortlist teams'!$Z$7:$Z$26,1),MATCH($C169,'Shortlist teams'!$AA$6:$AE$6,1))),"")</f>
        <v/>
      </c>
      <c r="M169" t="str">
        <f>IFERROR(IF(COUNTIF('De Teams'!K$5:K$25,'De Uitslagen'!$B169)*INDEX('Shortlist teams'!$AA$7:$AE$26,MATCH($A169,'Shortlist teams'!$Z$7:$Z$26,1),MATCH($C169,'Shortlist teams'!$AA$6:$AE$6,1))=0,"",COUNTIF('De Teams'!K$5:K$25,'De Uitslagen'!$B169)*INDEX('Shortlist teams'!$AA$7:$AE$26,MATCH($A169,'Shortlist teams'!$Z$7:$Z$26,1),MATCH($C169,'Shortlist teams'!$AA$6:$AE$6,1))),"")</f>
        <v/>
      </c>
      <c r="N169" t="str">
        <f>IFERROR(IF(COUNTIF('De Teams'!L$5:L$25,'De Uitslagen'!$B169)*INDEX('Shortlist teams'!$AA$7:$AE$26,MATCH($A169,'Shortlist teams'!$Z$7:$Z$26,1),MATCH($C169,'Shortlist teams'!$AA$6:$AE$6,1))=0,"",COUNTIF('De Teams'!L$5:L$25,'De Uitslagen'!$B169)*INDEX('Shortlist teams'!$AA$7:$AE$26,MATCH($A169,'Shortlist teams'!$Z$7:$Z$26,1),MATCH($C169,'Shortlist teams'!$AA$6:$AE$6,1))),"")</f>
        <v/>
      </c>
      <c r="O169" t="str">
        <f>IFERROR(IF(COUNTIF('De Teams'!M$5:M$25,'De Uitslagen'!$B169)*INDEX('Shortlist teams'!$AA$7:$AE$26,MATCH($A169,'Shortlist teams'!$Z$7:$Z$26,1),MATCH($C169,'Shortlist teams'!$AA$6:$AE$6,1))=0,"",COUNTIF('De Teams'!M$5:M$25,'De Uitslagen'!$B169)*INDEX('Shortlist teams'!$AA$7:$AE$26,MATCH($A169,'Shortlist teams'!$Z$7:$Z$26,1),MATCH($C169,'Shortlist teams'!$AA$6:$AE$6,1))),"")</f>
        <v/>
      </c>
      <c r="P169" t="str">
        <f>IFERROR(IF(COUNTIF('De Teams'!N$5:N$25,'De Uitslagen'!$B169)*INDEX('Shortlist teams'!$AA$7:$AE$26,MATCH($A169,'Shortlist teams'!$Z$7:$Z$26,1),MATCH($C169,'Shortlist teams'!$AA$6:$AE$6,1))=0,"",COUNTIF('De Teams'!N$5:N$25,'De Uitslagen'!$B169)*INDEX('Shortlist teams'!$AA$7:$AE$26,MATCH($A169,'Shortlist teams'!$Z$7:$Z$26,1),MATCH($C169,'Shortlist teams'!$AA$6:$AE$6,1))),"")</f>
        <v/>
      </c>
      <c r="Q169" t="str">
        <f>IFERROR(IF(COUNTIF('De Teams'!O$5:O$25,'De Uitslagen'!$B169)*INDEX('Shortlist teams'!$AA$7:$AE$26,MATCH($A169,'Shortlist teams'!$Z$7:$Z$26,1),MATCH($C169,'Shortlist teams'!$AA$6:$AE$6,1))=0,"",COUNTIF('De Teams'!O$5:O$25,'De Uitslagen'!$B169)*INDEX('Shortlist teams'!$AA$7:$AE$26,MATCH($A169,'Shortlist teams'!$Z$7:$Z$26,1),MATCH($C169,'Shortlist teams'!$AA$6:$AE$6,1))),"")</f>
        <v/>
      </c>
      <c r="R169" t="str">
        <f>IFERROR(IF(COUNTIF('De Teams'!P$5:P$25,'De Uitslagen'!$B169)*INDEX('Shortlist teams'!$AA$7:$AE$26,MATCH($A169,'Shortlist teams'!$Z$7:$Z$26,1),MATCH($C169,'Shortlist teams'!$AA$6:$AE$6,1))=0,"",COUNTIF('De Teams'!P$5:P$25,'De Uitslagen'!$B169)*INDEX('Shortlist teams'!$AA$7:$AE$26,MATCH($A169,'Shortlist teams'!$Z$7:$Z$26,1),MATCH($C169,'Shortlist teams'!$AA$6:$AE$6,1))),"")</f>
        <v/>
      </c>
      <c r="S169" t="str">
        <f>IFERROR(IF(COUNTIF('De Teams'!Q$5:Q$25,'De Uitslagen'!$B169)*INDEX('Shortlist teams'!$AA$7:$AE$26,MATCH($A169,'Shortlist teams'!$Z$7:$Z$26,1),MATCH($C169,'Shortlist teams'!$AA$6:$AE$6,1))=0,"",COUNTIF('De Teams'!Q$5:Q$25,'De Uitslagen'!$B169)*INDEX('Shortlist teams'!$AA$7:$AE$26,MATCH($A169,'Shortlist teams'!$Z$7:$Z$26,1),MATCH($C169,'Shortlist teams'!$AA$6:$AE$6,1))),"")</f>
        <v/>
      </c>
      <c r="T169" s="3"/>
    </row>
    <row r="170" spans="1:20" ht="14.4" x14ac:dyDescent="0.3">
      <c r="A170" s="1">
        <v>7</v>
      </c>
      <c r="B170" s="8"/>
      <c r="C170" s="87" t="str">
        <f>IFERROR(VLOOKUP('De Uitslagen'!B170,'Shortlist teams'!B:C,2,FALSE),"")</f>
        <v/>
      </c>
      <c r="D170" t="str">
        <f>IFERROR(IF(COUNTIF('De Teams'!B$5:B$25,'De Uitslagen'!$B170)*INDEX('Shortlist teams'!$AA$7:$AE$26,MATCH($A170,'Shortlist teams'!$Z$7:$Z$26,1),MATCH($C170,'Shortlist teams'!$AA$6:$AE$6,1))=0,"",COUNTIF('De Teams'!B$5:B$25,'De Uitslagen'!$B170)*INDEX('Shortlist teams'!$AA$7:$AE$26,MATCH($A170,'Shortlist teams'!$Z$7:$Z$26,1),MATCH($C170,'Shortlist teams'!$AA$6:$AE$6,1))),"")</f>
        <v/>
      </c>
      <c r="E170" t="str">
        <f>IFERROR(IF(COUNTIF('De Teams'!C$5:C$25,'De Uitslagen'!$B170)*INDEX('Shortlist teams'!$AA$7:$AE$26,MATCH($A170,'Shortlist teams'!$Z$7:$Z$26,1),MATCH($C170,'Shortlist teams'!$AA$6:$AE$6,1))=0,"",COUNTIF('De Teams'!C$5:C$25,'De Uitslagen'!$B170)*INDEX('Shortlist teams'!$AA$7:$AE$26,MATCH($A170,'Shortlist teams'!$Z$7:$Z$26,1),MATCH($C170,'Shortlist teams'!$AA$6:$AE$6,1))),"")</f>
        <v/>
      </c>
      <c r="F170" t="str">
        <f>IFERROR(IF(COUNTIF('De Teams'!D$5:D$25,'De Uitslagen'!$B170)*INDEX('Shortlist teams'!$AA$7:$AE$26,MATCH($A170,'Shortlist teams'!$Z$7:$Z$26,1),MATCH($C170,'Shortlist teams'!$AA$6:$AE$6,1))=0,"",COUNTIF('De Teams'!D$5:D$25,'De Uitslagen'!$B170)*INDEX('Shortlist teams'!$AA$7:$AE$26,MATCH($A170,'Shortlist teams'!$Z$7:$Z$26,1),MATCH($C170,'Shortlist teams'!$AA$6:$AE$6,1))),"")</f>
        <v/>
      </c>
      <c r="G170" t="str">
        <f>IFERROR(IF(COUNTIF('De Teams'!E$5:E$25,'De Uitslagen'!$B170)*INDEX('Shortlist teams'!$AA$7:$AE$26,MATCH($A170,'Shortlist teams'!$Z$7:$Z$26,1),MATCH($C170,'Shortlist teams'!$AA$6:$AE$6,1))=0,"",COUNTIF('De Teams'!E$5:E$25,'De Uitslagen'!$B170)*INDEX('Shortlist teams'!$AA$7:$AE$26,MATCH($A170,'Shortlist teams'!$Z$7:$Z$26,1),MATCH($C170,'Shortlist teams'!$AA$6:$AE$6,1))),"")</f>
        <v/>
      </c>
      <c r="H170" t="str">
        <f>IFERROR(IF(COUNTIF('De Teams'!F$5:F$25,'De Uitslagen'!$B170)*INDEX('Shortlist teams'!$AA$7:$AE$26,MATCH($A170,'Shortlist teams'!$Z$7:$Z$26,1),MATCH($C170,'Shortlist teams'!$AA$6:$AE$6,1))=0,"",COUNTIF('De Teams'!F$5:F$25,'De Uitslagen'!$B170)*INDEX('Shortlist teams'!$AA$7:$AE$26,MATCH($A170,'Shortlist teams'!$Z$7:$Z$26,1),MATCH($C170,'Shortlist teams'!$AA$6:$AE$6,1))),"")</f>
        <v/>
      </c>
      <c r="I170" t="str">
        <f>IFERROR(IF(COUNTIF('De Teams'!G$5:G$25,'De Uitslagen'!$B170)*INDEX('Shortlist teams'!$AA$7:$AE$26,MATCH($A170,'Shortlist teams'!$Z$7:$Z$26,1),MATCH($C170,'Shortlist teams'!$AA$6:$AE$6,1))=0,"",COUNTIF('De Teams'!G$5:G$25,'De Uitslagen'!$B170)*INDEX('Shortlist teams'!$AA$7:$AE$26,MATCH($A170,'Shortlist teams'!$Z$7:$Z$26,1),MATCH($C170,'Shortlist teams'!$AA$6:$AE$6,1))),"")</f>
        <v/>
      </c>
      <c r="J170" t="str">
        <f>IFERROR(IF(COUNTIF('De Teams'!H$5:H$25,'De Uitslagen'!$B170)*INDEX('Shortlist teams'!$AA$7:$AE$26,MATCH($A170,'Shortlist teams'!$Z$7:$Z$26,1),MATCH($C170,'Shortlist teams'!$AA$6:$AE$6,1))=0,"",COUNTIF('De Teams'!H$5:H$25,'De Uitslagen'!$B170)*INDEX('Shortlist teams'!$AA$7:$AE$26,MATCH($A170,'Shortlist teams'!$Z$7:$Z$26,1),MATCH($C170,'Shortlist teams'!$AA$6:$AE$6,1))),"")</f>
        <v/>
      </c>
      <c r="K170" t="str">
        <f>IFERROR(IF(COUNTIF('De Teams'!I$5:I$25,'De Uitslagen'!$B170)*INDEX('Shortlist teams'!$AA$7:$AE$26,MATCH($A170,'Shortlist teams'!$Z$7:$Z$26,1),MATCH($C170,'Shortlist teams'!$AA$6:$AE$6,1))=0,"",COUNTIF('De Teams'!I$5:I$25,'De Uitslagen'!$B170)*INDEX('Shortlist teams'!$AA$7:$AE$26,MATCH($A170,'Shortlist teams'!$Z$7:$Z$26,1),MATCH($C170,'Shortlist teams'!$AA$6:$AE$6,1))),"")</f>
        <v/>
      </c>
      <c r="L170" t="str">
        <f>IFERROR(IF(COUNTIF('De Teams'!J$5:J$25,'De Uitslagen'!$B170)*INDEX('Shortlist teams'!$AA$7:$AE$26,MATCH($A170,'Shortlist teams'!$Z$7:$Z$26,1),MATCH($C170,'Shortlist teams'!$AA$6:$AE$6,1))=0,"",COUNTIF('De Teams'!J$5:J$25,'De Uitslagen'!$B170)*INDEX('Shortlist teams'!$AA$7:$AE$26,MATCH($A170,'Shortlist teams'!$Z$7:$Z$26,1),MATCH($C170,'Shortlist teams'!$AA$6:$AE$6,1))),"")</f>
        <v/>
      </c>
      <c r="M170" t="str">
        <f>IFERROR(IF(COUNTIF('De Teams'!K$5:K$25,'De Uitslagen'!$B170)*INDEX('Shortlist teams'!$AA$7:$AE$26,MATCH($A170,'Shortlist teams'!$Z$7:$Z$26,1),MATCH($C170,'Shortlist teams'!$AA$6:$AE$6,1))=0,"",COUNTIF('De Teams'!K$5:K$25,'De Uitslagen'!$B170)*INDEX('Shortlist teams'!$AA$7:$AE$26,MATCH($A170,'Shortlist teams'!$Z$7:$Z$26,1),MATCH($C170,'Shortlist teams'!$AA$6:$AE$6,1))),"")</f>
        <v/>
      </c>
      <c r="N170" t="str">
        <f>IFERROR(IF(COUNTIF('De Teams'!L$5:L$25,'De Uitslagen'!$B170)*INDEX('Shortlist teams'!$AA$7:$AE$26,MATCH($A170,'Shortlist teams'!$Z$7:$Z$26,1),MATCH($C170,'Shortlist teams'!$AA$6:$AE$6,1))=0,"",COUNTIF('De Teams'!L$5:L$25,'De Uitslagen'!$B170)*INDEX('Shortlist teams'!$AA$7:$AE$26,MATCH($A170,'Shortlist teams'!$Z$7:$Z$26,1),MATCH($C170,'Shortlist teams'!$AA$6:$AE$6,1))),"")</f>
        <v/>
      </c>
      <c r="O170" t="str">
        <f>IFERROR(IF(COUNTIF('De Teams'!M$5:M$25,'De Uitslagen'!$B170)*INDEX('Shortlist teams'!$AA$7:$AE$26,MATCH($A170,'Shortlist teams'!$Z$7:$Z$26,1),MATCH($C170,'Shortlist teams'!$AA$6:$AE$6,1))=0,"",COUNTIF('De Teams'!M$5:M$25,'De Uitslagen'!$B170)*INDEX('Shortlist teams'!$AA$7:$AE$26,MATCH($A170,'Shortlist teams'!$Z$7:$Z$26,1),MATCH($C170,'Shortlist teams'!$AA$6:$AE$6,1))),"")</f>
        <v/>
      </c>
      <c r="P170" t="str">
        <f>IFERROR(IF(COUNTIF('De Teams'!N$5:N$25,'De Uitslagen'!$B170)*INDEX('Shortlist teams'!$AA$7:$AE$26,MATCH($A170,'Shortlist teams'!$Z$7:$Z$26,1),MATCH($C170,'Shortlist teams'!$AA$6:$AE$6,1))=0,"",COUNTIF('De Teams'!N$5:N$25,'De Uitslagen'!$B170)*INDEX('Shortlist teams'!$AA$7:$AE$26,MATCH($A170,'Shortlist teams'!$Z$7:$Z$26,1),MATCH($C170,'Shortlist teams'!$AA$6:$AE$6,1))),"")</f>
        <v/>
      </c>
      <c r="Q170" t="str">
        <f>IFERROR(IF(COUNTIF('De Teams'!O$5:O$25,'De Uitslagen'!$B170)*INDEX('Shortlist teams'!$AA$7:$AE$26,MATCH($A170,'Shortlist teams'!$Z$7:$Z$26,1),MATCH($C170,'Shortlist teams'!$AA$6:$AE$6,1))=0,"",COUNTIF('De Teams'!O$5:O$25,'De Uitslagen'!$B170)*INDEX('Shortlist teams'!$AA$7:$AE$26,MATCH($A170,'Shortlist teams'!$Z$7:$Z$26,1),MATCH($C170,'Shortlist teams'!$AA$6:$AE$6,1))),"")</f>
        <v/>
      </c>
      <c r="R170" t="str">
        <f>IFERROR(IF(COUNTIF('De Teams'!P$5:P$25,'De Uitslagen'!$B170)*INDEX('Shortlist teams'!$AA$7:$AE$26,MATCH($A170,'Shortlist teams'!$Z$7:$Z$26,1),MATCH($C170,'Shortlist teams'!$AA$6:$AE$6,1))=0,"",COUNTIF('De Teams'!P$5:P$25,'De Uitslagen'!$B170)*INDEX('Shortlist teams'!$AA$7:$AE$26,MATCH($A170,'Shortlist teams'!$Z$7:$Z$26,1),MATCH($C170,'Shortlist teams'!$AA$6:$AE$6,1))),"")</f>
        <v/>
      </c>
      <c r="S170" t="str">
        <f>IFERROR(IF(COUNTIF('De Teams'!Q$5:Q$25,'De Uitslagen'!$B170)*INDEX('Shortlist teams'!$AA$7:$AE$26,MATCH($A170,'Shortlist teams'!$Z$7:$Z$26,1),MATCH($C170,'Shortlist teams'!$AA$6:$AE$6,1))=0,"",COUNTIF('De Teams'!Q$5:Q$25,'De Uitslagen'!$B170)*INDEX('Shortlist teams'!$AA$7:$AE$26,MATCH($A170,'Shortlist teams'!$Z$7:$Z$26,1),MATCH($C170,'Shortlist teams'!$AA$6:$AE$6,1))),"")</f>
        <v/>
      </c>
      <c r="T170" s="3"/>
    </row>
    <row r="171" spans="1:20" ht="14.4" x14ac:dyDescent="0.3">
      <c r="A171" s="1">
        <v>8</v>
      </c>
      <c r="B171" s="8"/>
      <c r="C171" s="87" t="str">
        <f>IFERROR(VLOOKUP('De Uitslagen'!B171,'Shortlist teams'!B:C,2,FALSE),"")</f>
        <v/>
      </c>
      <c r="D171" t="str">
        <f>IFERROR(IF(COUNTIF('De Teams'!B$5:B$25,'De Uitslagen'!$B171)*INDEX('Shortlist teams'!$AA$7:$AE$26,MATCH($A171,'Shortlist teams'!$Z$7:$Z$26,1),MATCH($C171,'Shortlist teams'!$AA$6:$AE$6,1))=0,"",COUNTIF('De Teams'!B$5:B$25,'De Uitslagen'!$B171)*INDEX('Shortlist teams'!$AA$7:$AE$26,MATCH($A171,'Shortlist teams'!$Z$7:$Z$26,1),MATCH($C171,'Shortlist teams'!$AA$6:$AE$6,1))),"")</f>
        <v/>
      </c>
      <c r="E171" t="str">
        <f>IFERROR(IF(COUNTIF('De Teams'!C$5:C$25,'De Uitslagen'!$B171)*INDEX('Shortlist teams'!$AA$7:$AE$26,MATCH($A171,'Shortlist teams'!$Z$7:$Z$26,1),MATCH($C171,'Shortlist teams'!$AA$6:$AE$6,1))=0,"",COUNTIF('De Teams'!C$5:C$25,'De Uitslagen'!$B171)*INDEX('Shortlist teams'!$AA$7:$AE$26,MATCH($A171,'Shortlist teams'!$Z$7:$Z$26,1),MATCH($C171,'Shortlist teams'!$AA$6:$AE$6,1))),"")</f>
        <v/>
      </c>
      <c r="F171" t="str">
        <f>IFERROR(IF(COUNTIF('De Teams'!D$5:D$25,'De Uitslagen'!$B171)*INDEX('Shortlist teams'!$AA$7:$AE$26,MATCH($A171,'Shortlist teams'!$Z$7:$Z$26,1),MATCH($C171,'Shortlist teams'!$AA$6:$AE$6,1))=0,"",COUNTIF('De Teams'!D$5:D$25,'De Uitslagen'!$B171)*INDEX('Shortlist teams'!$AA$7:$AE$26,MATCH($A171,'Shortlist teams'!$Z$7:$Z$26,1),MATCH($C171,'Shortlist teams'!$AA$6:$AE$6,1))),"")</f>
        <v/>
      </c>
      <c r="G171" t="str">
        <f>IFERROR(IF(COUNTIF('De Teams'!E$5:E$25,'De Uitslagen'!$B171)*INDEX('Shortlist teams'!$AA$7:$AE$26,MATCH($A171,'Shortlist teams'!$Z$7:$Z$26,1),MATCH($C171,'Shortlist teams'!$AA$6:$AE$6,1))=0,"",COUNTIF('De Teams'!E$5:E$25,'De Uitslagen'!$B171)*INDEX('Shortlist teams'!$AA$7:$AE$26,MATCH($A171,'Shortlist teams'!$Z$7:$Z$26,1),MATCH($C171,'Shortlist teams'!$AA$6:$AE$6,1))),"")</f>
        <v/>
      </c>
      <c r="H171" t="str">
        <f>IFERROR(IF(COUNTIF('De Teams'!F$5:F$25,'De Uitslagen'!$B171)*INDEX('Shortlist teams'!$AA$7:$AE$26,MATCH($A171,'Shortlist teams'!$Z$7:$Z$26,1),MATCH($C171,'Shortlist teams'!$AA$6:$AE$6,1))=0,"",COUNTIF('De Teams'!F$5:F$25,'De Uitslagen'!$B171)*INDEX('Shortlist teams'!$AA$7:$AE$26,MATCH($A171,'Shortlist teams'!$Z$7:$Z$26,1),MATCH($C171,'Shortlist teams'!$AA$6:$AE$6,1))),"")</f>
        <v/>
      </c>
      <c r="I171" t="str">
        <f>IFERROR(IF(COUNTIF('De Teams'!G$5:G$25,'De Uitslagen'!$B171)*INDEX('Shortlist teams'!$AA$7:$AE$26,MATCH($A171,'Shortlist teams'!$Z$7:$Z$26,1),MATCH($C171,'Shortlist teams'!$AA$6:$AE$6,1))=0,"",COUNTIF('De Teams'!G$5:G$25,'De Uitslagen'!$B171)*INDEX('Shortlist teams'!$AA$7:$AE$26,MATCH($A171,'Shortlist teams'!$Z$7:$Z$26,1),MATCH($C171,'Shortlist teams'!$AA$6:$AE$6,1))),"")</f>
        <v/>
      </c>
      <c r="J171" t="str">
        <f>IFERROR(IF(COUNTIF('De Teams'!H$5:H$25,'De Uitslagen'!$B171)*INDEX('Shortlist teams'!$AA$7:$AE$26,MATCH($A171,'Shortlist teams'!$Z$7:$Z$26,1),MATCH($C171,'Shortlist teams'!$AA$6:$AE$6,1))=0,"",COUNTIF('De Teams'!H$5:H$25,'De Uitslagen'!$B171)*INDEX('Shortlist teams'!$AA$7:$AE$26,MATCH($A171,'Shortlist teams'!$Z$7:$Z$26,1),MATCH($C171,'Shortlist teams'!$AA$6:$AE$6,1))),"")</f>
        <v/>
      </c>
      <c r="K171" t="str">
        <f>IFERROR(IF(COUNTIF('De Teams'!I$5:I$25,'De Uitslagen'!$B171)*INDEX('Shortlist teams'!$AA$7:$AE$26,MATCH($A171,'Shortlist teams'!$Z$7:$Z$26,1),MATCH($C171,'Shortlist teams'!$AA$6:$AE$6,1))=0,"",COUNTIF('De Teams'!I$5:I$25,'De Uitslagen'!$B171)*INDEX('Shortlist teams'!$AA$7:$AE$26,MATCH($A171,'Shortlist teams'!$Z$7:$Z$26,1),MATCH($C171,'Shortlist teams'!$AA$6:$AE$6,1))),"")</f>
        <v/>
      </c>
      <c r="L171" t="str">
        <f>IFERROR(IF(COUNTIF('De Teams'!J$5:J$25,'De Uitslagen'!$B171)*INDEX('Shortlist teams'!$AA$7:$AE$26,MATCH($A171,'Shortlist teams'!$Z$7:$Z$26,1),MATCH($C171,'Shortlist teams'!$AA$6:$AE$6,1))=0,"",COUNTIF('De Teams'!J$5:J$25,'De Uitslagen'!$B171)*INDEX('Shortlist teams'!$AA$7:$AE$26,MATCH($A171,'Shortlist teams'!$Z$7:$Z$26,1),MATCH($C171,'Shortlist teams'!$AA$6:$AE$6,1))),"")</f>
        <v/>
      </c>
      <c r="M171" t="str">
        <f>IFERROR(IF(COUNTIF('De Teams'!K$5:K$25,'De Uitslagen'!$B171)*INDEX('Shortlist teams'!$AA$7:$AE$26,MATCH($A171,'Shortlist teams'!$Z$7:$Z$26,1),MATCH($C171,'Shortlist teams'!$AA$6:$AE$6,1))=0,"",COUNTIF('De Teams'!K$5:K$25,'De Uitslagen'!$B171)*INDEX('Shortlist teams'!$AA$7:$AE$26,MATCH($A171,'Shortlist teams'!$Z$7:$Z$26,1),MATCH($C171,'Shortlist teams'!$AA$6:$AE$6,1))),"")</f>
        <v/>
      </c>
      <c r="N171" t="str">
        <f>IFERROR(IF(COUNTIF('De Teams'!L$5:L$25,'De Uitslagen'!$B171)*INDEX('Shortlist teams'!$AA$7:$AE$26,MATCH($A171,'Shortlist teams'!$Z$7:$Z$26,1),MATCH($C171,'Shortlist teams'!$AA$6:$AE$6,1))=0,"",COUNTIF('De Teams'!L$5:L$25,'De Uitslagen'!$B171)*INDEX('Shortlist teams'!$AA$7:$AE$26,MATCH($A171,'Shortlist teams'!$Z$7:$Z$26,1),MATCH($C171,'Shortlist teams'!$AA$6:$AE$6,1))),"")</f>
        <v/>
      </c>
      <c r="O171" t="str">
        <f>IFERROR(IF(COUNTIF('De Teams'!M$5:M$25,'De Uitslagen'!$B171)*INDEX('Shortlist teams'!$AA$7:$AE$26,MATCH($A171,'Shortlist teams'!$Z$7:$Z$26,1),MATCH($C171,'Shortlist teams'!$AA$6:$AE$6,1))=0,"",COUNTIF('De Teams'!M$5:M$25,'De Uitslagen'!$B171)*INDEX('Shortlist teams'!$AA$7:$AE$26,MATCH($A171,'Shortlist teams'!$Z$7:$Z$26,1),MATCH($C171,'Shortlist teams'!$AA$6:$AE$6,1))),"")</f>
        <v/>
      </c>
      <c r="P171" t="str">
        <f>IFERROR(IF(COUNTIF('De Teams'!N$5:N$25,'De Uitslagen'!$B171)*INDEX('Shortlist teams'!$AA$7:$AE$26,MATCH($A171,'Shortlist teams'!$Z$7:$Z$26,1),MATCH($C171,'Shortlist teams'!$AA$6:$AE$6,1))=0,"",COUNTIF('De Teams'!N$5:N$25,'De Uitslagen'!$B171)*INDEX('Shortlist teams'!$AA$7:$AE$26,MATCH($A171,'Shortlist teams'!$Z$7:$Z$26,1),MATCH($C171,'Shortlist teams'!$AA$6:$AE$6,1))),"")</f>
        <v/>
      </c>
      <c r="Q171" t="str">
        <f>IFERROR(IF(COUNTIF('De Teams'!O$5:O$25,'De Uitslagen'!$B171)*INDEX('Shortlist teams'!$AA$7:$AE$26,MATCH($A171,'Shortlist teams'!$Z$7:$Z$26,1),MATCH($C171,'Shortlist teams'!$AA$6:$AE$6,1))=0,"",COUNTIF('De Teams'!O$5:O$25,'De Uitslagen'!$B171)*INDEX('Shortlist teams'!$AA$7:$AE$26,MATCH($A171,'Shortlist teams'!$Z$7:$Z$26,1),MATCH($C171,'Shortlist teams'!$AA$6:$AE$6,1))),"")</f>
        <v/>
      </c>
      <c r="R171" t="str">
        <f>IFERROR(IF(COUNTIF('De Teams'!P$5:P$25,'De Uitslagen'!$B171)*INDEX('Shortlist teams'!$AA$7:$AE$26,MATCH($A171,'Shortlist teams'!$Z$7:$Z$26,1),MATCH($C171,'Shortlist teams'!$AA$6:$AE$6,1))=0,"",COUNTIF('De Teams'!P$5:P$25,'De Uitslagen'!$B171)*INDEX('Shortlist teams'!$AA$7:$AE$26,MATCH($A171,'Shortlist teams'!$Z$7:$Z$26,1),MATCH($C171,'Shortlist teams'!$AA$6:$AE$6,1))),"")</f>
        <v/>
      </c>
      <c r="S171" t="str">
        <f>IFERROR(IF(COUNTIF('De Teams'!Q$5:Q$25,'De Uitslagen'!$B171)*INDEX('Shortlist teams'!$AA$7:$AE$26,MATCH($A171,'Shortlist teams'!$Z$7:$Z$26,1),MATCH($C171,'Shortlist teams'!$AA$6:$AE$6,1))=0,"",COUNTIF('De Teams'!Q$5:Q$25,'De Uitslagen'!$B171)*INDEX('Shortlist teams'!$AA$7:$AE$26,MATCH($A171,'Shortlist teams'!$Z$7:$Z$26,1),MATCH($C171,'Shortlist teams'!$AA$6:$AE$6,1))),"")</f>
        <v/>
      </c>
      <c r="T171" s="3"/>
    </row>
    <row r="172" spans="1:20" ht="14.4" x14ac:dyDescent="0.3">
      <c r="A172" s="1">
        <v>9</v>
      </c>
      <c r="B172" s="7"/>
      <c r="C172" s="87" t="str">
        <f>IFERROR(VLOOKUP('De Uitslagen'!B172,'Shortlist teams'!B:C,2,FALSE),"")</f>
        <v/>
      </c>
      <c r="D172" t="str">
        <f>IFERROR(IF(COUNTIF('De Teams'!B$5:B$25,'De Uitslagen'!$B172)*INDEX('Shortlist teams'!$AA$7:$AE$26,MATCH($A172,'Shortlist teams'!$Z$7:$Z$26,1),MATCH($C172,'Shortlist teams'!$AA$6:$AE$6,1))=0,"",COUNTIF('De Teams'!B$5:B$25,'De Uitslagen'!$B172)*INDEX('Shortlist teams'!$AA$7:$AE$26,MATCH($A172,'Shortlist teams'!$Z$7:$Z$26,1),MATCH($C172,'Shortlist teams'!$AA$6:$AE$6,1))),"")</f>
        <v/>
      </c>
      <c r="E172" t="str">
        <f>IFERROR(IF(COUNTIF('De Teams'!C$5:C$25,'De Uitslagen'!$B172)*INDEX('Shortlist teams'!$AA$7:$AE$26,MATCH($A172,'Shortlist teams'!$Z$7:$Z$26,1),MATCH($C172,'Shortlist teams'!$AA$6:$AE$6,1))=0,"",COUNTIF('De Teams'!C$5:C$25,'De Uitslagen'!$B172)*INDEX('Shortlist teams'!$AA$7:$AE$26,MATCH($A172,'Shortlist teams'!$Z$7:$Z$26,1),MATCH($C172,'Shortlist teams'!$AA$6:$AE$6,1))),"")</f>
        <v/>
      </c>
      <c r="F172" t="str">
        <f>IFERROR(IF(COUNTIF('De Teams'!D$5:D$25,'De Uitslagen'!$B172)*INDEX('Shortlist teams'!$AA$7:$AE$26,MATCH($A172,'Shortlist teams'!$Z$7:$Z$26,1),MATCH($C172,'Shortlist teams'!$AA$6:$AE$6,1))=0,"",COUNTIF('De Teams'!D$5:D$25,'De Uitslagen'!$B172)*INDEX('Shortlist teams'!$AA$7:$AE$26,MATCH($A172,'Shortlist teams'!$Z$7:$Z$26,1),MATCH($C172,'Shortlist teams'!$AA$6:$AE$6,1))),"")</f>
        <v/>
      </c>
      <c r="G172" t="str">
        <f>IFERROR(IF(COUNTIF('De Teams'!E$5:E$25,'De Uitslagen'!$B172)*INDEX('Shortlist teams'!$AA$7:$AE$26,MATCH($A172,'Shortlist teams'!$Z$7:$Z$26,1),MATCH($C172,'Shortlist teams'!$AA$6:$AE$6,1))=0,"",COUNTIF('De Teams'!E$5:E$25,'De Uitslagen'!$B172)*INDEX('Shortlist teams'!$AA$7:$AE$26,MATCH($A172,'Shortlist teams'!$Z$7:$Z$26,1),MATCH($C172,'Shortlist teams'!$AA$6:$AE$6,1))),"")</f>
        <v/>
      </c>
      <c r="H172" t="str">
        <f>IFERROR(IF(COUNTIF('De Teams'!F$5:F$25,'De Uitslagen'!$B172)*INDEX('Shortlist teams'!$AA$7:$AE$26,MATCH($A172,'Shortlist teams'!$Z$7:$Z$26,1),MATCH($C172,'Shortlist teams'!$AA$6:$AE$6,1))=0,"",COUNTIF('De Teams'!F$5:F$25,'De Uitslagen'!$B172)*INDEX('Shortlist teams'!$AA$7:$AE$26,MATCH($A172,'Shortlist teams'!$Z$7:$Z$26,1),MATCH($C172,'Shortlist teams'!$AA$6:$AE$6,1))),"")</f>
        <v/>
      </c>
      <c r="I172" t="str">
        <f>IFERROR(IF(COUNTIF('De Teams'!G$5:G$25,'De Uitslagen'!$B172)*INDEX('Shortlist teams'!$AA$7:$AE$26,MATCH($A172,'Shortlist teams'!$Z$7:$Z$26,1),MATCH($C172,'Shortlist teams'!$AA$6:$AE$6,1))=0,"",COUNTIF('De Teams'!G$5:G$25,'De Uitslagen'!$B172)*INDEX('Shortlist teams'!$AA$7:$AE$26,MATCH($A172,'Shortlist teams'!$Z$7:$Z$26,1),MATCH($C172,'Shortlist teams'!$AA$6:$AE$6,1))),"")</f>
        <v/>
      </c>
      <c r="J172" t="str">
        <f>IFERROR(IF(COUNTIF('De Teams'!H$5:H$25,'De Uitslagen'!$B172)*INDEX('Shortlist teams'!$AA$7:$AE$26,MATCH($A172,'Shortlist teams'!$Z$7:$Z$26,1),MATCH($C172,'Shortlist teams'!$AA$6:$AE$6,1))=0,"",COUNTIF('De Teams'!H$5:H$25,'De Uitslagen'!$B172)*INDEX('Shortlist teams'!$AA$7:$AE$26,MATCH($A172,'Shortlist teams'!$Z$7:$Z$26,1),MATCH($C172,'Shortlist teams'!$AA$6:$AE$6,1))),"")</f>
        <v/>
      </c>
      <c r="K172" t="str">
        <f>IFERROR(IF(COUNTIF('De Teams'!I$5:I$25,'De Uitslagen'!$B172)*INDEX('Shortlist teams'!$AA$7:$AE$26,MATCH($A172,'Shortlist teams'!$Z$7:$Z$26,1),MATCH($C172,'Shortlist teams'!$AA$6:$AE$6,1))=0,"",COUNTIF('De Teams'!I$5:I$25,'De Uitslagen'!$B172)*INDEX('Shortlist teams'!$AA$7:$AE$26,MATCH($A172,'Shortlist teams'!$Z$7:$Z$26,1),MATCH($C172,'Shortlist teams'!$AA$6:$AE$6,1))),"")</f>
        <v/>
      </c>
      <c r="L172" t="str">
        <f>IFERROR(IF(COUNTIF('De Teams'!J$5:J$25,'De Uitslagen'!$B172)*INDEX('Shortlist teams'!$AA$7:$AE$26,MATCH($A172,'Shortlist teams'!$Z$7:$Z$26,1),MATCH($C172,'Shortlist teams'!$AA$6:$AE$6,1))=0,"",COUNTIF('De Teams'!J$5:J$25,'De Uitslagen'!$B172)*INDEX('Shortlist teams'!$AA$7:$AE$26,MATCH($A172,'Shortlist teams'!$Z$7:$Z$26,1),MATCH($C172,'Shortlist teams'!$AA$6:$AE$6,1))),"")</f>
        <v/>
      </c>
      <c r="M172" t="str">
        <f>IFERROR(IF(COUNTIF('De Teams'!K$5:K$25,'De Uitslagen'!$B172)*INDEX('Shortlist teams'!$AA$7:$AE$26,MATCH($A172,'Shortlist teams'!$Z$7:$Z$26,1),MATCH($C172,'Shortlist teams'!$AA$6:$AE$6,1))=0,"",COUNTIF('De Teams'!K$5:K$25,'De Uitslagen'!$B172)*INDEX('Shortlist teams'!$AA$7:$AE$26,MATCH($A172,'Shortlist teams'!$Z$7:$Z$26,1),MATCH($C172,'Shortlist teams'!$AA$6:$AE$6,1))),"")</f>
        <v/>
      </c>
      <c r="N172" t="str">
        <f>IFERROR(IF(COUNTIF('De Teams'!L$5:L$25,'De Uitslagen'!$B172)*INDEX('Shortlist teams'!$AA$7:$AE$26,MATCH($A172,'Shortlist teams'!$Z$7:$Z$26,1),MATCH($C172,'Shortlist teams'!$AA$6:$AE$6,1))=0,"",COUNTIF('De Teams'!L$5:L$25,'De Uitslagen'!$B172)*INDEX('Shortlist teams'!$AA$7:$AE$26,MATCH($A172,'Shortlist teams'!$Z$7:$Z$26,1),MATCH($C172,'Shortlist teams'!$AA$6:$AE$6,1))),"")</f>
        <v/>
      </c>
      <c r="O172" t="str">
        <f>IFERROR(IF(COUNTIF('De Teams'!M$5:M$25,'De Uitslagen'!$B172)*INDEX('Shortlist teams'!$AA$7:$AE$26,MATCH($A172,'Shortlist teams'!$Z$7:$Z$26,1),MATCH($C172,'Shortlist teams'!$AA$6:$AE$6,1))=0,"",COUNTIF('De Teams'!M$5:M$25,'De Uitslagen'!$B172)*INDEX('Shortlist teams'!$AA$7:$AE$26,MATCH($A172,'Shortlist teams'!$Z$7:$Z$26,1),MATCH($C172,'Shortlist teams'!$AA$6:$AE$6,1))),"")</f>
        <v/>
      </c>
      <c r="P172" t="str">
        <f>IFERROR(IF(COUNTIF('De Teams'!N$5:N$25,'De Uitslagen'!$B172)*INDEX('Shortlist teams'!$AA$7:$AE$26,MATCH($A172,'Shortlist teams'!$Z$7:$Z$26,1),MATCH($C172,'Shortlist teams'!$AA$6:$AE$6,1))=0,"",COUNTIF('De Teams'!N$5:N$25,'De Uitslagen'!$B172)*INDEX('Shortlist teams'!$AA$7:$AE$26,MATCH($A172,'Shortlist teams'!$Z$7:$Z$26,1),MATCH($C172,'Shortlist teams'!$AA$6:$AE$6,1))),"")</f>
        <v/>
      </c>
      <c r="Q172" t="str">
        <f>IFERROR(IF(COUNTIF('De Teams'!O$5:O$25,'De Uitslagen'!$B172)*INDEX('Shortlist teams'!$AA$7:$AE$26,MATCH($A172,'Shortlist teams'!$Z$7:$Z$26,1),MATCH($C172,'Shortlist teams'!$AA$6:$AE$6,1))=0,"",COUNTIF('De Teams'!O$5:O$25,'De Uitslagen'!$B172)*INDEX('Shortlist teams'!$AA$7:$AE$26,MATCH($A172,'Shortlist teams'!$Z$7:$Z$26,1),MATCH($C172,'Shortlist teams'!$AA$6:$AE$6,1))),"")</f>
        <v/>
      </c>
      <c r="R172" t="str">
        <f>IFERROR(IF(COUNTIF('De Teams'!P$5:P$25,'De Uitslagen'!$B172)*INDEX('Shortlist teams'!$AA$7:$AE$26,MATCH($A172,'Shortlist teams'!$Z$7:$Z$26,1),MATCH($C172,'Shortlist teams'!$AA$6:$AE$6,1))=0,"",COUNTIF('De Teams'!P$5:P$25,'De Uitslagen'!$B172)*INDEX('Shortlist teams'!$AA$7:$AE$26,MATCH($A172,'Shortlist teams'!$Z$7:$Z$26,1),MATCH($C172,'Shortlist teams'!$AA$6:$AE$6,1))),"")</f>
        <v/>
      </c>
      <c r="S172" t="str">
        <f>IFERROR(IF(COUNTIF('De Teams'!Q$5:Q$25,'De Uitslagen'!$B172)*INDEX('Shortlist teams'!$AA$7:$AE$26,MATCH($A172,'Shortlist teams'!$Z$7:$Z$26,1),MATCH($C172,'Shortlist teams'!$AA$6:$AE$6,1))=0,"",COUNTIF('De Teams'!Q$5:Q$25,'De Uitslagen'!$B172)*INDEX('Shortlist teams'!$AA$7:$AE$26,MATCH($A172,'Shortlist teams'!$Z$7:$Z$26,1),MATCH($C172,'Shortlist teams'!$AA$6:$AE$6,1))),"")</f>
        <v/>
      </c>
      <c r="T172" s="3"/>
    </row>
    <row r="173" spans="1:20" ht="14.4" x14ac:dyDescent="0.3">
      <c r="A173" s="1">
        <v>10</v>
      </c>
      <c r="B173" s="5"/>
      <c r="C173" s="87" t="str">
        <f>IFERROR(VLOOKUP('De Uitslagen'!B173,'Shortlist teams'!B:C,2,FALSE),"")</f>
        <v/>
      </c>
      <c r="D173" t="str">
        <f>IFERROR(IF(COUNTIF('De Teams'!B$5:B$25,'De Uitslagen'!$B173)*INDEX('Shortlist teams'!$AA$7:$AE$26,MATCH($A173,'Shortlist teams'!$Z$7:$Z$26,1),MATCH($C173,'Shortlist teams'!$AA$6:$AE$6,1))=0,"",COUNTIF('De Teams'!B$5:B$25,'De Uitslagen'!$B173)*INDEX('Shortlist teams'!$AA$7:$AE$26,MATCH($A173,'Shortlist teams'!$Z$7:$Z$26,1),MATCH($C173,'Shortlist teams'!$AA$6:$AE$6,1))),"")</f>
        <v/>
      </c>
      <c r="E173" t="str">
        <f>IFERROR(IF(COUNTIF('De Teams'!C$5:C$25,'De Uitslagen'!$B173)*INDEX('Shortlist teams'!$AA$7:$AE$26,MATCH($A173,'Shortlist teams'!$Z$7:$Z$26,1),MATCH($C173,'Shortlist teams'!$AA$6:$AE$6,1))=0,"",COUNTIF('De Teams'!C$5:C$25,'De Uitslagen'!$B173)*INDEX('Shortlist teams'!$AA$7:$AE$26,MATCH($A173,'Shortlist teams'!$Z$7:$Z$26,1),MATCH($C173,'Shortlist teams'!$AA$6:$AE$6,1))),"")</f>
        <v/>
      </c>
      <c r="F173" t="str">
        <f>IFERROR(IF(COUNTIF('De Teams'!D$5:D$25,'De Uitslagen'!$B173)*INDEX('Shortlist teams'!$AA$7:$AE$26,MATCH($A173,'Shortlist teams'!$Z$7:$Z$26,1),MATCH($C173,'Shortlist teams'!$AA$6:$AE$6,1))=0,"",COUNTIF('De Teams'!D$5:D$25,'De Uitslagen'!$B173)*INDEX('Shortlist teams'!$AA$7:$AE$26,MATCH($A173,'Shortlist teams'!$Z$7:$Z$26,1),MATCH($C173,'Shortlist teams'!$AA$6:$AE$6,1))),"")</f>
        <v/>
      </c>
      <c r="G173" t="str">
        <f>IFERROR(IF(COUNTIF('De Teams'!E$5:E$25,'De Uitslagen'!$B173)*INDEX('Shortlist teams'!$AA$7:$AE$26,MATCH($A173,'Shortlist teams'!$Z$7:$Z$26,1),MATCH($C173,'Shortlist teams'!$AA$6:$AE$6,1))=0,"",COUNTIF('De Teams'!E$5:E$25,'De Uitslagen'!$B173)*INDEX('Shortlist teams'!$AA$7:$AE$26,MATCH($A173,'Shortlist teams'!$Z$7:$Z$26,1),MATCH($C173,'Shortlist teams'!$AA$6:$AE$6,1))),"")</f>
        <v/>
      </c>
      <c r="H173" t="str">
        <f>IFERROR(IF(COUNTIF('De Teams'!F$5:F$25,'De Uitslagen'!$B173)*INDEX('Shortlist teams'!$AA$7:$AE$26,MATCH($A173,'Shortlist teams'!$Z$7:$Z$26,1),MATCH($C173,'Shortlist teams'!$AA$6:$AE$6,1))=0,"",COUNTIF('De Teams'!F$5:F$25,'De Uitslagen'!$B173)*INDEX('Shortlist teams'!$AA$7:$AE$26,MATCH($A173,'Shortlist teams'!$Z$7:$Z$26,1),MATCH($C173,'Shortlist teams'!$AA$6:$AE$6,1))),"")</f>
        <v/>
      </c>
      <c r="I173" t="str">
        <f>IFERROR(IF(COUNTIF('De Teams'!G$5:G$25,'De Uitslagen'!$B173)*INDEX('Shortlist teams'!$AA$7:$AE$26,MATCH($A173,'Shortlist teams'!$Z$7:$Z$26,1),MATCH($C173,'Shortlist teams'!$AA$6:$AE$6,1))=0,"",COUNTIF('De Teams'!G$5:G$25,'De Uitslagen'!$B173)*INDEX('Shortlist teams'!$AA$7:$AE$26,MATCH($A173,'Shortlist teams'!$Z$7:$Z$26,1),MATCH($C173,'Shortlist teams'!$AA$6:$AE$6,1))),"")</f>
        <v/>
      </c>
      <c r="J173" t="str">
        <f>IFERROR(IF(COUNTIF('De Teams'!H$5:H$25,'De Uitslagen'!$B173)*INDEX('Shortlist teams'!$AA$7:$AE$26,MATCH($A173,'Shortlist teams'!$Z$7:$Z$26,1),MATCH($C173,'Shortlist teams'!$AA$6:$AE$6,1))=0,"",COUNTIF('De Teams'!H$5:H$25,'De Uitslagen'!$B173)*INDEX('Shortlist teams'!$AA$7:$AE$26,MATCH($A173,'Shortlist teams'!$Z$7:$Z$26,1),MATCH($C173,'Shortlist teams'!$AA$6:$AE$6,1))),"")</f>
        <v/>
      </c>
      <c r="K173" t="str">
        <f>IFERROR(IF(COUNTIF('De Teams'!I$5:I$25,'De Uitslagen'!$B173)*INDEX('Shortlist teams'!$AA$7:$AE$26,MATCH($A173,'Shortlist teams'!$Z$7:$Z$26,1),MATCH($C173,'Shortlist teams'!$AA$6:$AE$6,1))=0,"",COUNTIF('De Teams'!I$5:I$25,'De Uitslagen'!$B173)*INDEX('Shortlist teams'!$AA$7:$AE$26,MATCH($A173,'Shortlist teams'!$Z$7:$Z$26,1),MATCH($C173,'Shortlist teams'!$AA$6:$AE$6,1))),"")</f>
        <v/>
      </c>
      <c r="L173" t="str">
        <f>IFERROR(IF(COUNTIF('De Teams'!J$5:J$25,'De Uitslagen'!$B173)*INDEX('Shortlist teams'!$AA$7:$AE$26,MATCH($A173,'Shortlist teams'!$Z$7:$Z$26,1),MATCH($C173,'Shortlist teams'!$AA$6:$AE$6,1))=0,"",COUNTIF('De Teams'!J$5:J$25,'De Uitslagen'!$B173)*INDEX('Shortlist teams'!$AA$7:$AE$26,MATCH($A173,'Shortlist teams'!$Z$7:$Z$26,1),MATCH($C173,'Shortlist teams'!$AA$6:$AE$6,1))),"")</f>
        <v/>
      </c>
      <c r="M173" t="str">
        <f>IFERROR(IF(COUNTIF('De Teams'!K$5:K$25,'De Uitslagen'!$B173)*INDEX('Shortlist teams'!$AA$7:$AE$26,MATCH($A173,'Shortlist teams'!$Z$7:$Z$26,1),MATCH($C173,'Shortlist teams'!$AA$6:$AE$6,1))=0,"",COUNTIF('De Teams'!K$5:K$25,'De Uitslagen'!$B173)*INDEX('Shortlist teams'!$AA$7:$AE$26,MATCH($A173,'Shortlist teams'!$Z$7:$Z$26,1),MATCH($C173,'Shortlist teams'!$AA$6:$AE$6,1))),"")</f>
        <v/>
      </c>
      <c r="N173" t="str">
        <f>IFERROR(IF(COUNTIF('De Teams'!L$5:L$25,'De Uitslagen'!$B173)*INDEX('Shortlist teams'!$AA$7:$AE$26,MATCH($A173,'Shortlist teams'!$Z$7:$Z$26,1),MATCH($C173,'Shortlist teams'!$AA$6:$AE$6,1))=0,"",COUNTIF('De Teams'!L$5:L$25,'De Uitslagen'!$B173)*INDEX('Shortlist teams'!$AA$7:$AE$26,MATCH($A173,'Shortlist teams'!$Z$7:$Z$26,1),MATCH($C173,'Shortlist teams'!$AA$6:$AE$6,1))),"")</f>
        <v/>
      </c>
      <c r="O173" t="str">
        <f>IFERROR(IF(COUNTIF('De Teams'!M$5:M$25,'De Uitslagen'!$B173)*INDEX('Shortlist teams'!$AA$7:$AE$26,MATCH($A173,'Shortlist teams'!$Z$7:$Z$26,1),MATCH($C173,'Shortlist teams'!$AA$6:$AE$6,1))=0,"",COUNTIF('De Teams'!M$5:M$25,'De Uitslagen'!$B173)*INDEX('Shortlist teams'!$AA$7:$AE$26,MATCH($A173,'Shortlist teams'!$Z$7:$Z$26,1),MATCH($C173,'Shortlist teams'!$AA$6:$AE$6,1))),"")</f>
        <v/>
      </c>
      <c r="P173" t="str">
        <f>IFERROR(IF(COUNTIF('De Teams'!N$5:N$25,'De Uitslagen'!$B173)*INDEX('Shortlist teams'!$AA$7:$AE$26,MATCH($A173,'Shortlist teams'!$Z$7:$Z$26,1),MATCH($C173,'Shortlist teams'!$AA$6:$AE$6,1))=0,"",COUNTIF('De Teams'!N$5:N$25,'De Uitslagen'!$B173)*INDEX('Shortlist teams'!$AA$7:$AE$26,MATCH($A173,'Shortlist teams'!$Z$7:$Z$26,1),MATCH($C173,'Shortlist teams'!$AA$6:$AE$6,1))),"")</f>
        <v/>
      </c>
      <c r="Q173" t="str">
        <f>IFERROR(IF(COUNTIF('De Teams'!O$5:O$25,'De Uitslagen'!$B173)*INDEX('Shortlist teams'!$AA$7:$AE$26,MATCH($A173,'Shortlist teams'!$Z$7:$Z$26,1),MATCH($C173,'Shortlist teams'!$AA$6:$AE$6,1))=0,"",COUNTIF('De Teams'!O$5:O$25,'De Uitslagen'!$B173)*INDEX('Shortlist teams'!$AA$7:$AE$26,MATCH($A173,'Shortlist teams'!$Z$7:$Z$26,1),MATCH($C173,'Shortlist teams'!$AA$6:$AE$6,1))),"")</f>
        <v/>
      </c>
      <c r="R173" t="str">
        <f>IFERROR(IF(COUNTIF('De Teams'!P$5:P$25,'De Uitslagen'!$B173)*INDEX('Shortlist teams'!$AA$7:$AE$26,MATCH($A173,'Shortlist teams'!$Z$7:$Z$26,1),MATCH($C173,'Shortlist teams'!$AA$6:$AE$6,1))=0,"",COUNTIF('De Teams'!P$5:P$25,'De Uitslagen'!$B173)*INDEX('Shortlist teams'!$AA$7:$AE$26,MATCH($A173,'Shortlist teams'!$Z$7:$Z$26,1),MATCH($C173,'Shortlist teams'!$AA$6:$AE$6,1))),"")</f>
        <v/>
      </c>
      <c r="S173" t="str">
        <f>IFERROR(IF(COUNTIF('De Teams'!Q$5:Q$25,'De Uitslagen'!$B173)*INDEX('Shortlist teams'!$AA$7:$AE$26,MATCH($A173,'Shortlist teams'!$Z$7:$Z$26,1),MATCH($C173,'Shortlist teams'!$AA$6:$AE$6,1))=0,"",COUNTIF('De Teams'!Q$5:Q$25,'De Uitslagen'!$B173)*INDEX('Shortlist teams'!$AA$7:$AE$26,MATCH($A173,'Shortlist teams'!$Z$7:$Z$26,1),MATCH($C173,'Shortlist teams'!$AA$6:$AE$6,1))),"")</f>
        <v/>
      </c>
      <c r="T173" s="3"/>
    </row>
    <row r="174" spans="1:20" ht="14.4" x14ac:dyDescent="0.3">
      <c r="A174" s="1">
        <v>11</v>
      </c>
      <c r="B174" s="7"/>
      <c r="C174" s="87" t="str">
        <f>IFERROR(VLOOKUP('De Uitslagen'!B174,'Shortlist teams'!B:C,2,FALSE),"")</f>
        <v/>
      </c>
      <c r="D174" t="str">
        <f>IFERROR(IF(COUNTIF('De Teams'!B$5:B$25,'De Uitslagen'!$B174)*INDEX('Shortlist teams'!$AA$7:$AE$26,MATCH($A174,'Shortlist teams'!$Z$7:$Z$26,1),MATCH($C174,'Shortlist teams'!$AA$6:$AE$6,1))=0,"",COUNTIF('De Teams'!B$5:B$25,'De Uitslagen'!$B174)*INDEX('Shortlist teams'!$AA$7:$AE$26,MATCH($A174,'Shortlist teams'!$Z$7:$Z$26,1),MATCH($C174,'Shortlist teams'!$AA$6:$AE$6,1))),"")</f>
        <v/>
      </c>
      <c r="E174" t="str">
        <f>IFERROR(IF(COUNTIF('De Teams'!C$5:C$25,'De Uitslagen'!$B174)*INDEX('Shortlist teams'!$AA$7:$AE$26,MATCH($A174,'Shortlist teams'!$Z$7:$Z$26,1),MATCH($C174,'Shortlist teams'!$AA$6:$AE$6,1))=0,"",COUNTIF('De Teams'!C$5:C$25,'De Uitslagen'!$B174)*INDEX('Shortlist teams'!$AA$7:$AE$26,MATCH($A174,'Shortlist teams'!$Z$7:$Z$26,1),MATCH($C174,'Shortlist teams'!$AA$6:$AE$6,1))),"")</f>
        <v/>
      </c>
      <c r="F174" t="str">
        <f>IFERROR(IF(COUNTIF('De Teams'!D$5:D$25,'De Uitslagen'!$B174)*INDEX('Shortlist teams'!$AA$7:$AE$26,MATCH($A174,'Shortlist teams'!$Z$7:$Z$26,1),MATCH($C174,'Shortlist teams'!$AA$6:$AE$6,1))=0,"",COUNTIF('De Teams'!D$5:D$25,'De Uitslagen'!$B174)*INDEX('Shortlist teams'!$AA$7:$AE$26,MATCH($A174,'Shortlist teams'!$Z$7:$Z$26,1),MATCH($C174,'Shortlist teams'!$AA$6:$AE$6,1))),"")</f>
        <v/>
      </c>
      <c r="G174" t="str">
        <f>IFERROR(IF(COUNTIF('De Teams'!E$5:E$25,'De Uitslagen'!$B174)*INDEX('Shortlist teams'!$AA$7:$AE$26,MATCH($A174,'Shortlist teams'!$Z$7:$Z$26,1),MATCH($C174,'Shortlist teams'!$AA$6:$AE$6,1))=0,"",COUNTIF('De Teams'!E$5:E$25,'De Uitslagen'!$B174)*INDEX('Shortlist teams'!$AA$7:$AE$26,MATCH($A174,'Shortlist teams'!$Z$7:$Z$26,1),MATCH($C174,'Shortlist teams'!$AA$6:$AE$6,1))),"")</f>
        <v/>
      </c>
      <c r="H174" t="str">
        <f>IFERROR(IF(COUNTIF('De Teams'!F$5:F$25,'De Uitslagen'!$B174)*INDEX('Shortlist teams'!$AA$7:$AE$26,MATCH($A174,'Shortlist teams'!$Z$7:$Z$26,1),MATCH($C174,'Shortlist teams'!$AA$6:$AE$6,1))=0,"",COUNTIF('De Teams'!F$5:F$25,'De Uitslagen'!$B174)*INDEX('Shortlist teams'!$AA$7:$AE$26,MATCH($A174,'Shortlist teams'!$Z$7:$Z$26,1),MATCH($C174,'Shortlist teams'!$AA$6:$AE$6,1))),"")</f>
        <v/>
      </c>
      <c r="I174" t="str">
        <f>IFERROR(IF(COUNTIF('De Teams'!G$5:G$25,'De Uitslagen'!$B174)*INDEX('Shortlist teams'!$AA$7:$AE$26,MATCH($A174,'Shortlist teams'!$Z$7:$Z$26,1),MATCH($C174,'Shortlist teams'!$AA$6:$AE$6,1))=0,"",COUNTIF('De Teams'!G$5:G$25,'De Uitslagen'!$B174)*INDEX('Shortlist teams'!$AA$7:$AE$26,MATCH($A174,'Shortlist teams'!$Z$7:$Z$26,1),MATCH($C174,'Shortlist teams'!$AA$6:$AE$6,1))),"")</f>
        <v/>
      </c>
      <c r="J174" t="str">
        <f>IFERROR(IF(COUNTIF('De Teams'!H$5:H$25,'De Uitslagen'!$B174)*INDEX('Shortlist teams'!$AA$7:$AE$26,MATCH($A174,'Shortlist teams'!$Z$7:$Z$26,1),MATCH($C174,'Shortlist teams'!$AA$6:$AE$6,1))=0,"",COUNTIF('De Teams'!H$5:H$25,'De Uitslagen'!$B174)*INDEX('Shortlist teams'!$AA$7:$AE$26,MATCH($A174,'Shortlist teams'!$Z$7:$Z$26,1),MATCH($C174,'Shortlist teams'!$AA$6:$AE$6,1))),"")</f>
        <v/>
      </c>
      <c r="K174" t="str">
        <f>IFERROR(IF(COUNTIF('De Teams'!I$5:I$25,'De Uitslagen'!$B174)*INDEX('Shortlist teams'!$AA$7:$AE$26,MATCH($A174,'Shortlist teams'!$Z$7:$Z$26,1),MATCH($C174,'Shortlist teams'!$AA$6:$AE$6,1))=0,"",COUNTIF('De Teams'!I$5:I$25,'De Uitslagen'!$B174)*INDEX('Shortlist teams'!$AA$7:$AE$26,MATCH($A174,'Shortlist teams'!$Z$7:$Z$26,1),MATCH($C174,'Shortlist teams'!$AA$6:$AE$6,1))),"")</f>
        <v/>
      </c>
      <c r="L174" t="str">
        <f>IFERROR(IF(COUNTIF('De Teams'!J$5:J$25,'De Uitslagen'!$B174)*INDEX('Shortlist teams'!$AA$7:$AE$26,MATCH($A174,'Shortlist teams'!$Z$7:$Z$26,1),MATCH($C174,'Shortlist teams'!$AA$6:$AE$6,1))=0,"",COUNTIF('De Teams'!J$5:J$25,'De Uitslagen'!$B174)*INDEX('Shortlist teams'!$AA$7:$AE$26,MATCH($A174,'Shortlist teams'!$Z$7:$Z$26,1),MATCH($C174,'Shortlist teams'!$AA$6:$AE$6,1))),"")</f>
        <v/>
      </c>
      <c r="M174" t="str">
        <f>IFERROR(IF(COUNTIF('De Teams'!K$5:K$25,'De Uitslagen'!$B174)*INDEX('Shortlist teams'!$AA$7:$AE$26,MATCH($A174,'Shortlist teams'!$Z$7:$Z$26,1),MATCH($C174,'Shortlist teams'!$AA$6:$AE$6,1))=0,"",COUNTIF('De Teams'!K$5:K$25,'De Uitslagen'!$B174)*INDEX('Shortlist teams'!$AA$7:$AE$26,MATCH($A174,'Shortlist teams'!$Z$7:$Z$26,1),MATCH($C174,'Shortlist teams'!$AA$6:$AE$6,1))),"")</f>
        <v/>
      </c>
      <c r="N174" t="str">
        <f>IFERROR(IF(COUNTIF('De Teams'!L$5:L$25,'De Uitslagen'!$B174)*INDEX('Shortlist teams'!$AA$7:$AE$26,MATCH($A174,'Shortlist teams'!$Z$7:$Z$26,1),MATCH($C174,'Shortlist teams'!$AA$6:$AE$6,1))=0,"",COUNTIF('De Teams'!L$5:L$25,'De Uitslagen'!$B174)*INDEX('Shortlist teams'!$AA$7:$AE$26,MATCH($A174,'Shortlist teams'!$Z$7:$Z$26,1),MATCH($C174,'Shortlist teams'!$AA$6:$AE$6,1))),"")</f>
        <v/>
      </c>
      <c r="O174" t="str">
        <f>IFERROR(IF(COUNTIF('De Teams'!M$5:M$25,'De Uitslagen'!$B174)*INDEX('Shortlist teams'!$AA$7:$AE$26,MATCH($A174,'Shortlist teams'!$Z$7:$Z$26,1),MATCH($C174,'Shortlist teams'!$AA$6:$AE$6,1))=0,"",COUNTIF('De Teams'!M$5:M$25,'De Uitslagen'!$B174)*INDEX('Shortlist teams'!$AA$7:$AE$26,MATCH($A174,'Shortlist teams'!$Z$7:$Z$26,1),MATCH($C174,'Shortlist teams'!$AA$6:$AE$6,1))),"")</f>
        <v/>
      </c>
      <c r="P174" t="str">
        <f>IFERROR(IF(COUNTIF('De Teams'!N$5:N$25,'De Uitslagen'!$B174)*INDEX('Shortlist teams'!$AA$7:$AE$26,MATCH($A174,'Shortlist teams'!$Z$7:$Z$26,1),MATCH($C174,'Shortlist teams'!$AA$6:$AE$6,1))=0,"",COUNTIF('De Teams'!N$5:N$25,'De Uitslagen'!$B174)*INDEX('Shortlist teams'!$AA$7:$AE$26,MATCH($A174,'Shortlist teams'!$Z$7:$Z$26,1),MATCH($C174,'Shortlist teams'!$AA$6:$AE$6,1))),"")</f>
        <v/>
      </c>
      <c r="Q174" t="str">
        <f>IFERROR(IF(COUNTIF('De Teams'!O$5:O$25,'De Uitslagen'!$B174)*INDEX('Shortlist teams'!$AA$7:$AE$26,MATCH($A174,'Shortlist teams'!$Z$7:$Z$26,1),MATCH($C174,'Shortlist teams'!$AA$6:$AE$6,1))=0,"",COUNTIF('De Teams'!O$5:O$25,'De Uitslagen'!$B174)*INDEX('Shortlist teams'!$AA$7:$AE$26,MATCH($A174,'Shortlist teams'!$Z$7:$Z$26,1),MATCH($C174,'Shortlist teams'!$AA$6:$AE$6,1))),"")</f>
        <v/>
      </c>
      <c r="R174" t="str">
        <f>IFERROR(IF(COUNTIF('De Teams'!P$5:P$25,'De Uitslagen'!$B174)*INDEX('Shortlist teams'!$AA$7:$AE$26,MATCH($A174,'Shortlist teams'!$Z$7:$Z$26,1),MATCH($C174,'Shortlist teams'!$AA$6:$AE$6,1))=0,"",COUNTIF('De Teams'!P$5:P$25,'De Uitslagen'!$B174)*INDEX('Shortlist teams'!$AA$7:$AE$26,MATCH($A174,'Shortlist teams'!$Z$7:$Z$26,1),MATCH($C174,'Shortlist teams'!$AA$6:$AE$6,1))),"")</f>
        <v/>
      </c>
      <c r="S174" t="str">
        <f>IFERROR(IF(COUNTIF('De Teams'!Q$5:Q$25,'De Uitslagen'!$B174)*INDEX('Shortlist teams'!$AA$7:$AE$26,MATCH($A174,'Shortlist teams'!$Z$7:$Z$26,1),MATCH($C174,'Shortlist teams'!$AA$6:$AE$6,1))=0,"",COUNTIF('De Teams'!Q$5:Q$25,'De Uitslagen'!$B174)*INDEX('Shortlist teams'!$AA$7:$AE$26,MATCH($A174,'Shortlist teams'!$Z$7:$Z$26,1),MATCH($C174,'Shortlist teams'!$AA$6:$AE$6,1))),"")</f>
        <v/>
      </c>
      <c r="T174" s="3"/>
    </row>
    <row r="175" spans="1:20" ht="14.4" x14ac:dyDescent="0.3">
      <c r="A175" s="1">
        <v>12</v>
      </c>
      <c r="B175" s="8"/>
      <c r="C175" s="87" t="str">
        <f>IFERROR(VLOOKUP('De Uitslagen'!B175,'Shortlist teams'!B:C,2,FALSE),"")</f>
        <v/>
      </c>
      <c r="D175" t="str">
        <f>IFERROR(IF(COUNTIF('De Teams'!B$5:B$25,'De Uitslagen'!$B175)*INDEX('Shortlist teams'!$AA$7:$AE$26,MATCH($A175,'Shortlist teams'!$Z$7:$Z$26,1),MATCH($C175,'Shortlist teams'!$AA$6:$AE$6,1))=0,"",COUNTIF('De Teams'!B$5:B$25,'De Uitslagen'!$B175)*INDEX('Shortlist teams'!$AA$7:$AE$26,MATCH($A175,'Shortlist teams'!$Z$7:$Z$26,1),MATCH($C175,'Shortlist teams'!$AA$6:$AE$6,1))),"")</f>
        <v/>
      </c>
      <c r="E175" t="str">
        <f>IFERROR(IF(COUNTIF('De Teams'!C$5:C$25,'De Uitslagen'!$B175)*INDEX('Shortlist teams'!$AA$7:$AE$26,MATCH($A175,'Shortlist teams'!$Z$7:$Z$26,1),MATCH($C175,'Shortlist teams'!$AA$6:$AE$6,1))=0,"",COUNTIF('De Teams'!C$5:C$25,'De Uitslagen'!$B175)*INDEX('Shortlist teams'!$AA$7:$AE$26,MATCH($A175,'Shortlist teams'!$Z$7:$Z$26,1),MATCH($C175,'Shortlist teams'!$AA$6:$AE$6,1))),"")</f>
        <v/>
      </c>
      <c r="F175" t="str">
        <f>IFERROR(IF(COUNTIF('De Teams'!D$5:D$25,'De Uitslagen'!$B175)*INDEX('Shortlist teams'!$AA$7:$AE$26,MATCH($A175,'Shortlist teams'!$Z$7:$Z$26,1),MATCH($C175,'Shortlist teams'!$AA$6:$AE$6,1))=0,"",COUNTIF('De Teams'!D$5:D$25,'De Uitslagen'!$B175)*INDEX('Shortlist teams'!$AA$7:$AE$26,MATCH($A175,'Shortlist teams'!$Z$7:$Z$26,1),MATCH($C175,'Shortlist teams'!$AA$6:$AE$6,1))),"")</f>
        <v/>
      </c>
      <c r="G175" t="str">
        <f>IFERROR(IF(COUNTIF('De Teams'!E$5:E$25,'De Uitslagen'!$B175)*INDEX('Shortlist teams'!$AA$7:$AE$26,MATCH($A175,'Shortlist teams'!$Z$7:$Z$26,1),MATCH($C175,'Shortlist teams'!$AA$6:$AE$6,1))=0,"",COUNTIF('De Teams'!E$5:E$25,'De Uitslagen'!$B175)*INDEX('Shortlist teams'!$AA$7:$AE$26,MATCH($A175,'Shortlist teams'!$Z$7:$Z$26,1),MATCH($C175,'Shortlist teams'!$AA$6:$AE$6,1))),"")</f>
        <v/>
      </c>
      <c r="H175" t="str">
        <f>IFERROR(IF(COUNTIF('De Teams'!F$5:F$25,'De Uitslagen'!$B175)*INDEX('Shortlist teams'!$AA$7:$AE$26,MATCH($A175,'Shortlist teams'!$Z$7:$Z$26,1),MATCH($C175,'Shortlist teams'!$AA$6:$AE$6,1))=0,"",COUNTIF('De Teams'!F$5:F$25,'De Uitslagen'!$B175)*INDEX('Shortlist teams'!$AA$7:$AE$26,MATCH($A175,'Shortlist teams'!$Z$7:$Z$26,1),MATCH($C175,'Shortlist teams'!$AA$6:$AE$6,1))),"")</f>
        <v/>
      </c>
      <c r="I175" t="str">
        <f>IFERROR(IF(COUNTIF('De Teams'!G$5:G$25,'De Uitslagen'!$B175)*INDEX('Shortlist teams'!$AA$7:$AE$26,MATCH($A175,'Shortlist teams'!$Z$7:$Z$26,1),MATCH($C175,'Shortlist teams'!$AA$6:$AE$6,1))=0,"",COUNTIF('De Teams'!G$5:G$25,'De Uitslagen'!$B175)*INDEX('Shortlist teams'!$AA$7:$AE$26,MATCH($A175,'Shortlist teams'!$Z$7:$Z$26,1),MATCH($C175,'Shortlist teams'!$AA$6:$AE$6,1))),"")</f>
        <v/>
      </c>
      <c r="J175" t="str">
        <f>IFERROR(IF(COUNTIF('De Teams'!H$5:H$25,'De Uitslagen'!$B175)*INDEX('Shortlist teams'!$AA$7:$AE$26,MATCH($A175,'Shortlist teams'!$Z$7:$Z$26,1),MATCH($C175,'Shortlist teams'!$AA$6:$AE$6,1))=0,"",COUNTIF('De Teams'!H$5:H$25,'De Uitslagen'!$B175)*INDEX('Shortlist teams'!$AA$7:$AE$26,MATCH($A175,'Shortlist teams'!$Z$7:$Z$26,1),MATCH($C175,'Shortlist teams'!$AA$6:$AE$6,1))),"")</f>
        <v/>
      </c>
      <c r="K175" t="str">
        <f>IFERROR(IF(COUNTIF('De Teams'!I$5:I$25,'De Uitslagen'!$B175)*INDEX('Shortlist teams'!$AA$7:$AE$26,MATCH($A175,'Shortlist teams'!$Z$7:$Z$26,1),MATCH($C175,'Shortlist teams'!$AA$6:$AE$6,1))=0,"",COUNTIF('De Teams'!I$5:I$25,'De Uitslagen'!$B175)*INDEX('Shortlist teams'!$AA$7:$AE$26,MATCH($A175,'Shortlist teams'!$Z$7:$Z$26,1),MATCH($C175,'Shortlist teams'!$AA$6:$AE$6,1))),"")</f>
        <v/>
      </c>
      <c r="L175" t="str">
        <f>IFERROR(IF(COUNTIF('De Teams'!J$5:J$25,'De Uitslagen'!$B175)*INDEX('Shortlist teams'!$AA$7:$AE$26,MATCH($A175,'Shortlist teams'!$Z$7:$Z$26,1),MATCH($C175,'Shortlist teams'!$AA$6:$AE$6,1))=0,"",COUNTIF('De Teams'!J$5:J$25,'De Uitslagen'!$B175)*INDEX('Shortlist teams'!$AA$7:$AE$26,MATCH($A175,'Shortlist teams'!$Z$7:$Z$26,1),MATCH($C175,'Shortlist teams'!$AA$6:$AE$6,1))),"")</f>
        <v/>
      </c>
      <c r="M175" t="str">
        <f>IFERROR(IF(COUNTIF('De Teams'!K$5:K$25,'De Uitslagen'!$B175)*INDEX('Shortlist teams'!$AA$7:$AE$26,MATCH($A175,'Shortlist teams'!$Z$7:$Z$26,1),MATCH($C175,'Shortlist teams'!$AA$6:$AE$6,1))=0,"",COUNTIF('De Teams'!K$5:K$25,'De Uitslagen'!$B175)*INDEX('Shortlist teams'!$AA$7:$AE$26,MATCH($A175,'Shortlist teams'!$Z$7:$Z$26,1),MATCH($C175,'Shortlist teams'!$AA$6:$AE$6,1))),"")</f>
        <v/>
      </c>
      <c r="N175" t="str">
        <f>IFERROR(IF(COUNTIF('De Teams'!L$5:L$25,'De Uitslagen'!$B175)*INDEX('Shortlist teams'!$AA$7:$AE$26,MATCH($A175,'Shortlist teams'!$Z$7:$Z$26,1),MATCH($C175,'Shortlist teams'!$AA$6:$AE$6,1))=0,"",COUNTIF('De Teams'!L$5:L$25,'De Uitslagen'!$B175)*INDEX('Shortlist teams'!$AA$7:$AE$26,MATCH($A175,'Shortlist teams'!$Z$7:$Z$26,1),MATCH($C175,'Shortlist teams'!$AA$6:$AE$6,1))),"")</f>
        <v/>
      </c>
      <c r="O175" t="str">
        <f>IFERROR(IF(COUNTIF('De Teams'!M$5:M$25,'De Uitslagen'!$B175)*INDEX('Shortlist teams'!$AA$7:$AE$26,MATCH($A175,'Shortlist teams'!$Z$7:$Z$26,1),MATCH($C175,'Shortlist teams'!$AA$6:$AE$6,1))=0,"",COUNTIF('De Teams'!M$5:M$25,'De Uitslagen'!$B175)*INDEX('Shortlist teams'!$AA$7:$AE$26,MATCH($A175,'Shortlist teams'!$Z$7:$Z$26,1),MATCH($C175,'Shortlist teams'!$AA$6:$AE$6,1))),"")</f>
        <v/>
      </c>
      <c r="P175" t="str">
        <f>IFERROR(IF(COUNTIF('De Teams'!N$5:N$25,'De Uitslagen'!$B175)*INDEX('Shortlist teams'!$AA$7:$AE$26,MATCH($A175,'Shortlist teams'!$Z$7:$Z$26,1),MATCH($C175,'Shortlist teams'!$AA$6:$AE$6,1))=0,"",COUNTIF('De Teams'!N$5:N$25,'De Uitslagen'!$B175)*INDEX('Shortlist teams'!$AA$7:$AE$26,MATCH($A175,'Shortlist teams'!$Z$7:$Z$26,1),MATCH($C175,'Shortlist teams'!$AA$6:$AE$6,1))),"")</f>
        <v/>
      </c>
      <c r="Q175" t="str">
        <f>IFERROR(IF(COUNTIF('De Teams'!O$5:O$25,'De Uitslagen'!$B175)*INDEX('Shortlist teams'!$AA$7:$AE$26,MATCH($A175,'Shortlist teams'!$Z$7:$Z$26,1),MATCH($C175,'Shortlist teams'!$AA$6:$AE$6,1))=0,"",COUNTIF('De Teams'!O$5:O$25,'De Uitslagen'!$B175)*INDEX('Shortlist teams'!$AA$7:$AE$26,MATCH($A175,'Shortlist teams'!$Z$7:$Z$26,1),MATCH($C175,'Shortlist teams'!$AA$6:$AE$6,1))),"")</f>
        <v/>
      </c>
      <c r="R175" t="str">
        <f>IFERROR(IF(COUNTIF('De Teams'!P$5:P$25,'De Uitslagen'!$B175)*INDEX('Shortlist teams'!$AA$7:$AE$26,MATCH($A175,'Shortlist teams'!$Z$7:$Z$26,1),MATCH($C175,'Shortlist teams'!$AA$6:$AE$6,1))=0,"",COUNTIF('De Teams'!P$5:P$25,'De Uitslagen'!$B175)*INDEX('Shortlist teams'!$AA$7:$AE$26,MATCH($A175,'Shortlist teams'!$Z$7:$Z$26,1),MATCH($C175,'Shortlist teams'!$AA$6:$AE$6,1))),"")</f>
        <v/>
      </c>
      <c r="S175" t="str">
        <f>IFERROR(IF(COUNTIF('De Teams'!Q$5:Q$25,'De Uitslagen'!$B175)*INDEX('Shortlist teams'!$AA$7:$AE$26,MATCH($A175,'Shortlist teams'!$Z$7:$Z$26,1),MATCH($C175,'Shortlist teams'!$AA$6:$AE$6,1))=0,"",COUNTIF('De Teams'!Q$5:Q$25,'De Uitslagen'!$B175)*INDEX('Shortlist teams'!$AA$7:$AE$26,MATCH($A175,'Shortlist teams'!$Z$7:$Z$26,1),MATCH($C175,'Shortlist teams'!$AA$6:$AE$6,1))),"")</f>
        <v/>
      </c>
      <c r="T175" s="3"/>
    </row>
    <row r="176" spans="1:20" ht="14.4" x14ac:dyDescent="0.3">
      <c r="A176" s="1">
        <v>13</v>
      </c>
      <c r="B176" s="51"/>
      <c r="C176" s="87" t="str">
        <f>IFERROR(VLOOKUP('De Uitslagen'!B176,'Shortlist teams'!B:C,2,FALSE),"")</f>
        <v/>
      </c>
      <c r="D176" t="str">
        <f>IFERROR(IF(COUNTIF('De Teams'!B$5:B$25,'De Uitslagen'!$B176)*INDEX('Shortlist teams'!$AA$7:$AE$26,MATCH($A176,'Shortlist teams'!$Z$7:$Z$26,1),MATCH($C176,'Shortlist teams'!$AA$6:$AE$6,1))=0,"",COUNTIF('De Teams'!B$5:B$25,'De Uitslagen'!$B176)*INDEX('Shortlist teams'!$AA$7:$AE$26,MATCH($A176,'Shortlist teams'!$Z$7:$Z$26,1),MATCH($C176,'Shortlist teams'!$AA$6:$AE$6,1))),"")</f>
        <v/>
      </c>
      <c r="E176" t="str">
        <f>IFERROR(IF(COUNTIF('De Teams'!C$5:C$25,'De Uitslagen'!$B176)*INDEX('Shortlist teams'!$AA$7:$AE$26,MATCH($A176,'Shortlist teams'!$Z$7:$Z$26,1),MATCH($C176,'Shortlist teams'!$AA$6:$AE$6,1))=0,"",COUNTIF('De Teams'!C$5:C$25,'De Uitslagen'!$B176)*INDEX('Shortlist teams'!$AA$7:$AE$26,MATCH($A176,'Shortlist teams'!$Z$7:$Z$26,1),MATCH($C176,'Shortlist teams'!$AA$6:$AE$6,1))),"")</f>
        <v/>
      </c>
      <c r="F176" t="str">
        <f>IFERROR(IF(COUNTIF('De Teams'!D$5:D$25,'De Uitslagen'!$B176)*INDEX('Shortlist teams'!$AA$7:$AE$26,MATCH($A176,'Shortlist teams'!$Z$7:$Z$26,1),MATCH($C176,'Shortlist teams'!$AA$6:$AE$6,1))=0,"",COUNTIF('De Teams'!D$5:D$25,'De Uitslagen'!$B176)*INDEX('Shortlist teams'!$AA$7:$AE$26,MATCH($A176,'Shortlist teams'!$Z$7:$Z$26,1),MATCH($C176,'Shortlist teams'!$AA$6:$AE$6,1))),"")</f>
        <v/>
      </c>
      <c r="G176" t="str">
        <f>IFERROR(IF(COUNTIF('De Teams'!E$5:E$25,'De Uitslagen'!$B176)*INDEX('Shortlist teams'!$AA$7:$AE$26,MATCH($A176,'Shortlist teams'!$Z$7:$Z$26,1),MATCH($C176,'Shortlist teams'!$AA$6:$AE$6,1))=0,"",COUNTIF('De Teams'!E$5:E$25,'De Uitslagen'!$B176)*INDEX('Shortlist teams'!$AA$7:$AE$26,MATCH($A176,'Shortlist teams'!$Z$7:$Z$26,1),MATCH($C176,'Shortlist teams'!$AA$6:$AE$6,1))),"")</f>
        <v/>
      </c>
      <c r="H176" t="str">
        <f>IFERROR(IF(COUNTIF('De Teams'!F$5:F$25,'De Uitslagen'!$B176)*INDEX('Shortlist teams'!$AA$7:$AE$26,MATCH($A176,'Shortlist teams'!$Z$7:$Z$26,1),MATCH($C176,'Shortlist teams'!$AA$6:$AE$6,1))=0,"",COUNTIF('De Teams'!F$5:F$25,'De Uitslagen'!$B176)*INDEX('Shortlist teams'!$AA$7:$AE$26,MATCH($A176,'Shortlist teams'!$Z$7:$Z$26,1),MATCH($C176,'Shortlist teams'!$AA$6:$AE$6,1))),"")</f>
        <v/>
      </c>
      <c r="I176" t="str">
        <f>IFERROR(IF(COUNTIF('De Teams'!G$5:G$25,'De Uitslagen'!$B176)*INDEX('Shortlist teams'!$AA$7:$AE$26,MATCH($A176,'Shortlist teams'!$Z$7:$Z$26,1),MATCH($C176,'Shortlist teams'!$AA$6:$AE$6,1))=0,"",COUNTIF('De Teams'!G$5:G$25,'De Uitslagen'!$B176)*INDEX('Shortlist teams'!$AA$7:$AE$26,MATCH($A176,'Shortlist teams'!$Z$7:$Z$26,1),MATCH($C176,'Shortlist teams'!$AA$6:$AE$6,1))),"")</f>
        <v/>
      </c>
      <c r="J176" t="str">
        <f>IFERROR(IF(COUNTIF('De Teams'!H$5:H$25,'De Uitslagen'!$B176)*INDEX('Shortlist teams'!$AA$7:$AE$26,MATCH($A176,'Shortlist teams'!$Z$7:$Z$26,1),MATCH($C176,'Shortlist teams'!$AA$6:$AE$6,1))=0,"",COUNTIF('De Teams'!H$5:H$25,'De Uitslagen'!$B176)*INDEX('Shortlist teams'!$AA$7:$AE$26,MATCH($A176,'Shortlist teams'!$Z$7:$Z$26,1),MATCH($C176,'Shortlist teams'!$AA$6:$AE$6,1))),"")</f>
        <v/>
      </c>
      <c r="K176" t="str">
        <f>IFERROR(IF(COUNTIF('De Teams'!I$5:I$25,'De Uitslagen'!$B176)*INDEX('Shortlist teams'!$AA$7:$AE$26,MATCH($A176,'Shortlist teams'!$Z$7:$Z$26,1),MATCH($C176,'Shortlist teams'!$AA$6:$AE$6,1))=0,"",COUNTIF('De Teams'!I$5:I$25,'De Uitslagen'!$B176)*INDEX('Shortlist teams'!$AA$7:$AE$26,MATCH($A176,'Shortlist teams'!$Z$7:$Z$26,1),MATCH($C176,'Shortlist teams'!$AA$6:$AE$6,1))),"")</f>
        <v/>
      </c>
      <c r="L176" t="str">
        <f>IFERROR(IF(COUNTIF('De Teams'!J$5:J$25,'De Uitslagen'!$B176)*INDEX('Shortlist teams'!$AA$7:$AE$26,MATCH($A176,'Shortlist teams'!$Z$7:$Z$26,1),MATCH($C176,'Shortlist teams'!$AA$6:$AE$6,1))=0,"",COUNTIF('De Teams'!J$5:J$25,'De Uitslagen'!$B176)*INDEX('Shortlist teams'!$AA$7:$AE$26,MATCH($A176,'Shortlist teams'!$Z$7:$Z$26,1),MATCH($C176,'Shortlist teams'!$AA$6:$AE$6,1))),"")</f>
        <v/>
      </c>
      <c r="M176" t="str">
        <f>IFERROR(IF(COUNTIF('De Teams'!K$5:K$25,'De Uitslagen'!$B176)*INDEX('Shortlist teams'!$AA$7:$AE$26,MATCH($A176,'Shortlist teams'!$Z$7:$Z$26,1),MATCH($C176,'Shortlist teams'!$AA$6:$AE$6,1))=0,"",COUNTIF('De Teams'!K$5:K$25,'De Uitslagen'!$B176)*INDEX('Shortlist teams'!$AA$7:$AE$26,MATCH($A176,'Shortlist teams'!$Z$7:$Z$26,1),MATCH($C176,'Shortlist teams'!$AA$6:$AE$6,1))),"")</f>
        <v/>
      </c>
      <c r="N176" t="str">
        <f>IFERROR(IF(COUNTIF('De Teams'!L$5:L$25,'De Uitslagen'!$B176)*INDEX('Shortlist teams'!$AA$7:$AE$26,MATCH($A176,'Shortlist teams'!$Z$7:$Z$26,1),MATCH($C176,'Shortlist teams'!$AA$6:$AE$6,1))=0,"",COUNTIF('De Teams'!L$5:L$25,'De Uitslagen'!$B176)*INDEX('Shortlist teams'!$AA$7:$AE$26,MATCH($A176,'Shortlist teams'!$Z$7:$Z$26,1),MATCH($C176,'Shortlist teams'!$AA$6:$AE$6,1))),"")</f>
        <v/>
      </c>
      <c r="O176" t="str">
        <f>IFERROR(IF(COUNTIF('De Teams'!M$5:M$25,'De Uitslagen'!$B176)*INDEX('Shortlist teams'!$AA$7:$AE$26,MATCH($A176,'Shortlist teams'!$Z$7:$Z$26,1),MATCH($C176,'Shortlist teams'!$AA$6:$AE$6,1))=0,"",COUNTIF('De Teams'!M$5:M$25,'De Uitslagen'!$B176)*INDEX('Shortlist teams'!$AA$7:$AE$26,MATCH($A176,'Shortlist teams'!$Z$7:$Z$26,1),MATCH($C176,'Shortlist teams'!$AA$6:$AE$6,1))),"")</f>
        <v/>
      </c>
      <c r="P176" t="str">
        <f>IFERROR(IF(COUNTIF('De Teams'!N$5:N$25,'De Uitslagen'!$B176)*INDEX('Shortlist teams'!$AA$7:$AE$26,MATCH($A176,'Shortlist teams'!$Z$7:$Z$26,1),MATCH($C176,'Shortlist teams'!$AA$6:$AE$6,1))=0,"",COUNTIF('De Teams'!N$5:N$25,'De Uitslagen'!$B176)*INDEX('Shortlist teams'!$AA$7:$AE$26,MATCH($A176,'Shortlist teams'!$Z$7:$Z$26,1),MATCH($C176,'Shortlist teams'!$AA$6:$AE$6,1))),"")</f>
        <v/>
      </c>
      <c r="Q176" t="str">
        <f>IFERROR(IF(COUNTIF('De Teams'!O$5:O$25,'De Uitslagen'!$B176)*INDEX('Shortlist teams'!$AA$7:$AE$26,MATCH($A176,'Shortlist teams'!$Z$7:$Z$26,1),MATCH($C176,'Shortlist teams'!$AA$6:$AE$6,1))=0,"",COUNTIF('De Teams'!O$5:O$25,'De Uitslagen'!$B176)*INDEX('Shortlist teams'!$AA$7:$AE$26,MATCH($A176,'Shortlist teams'!$Z$7:$Z$26,1),MATCH($C176,'Shortlist teams'!$AA$6:$AE$6,1))),"")</f>
        <v/>
      </c>
      <c r="R176" t="str">
        <f>IFERROR(IF(COUNTIF('De Teams'!P$5:P$25,'De Uitslagen'!$B176)*INDEX('Shortlist teams'!$AA$7:$AE$26,MATCH($A176,'Shortlist teams'!$Z$7:$Z$26,1),MATCH($C176,'Shortlist teams'!$AA$6:$AE$6,1))=0,"",COUNTIF('De Teams'!P$5:P$25,'De Uitslagen'!$B176)*INDEX('Shortlist teams'!$AA$7:$AE$26,MATCH($A176,'Shortlist teams'!$Z$7:$Z$26,1),MATCH($C176,'Shortlist teams'!$AA$6:$AE$6,1))),"")</f>
        <v/>
      </c>
      <c r="S176" t="str">
        <f>IFERROR(IF(COUNTIF('De Teams'!Q$5:Q$25,'De Uitslagen'!$B176)*INDEX('Shortlist teams'!$AA$7:$AE$26,MATCH($A176,'Shortlist teams'!$Z$7:$Z$26,1),MATCH($C176,'Shortlist teams'!$AA$6:$AE$6,1))=0,"",COUNTIF('De Teams'!Q$5:Q$25,'De Uitslagen'!$B176)*INDEX('Shortlist teams'!$AA$7:$AE$26,MATCH($A176,'Shortlist teams'!$Z$7:$Z$26,1),MATCH($C176,'Shortlist teams'!$AA$6:$AE$6,1))),"")</f>
        <v/>
      </c>
      <c r="T176" s="3"/>
    </row>
    <row r="177" spans="1:20" ht="14.4" x14ac:dyDescent="0.3">
      <c r="A177" s="1">
        <v>14</v>
      </c>
      <c r="B177" s="8"/>
      <c r="C177" s="87" t="str">
        <f>IFERROR(VLOOKUP('De Uitslagen'!B177,'Shortlist teams'!B:C,2,FALSE),"")</f>
        <v/>
      </c>
      <c r="D177" t="str">
        <f>IFERROR(IF(COUNTIF('De Teams'!B$5:B$25,'De Uitslagen'!$B177)*INDEX('Shortlist teams'!$AA$7:$AE$26,MATCH($A177,'Shortlist teams'!$Z$7:$Z$26,1),MATCH($C177,'Shortlist teams'!$AA$6:$AE$6,1))=0,"",COUNTIF('De Teams'!B$5:B$25,'De Uitslagen'!$B177)*INDEX('Shortlist teams'!$AA$7:$AE$26,MATCH($A177,'Shortlist teams'!$Z$7:$Z$26,1),MATCH($C177,'Shortlist teams'!$AA$6:$AE$6,1))),"")</f>
        <v/>
      </c>
      <c r="E177" t="str">
        <f>IFERROR(IF(COUNTIF('De Teams'!C$5:C$25,'De Uitslagen'!$B177)*INDEX('Shortlist teams'!$AA$7:$AE$26,MATCH($A177,'Shortlist teams'!$Z$7:$Z$26,1),MATCH($C177,'Shortlist teams'!$AA$6:$AE$6,1))=0,"",COUNTIF('De Teams'!C$5:C$25,'De Uitslagen'!$B177)*INDEX('Shortlist teams'!$AA$7:$AE$26,MATCH($A177,'Shortlist teams'!$Z$7:$Z$26,1),MATCH($C177,'Shortlist teams'!$AA$6:$AE$6,1))),"")</f>
        <v/>
      </c>
      <c r="F177" t="str">
        <f>IFERROR(IF(COUNTIF('De Teams'!D$5:D$25,'De Uitslagen'!$B177)*INDEX('Shortlist teams'!$AA$7:$AE$26,MATCH($A177,'Shortlist teams'!$Z$7:$Z$26,1),MATCH($C177,'Shortlist teams'!$AA$6:$AE$6,1))=0,"",COUNTIF('De Teams'!D$5:D$25,'De Uitslagen'!$B177)*INDEX('Shortlist teams'!$AA$7:$AE$26,MATCH($A177,'Shortlist teams'!$Z$7:$Z$26,1),MATCH($C177,'Shortlist teams'!$AA$6:$AE$6,1))),"")</f>
        <v/>
      </c>
      <c r="G177" t="str">
        <f>IFERROR(IF(COUNTIF('De Teams'!E$5:E$25,'De Uitslagen'!$B177)*INDEX('Shortlist teams'!$AA$7:$AE$26,MATCH($A177,'Shortlist teams'!$Z$7:$Z$26,1),MATCH($C177,'Shortlist teams'!$AA$6:$AE$6,1))=0,"",COUNTIF('De Teams'!E$5:E$25,'De Uitslagen'!$B177)*INDEX('Shortlist teams'!$AA$7:$AE$26,MATCH($A177,'Shortlist teams'!$Z$7:$Z$26,1),MATCH($C177,'Shortlist teams'!$AA$6:$AE$6,1))),"")</f>
        <v/>
      </c>
      <c r="H177" t="str">
        <f>IFERROR(IF(COUNTIF('De Teams'!F$5:F$25,'De Uitslagen'!$B177)*INDEX('Shortlist teams'!$AA$7:$AE$26,MATCH($A177,'Shortlist teams'!$Z$7:$Z$26,1),MATCH($C177,'Shortlist teams'!$AA$6:$AE$6,1))=0,"",COUNTIF('De Teams'!F$5:F$25,'De Uitslagen'!$B177)*INDEX('Shortlist teams'!$AA$7:$AE$26,MATCH($A177,'Shortlist teams'!$Z$7:$Z$26,1),MATCH($C177,'Shortlist teams'!$AA$6:$AE$6,1))),"")</f>
        <v/>
      </c>
      <c r="I177" t="str">
        <f>IFERROR(IF(COUNTIF('De Teams'!G$5:G$25,'De Uitslagen'!$B177)*INDEX('Shortlist teams'!$AA$7:$AE$26,MATCH($A177,'Shortlist teams'!$Z$7:$Z$26,1),MATCH($C177,'Shortlist teams'!$AA$6:$AE$6,1))=0,"",COUNTIF('De Teams'!G$5:G$25,'De Uitslagen'!$B177)*INDEX('Shortlist teams'!$AA$7:$AE$26,MATCH($A177,'Shortlist teams'!$Z$7:$Z$26,1),MATCH($C177,'Shortlist teams'!$AA$6:$AE$6,1))),"")</f>
        <v/>
      </c>
      <c r="J177" t="str">
        <f>IFERROR(IF(COUNTIF('De Teams'!H$5:H$25,'De Uitslagen'!$B177)*INDEX('Shortlist teams'!$AA$7:$AE$26,MATCH($A177,'Shortlist teams'!$Z$7:$Z$26,1),MATCH($C177,'Shortlist teams'!$AA$6:$AE$6,1))=0,"",COUNTIF('De Teams'!H$5:H$25,'De Uitslagen'!$B177)*INDEX('Shortlist teams'!$AA$7:$AE$26,MATCH($A177,'Shortlist teams'!$Z$7:$Z$26,1),MATCH($C177,'Shortlist teams'!$AA$6:$AE$6,1))),"")</f>
        <v/>
      </c>
      <c r="K177" t="str">
        <f>IFERROR(IF(COUNTIF('De Teams'!I$5:I$25,'De Uitslagen'!$B177)*INDEX('Shortlist teams'!$AA$7:$AE$26,MATCH($A177,'Shortlist teams'!$Z$7:$Z$26,1),MATCH($C177,'Shortlist teams'!$AA$6:$AE$6,1))=0,"",COUNTIF('De Teams'!I$5:I$25,'De Uitslagen'!$B177)*INDEX('Shortlist teams'!$AA$7:$AE$26,MATCH($A177,'Shortlist teams'!$Z$7:$Z$26,1),MATCH($C177,'Shortlist teams'!$AA$6:$AE$6,1))),"")</f>
        <v/>
      </c>
      <c r="L177" t="str">
        <f>IFERROR(IF(COUNTIF('De Teams'!J$5:J$25,'De Uitslagen'!$B177)*INDEX('Shortlist teams'!$AA$7:$AE$26,MATCH($A177,'Shortlist teams'!$Z$7:$Z$26,1),MATCH($C177,'Shortlist teams'!$AA$6:$AE$6,1))=0,"",COUNTIF('De Teams'!J$5:J$25,'De Uitslagen'!$B177)*INDEX('Shortlist teams'!$AA$7:$AE$26,MATCH($A177,'Shortlist teams'!$Z$7:$Z$26,1),MATCH($C177,'Shortlist teams'!$AA$6:$AE$6,1))),"")</f>
        <v/>
      </c>
      <c r="M177" t="str">
        <f>IFERROR(IF(COUNTIF('De Teams'!K$5:K$25,'De Uitslagen'!$B177)*INDEX('Shortlist teams'!$AA$7:$AE$26,MATCH($A177,'Shortlist teams'!$Z$7:$Z$26,1),MATCH($C177,'Shortlist teams'!$AA$6:$AE$6,1))=0,"",COUNTIF('De Teams'!K$5:K$25,'De Uitslagen'!$B177)*INDEX('Shortlist teams'!$AA$7:$AE$26,MATCH($A177,'Shortlist teams'!$Z$7:$Z$26,1),MATCH($C177,'Shortlist teams'!$AA$6:$AE$6,1))),"")</f>
        <v/>
      </c>
      <c r="N177" t="str">
        <f>IFERROR(IF(COUNTIF('De Teams'!L$5:L$25,'De Uitslagen'!$B177)*INDEX('Shortlist teams'!$AA$7:$AE$26,MATCH($A177,'Shortlist teams'!$Z$7:$Z$26,1),MATCH($C177,'Shortlist teams'!$AA$6:$AE$6,1))=0,"",COUNTIF('De Teams'!L$5:L$25,'De Uitslagen'!$B177)*INDEX('Shortlist teams'!$AA$7:$AE$26,MATCH($A177,'Shortlist teams'!$Z$7:$Z$26,1),MATCH($C177,'Shortlist teams'!$AA$6:$AE$6,1))),"")</f>
        <v/>
      </c>
      <c r="O177" t="str">
        <f>IFERROR(IF(COUNTIF('De Teams'!M$5:M$25,'De Uitslagen'!$B177)*INDEX('Shortlist teams'!$AA$7:$AE$26,MATCH($A177,'Shortlist teams'!$Z$7:$Z$26,1),MATCH($C177,'Shortlist teams'!$AA$6:$AE$6,1))=0,"",COUNTIF('De Teams'!M$5:M$25,'De Uitslagen'!$B177)*INDEX('Shortlist teams'!$AA$7:$AE$26,MATCH($A177,'Shortlist teams'!$Z$7:$Z$26,1),MATCH($C177,'Shortlist teams'!$AA$6:$AE$6,1))),"")</f>
        <v/>
      </c>
      <c r="P177" t="str">
        <f>IFERROR(IF(COUNTIF('De Teams'!N$5:N$25,'De Uitslagen'!$B177)*INDEX('Shortlist teams'!$AA$7:$AE$26,MATCH($A177,'Shortlist teams'!$Z$7:$Z$26,1),MATCH($C177,'Shortlist teams'!$AA$6:$AE$6,1))=0,"",COUNTIF('De Teams'!N$5:N$25,'De Uitslagen'!$B177)*INDEX('Shortlist teams'!$AA$7:$AE$26,MATCH($A177,'Shortlist teams'!$Z$7:$Z$26,1),MATCH($C177,'Shortlist teams'!$AA$6:$AE$6,1))),"")</f>
        <v/>
      </c>
      <c r="Q177" t="str">
        <f>IFERROR(IF(COUNTIF('De Teams'!O$5:O$25,'De Uitslagen'!$B177)*INDEX('Shortlist teams'!$AA$7:$AE$26,MATCH($A177,'Shortlist teams'!$Z$7:$Z$26,1),MATCH($C177,'Shortlist teams'!$AA$6:$AE$6,1))=0,"",COUNTIF('De Teams'!O$5:O$25,'De Uitslagen'!$B177)*INDEX('Shortlist teams'!$AA$7:$AE$26,MATCH($A177,'Shortlist teams'!$Z$7:$Z$26,1),MATCH($C177,'Shortlist teams'!$AA$6:$AE$6,1))),"")</f>
        <v/>
      </c>
      <c r="R177" t="str">
        <f>IFERROR(IF(COUNTIF('De Teams'!P$5:P$25,'De Uitslagen'!$B177)*INDEX('Shortlist teams'!$AA$7:$AE$26,MATCH($A177,'Shortlist teams'!$Z$7:$Z$26,1),MATCH($C177,'Shortlist teams'!$AA$6:$AE$6,1))=0,"",COUNTIF('De Teams'!P$5:P$25,'De Uitslagen'!$B177)*INDEX('Shortlist teams'!$AA$7:$AE$26,MATCH($A177,'Shortlist teams'!$Z$7:$Z$26,1),MATCH($C177,'Shortlist teams'!$AA$6:$AE$6,1))),"")</f>
        <v/>
      </c>
      <c r="S177" t="str">
        <f>IFERROR(IF(COUNTIF('De Teams'!Q$5:Q$25,'De Uitslagen'!$B177)*INDEX('Shortlist teams'!$AA$7:$AE$26,MATCH($A177,'Shortlist teams'!$Z$7:$Z$26,1),MATCH($C177,'Shortlist teams'!$AA$6:$AE$6,1))=0,"",COUNTIF('De Teams'!Q$5:Q$25,'De Uitslagen'!$B177)*INDEX('Shortlist teams'!$AA$7:$AE$26,MATCH($A177,'Shortlist teams'!$Z$7:$Z$26,1),MATCH($C177,'Shortlist teams'!$AA$6:$AE$6,1))),"")</f>
        <v/>
      </c>
      <c r="T177" s="3"/>
    </row>
    <row r="178" spans="1:20" ht="14.4" x14ac:dyDescent="0.3">
      <c r="A178" s="1">
        <v>15</v>
      </c>
      <c r="B178" s="7"/>
      <c r="C178" s="87" t="str">
        <f>IFERROR(VLOOKUP('De Uitslagen'!B178,'Shortlist teams'!B:C,2,FALSE),"")</f>
        <v/>
      </c>
      <c r="D178" t="str">
        <f>IFERROR(IF(COUNTIF('De Teams'!B$5:B$25,'De Uitslagen'!$B178)*INDEX('Shortlist teams'!$AA$7:$AE$26,MATCH($A178,'Shortlist teams'!$Z$7:$Z$26,1),MATCH($C178,'Shortlist teams'!$AA$6:$AE$6,1))=0,"",COUNTIF('De Teams'!B$5:B$25,'De Uitslagen'!$B178)*INDEX('Shortlist teams'!$AA$7:$AE$26,MATCH($A178,'Shortlist teams'!$Z$7:$Z$26,1),MATCH($C178,'Shortlist teams'!$AA$6:$AE$6,1))),"")</f>
        <v/>
      </c>
      <c r="E178" t="str">
        <f>IFERROR(IF(COUNTIF('De Teams'!C$5:C$25,'De Uitslagen'!$B178)*INDEX('Shortlist teams'!$AA$7:$AE$26,MATCH($A178,'Shortlist teams'!$Z$7:$Z$26,1),MATCH($C178,'Shortlist teams'!$AA$6:$AE$6,1))=0,"",COUNTIF('De Teams'!C$5:C$25,'De Uitslagen'!$B178)*INDEX('Shortlist teams'!$AA$7:$AE$26,MATCH($A178,'Shortlist teams'!$Z$7:$Z$26,1),MATCH($C178,'Shortlist teams'!$AA$6:$AE$6,1))),"")</f>
        <v/>
      </c>
      <c r="F178" t="str">
        <f>IFERROR(IF(COUNTIF('De Teams'!D$5:D$25,'De Uitslagen'!$B178)*INDEX('Shortlist teams'!$AA$7:$AE$26,MATCH($A178,'Shortlist teams'!$Z$7:$Z$26,1),MATCH($C178,'Shortlist teams'!$AA$6:$AE$6,1))=0,"",COUNTIF('De Teams'!D$5:D$25,'De Uitslagen'!$B178)*INDEX('Shortlist teams'!$AA$7:$AE$26,MATCH($A178,'Shortlist teams'!$Z$7:$Z$26,1),MATCH($C178,'Shortlist teams'!$AA$6:$AE$6,1))),"")</f>
        <v/>
      </c>
      <c r="G178" t="str">
        <f>IFERROR(IF(COUNTIF('De Teams'!E$5:E$25,'De Uitslagen'!$B178)*INDEX('Shortlist teams'!$AA$7:$AE$26,MATCH($A178,'Shortlist teams'!$Z$7:$Z$26,1),MATCH($C178,'Shortlist teams'!$AA$6:$AE$6,1))=0,"",COUNTIF('De Teams'!E$5:E$25,'De Uitslagen'!$B178)*INDEX('Shortlist teams'!$AA$7:$AE$26,MATCH($A178,'Shortlist teams'!$Z$7:$Z$26,1),MATCH($C178,'Shortlist teams'!$AA$6:$AE$6,1))),"")</f>
        <v/>
      </c>
      <c r="H178" t="str">
        <f>IFERROR(IF(COUNTIF('De Teams'!F$5:F$25,'De Uitslagen'!$B178)*INDEX('Shortlist teams'!$AA$7:$AE$26,MATCH($A178,'Shortlist teams'!$Z$7:$Z$26,1),MATCH($C178,'Shortlist teams'!$AA$6:$AE$6,1))=0,"",COUNTIF('De Teams'!F$5:F$25,'De Uitslagen'!$B178)*INDEX('Shortlist teams'!$AA$7:$AE$26,MATCH($A178,'Shortlist teams'!$Z$7:$Z$26,1),MATCH($C178,'Shortlist teams'!$AA$6:$AE$6,1))),"")</f>
        <v/>
      </c>
      <c r="I178" t="str">
        <f>IFERROR(IF(COUNTIF('De Teams'!G$5:G$25,'De Uitslagen'!$B178)*INDEX('Shortlist teams'!$AA$7:$AE$26,MATCH($A178,'Shortlist teams'!$Z$7:$Z$26,1),MATCH($C178,'Shortlist teams'!$AA$6:$AE$6,1))=0,"",COUNTIF('De Teams'!G$5:G$25,'De Uitslagen'!$B178)*INDEX('Shortlist teams'!$AA$7:$AE$26,MATCH($A178,'Shortlist teams'!$Z$7:$Z$26,1),MATCH($C178,'Shortlist teams'!$AA$6:$AE$6,1))),"")</f>
        <v/>
      </c>
      <c r="J178" t="str">
        <f>IFERROR(IF(COUNTIF('De Teams'!H$5:H$25,'De Uitslagen'!$B178)*INDEX('Shortlist teams'!$AA$7:$AE$26,MATCH($A178,'Shortlist teams'!$Z$7:$Z$26,1),MATCH($C178,'Shortlist teams'!$AA$6:$AE$6,1))=0,"",COUNTIF('De Teams'!H$5:H$25,'De Uitslagen'!$B178)*INDEX('Shortlist teams'!$AA$7:$AE$26,MATCH($A178,'Shortlist teams'!$Z$7:$Z$26,1),MATCH($C178,'Shortlist teams'!$AA$6:$AE$6,1))),"")</f>
        <v/>
      </c>
      <c r="K178" t="str">
        <f>IFERROR(IF(COUNTIF('De Teams'!I$5:I$25,'De Uitslagen'!$B178)*INDEX('Shortlist teams'!$AA$7:$AE$26,MATCH($A178,'Shortlist teams'!$Z$7:$Z$26,1),MATCH($C178,'Shortlist teams'!$AA$6:$AE$6,1))=0,"",COUNTIF('De Teams'!I$5:I$25,'De Uitslagen'!$B178)*INDEX('Shortlist teams'!$AA$7:$AE$26,MATCH($A178,'Shortlist teams'!$Z$7:$Z$26,1),MATCH($C178,'Shortlist teams'!$AA$6:$AE$6,1))),"")</f>
        <v/>
      </c>
      <c r="L178" t="str">
        <f>IFERROR(IF(COUNTIF('De Teams'!J$5:J$25,'De Uitslagen'!$B178)*INDEX('Shortlist teams'!$AA$7:$AE$26,MATCH($A178,'Shortlist teams'!$Z$7:$Z$26,1),MATCH($C178,'Shortlist teams'!$AA$6:$AE$6,1))=0,"",COUNTIF('De Teams'!J$5:J$25,'De Uitslagen'!$B178)*INDEX('Shortlist teams'!$AA$7:$AE$26,MATCH($A178,'Shortlist teams'!$Z$7:$Z$26,1),MATCH($C178,'Shortlist teams'!$AA$6:$AE$6,1))),"")</f>
        <v/>
      </c>
      <c r="M178" t="str">
        <f>IFERROR(IF(COUNTIF('De Teams'!K$5:K$25,'De Uitslagen'!$B178)*INDEX('Shortlist teams'!$AA$7:$AE$26,MATCH($A178,'Shortlist teams'!$Z$7:$Z$26,1),MATCH($C178,'Shortlist teams'!$AA$6:$AE$6,1))=0,"",COUNTIF('De Teams'!K$5:K$25,'De Uitslagen'!$B178)*INDEX('Shortlist teams'!$AA$7:$AE$26,MATCH($A178,'Shortlist teams'!$Z$7:$Z$26,1),MATCH($C178,'Shortlist teams'!$AA$6:$AE$6,1))),"")</f>
        <v/>
      </c>
      <c r="N178" t="str">
        <f>IFERROR(IF(COUNTIF('De Teams'!L$5:L$25,'De Uitslagen'!$B178)*INDEX('Shortlist teams'!$AA$7:$AE$26,MATCH($A178,'Shortlist teams'!$Z$7:$Z$26,1),MATCH($C178,'Shortlist teams'!$AA$6:$AE$6,1))=0,"",COUNTIF('De Teams'!L$5:L$25,'De Uitslagen'!$B178)*INDEX('Shortlist teams'!$AA$7:$AE$26,MATCH($A178,'Shortlist teams'!$Z$7:$Z$26,1),MATCH($C178,'Shortlist teams'!$AA$6:$AE$6,1))),"")</f>
        <v/>
      </c>
      <c r="O178" t="str">
        <f>IFERROR(IF(COUNTIF('De Teams'!M$5:M$25,'De Uitslagen'!$B178)*INDEX('Shortlist teams'!$AA$7:$AE$26,MATCH($A178,'Shortlist teams'!$Z$7:$Z$26,1),MATCH($C178,'Shortlist teams'!$AA$6:$AE$6,1))=0,"",COUNTIF('De Teams'!M$5:M$25,'De Uitslagen'!$B178)*INDEX('Shortlist teams'!$AA$7:$AE$26,MATCH($A178,'Shortlist teams'!$Z$7:$Z$26,1),MATCH($C178,'Shortlist teams'!$AA$6:$AE$6,1))),"")</f>
        <v/>
      </c>
      <c r="P178" t="str">
        <f>IFERROR(IF(COUNTIF('De Teams'!N$5:N$25,'De Uitslagen'!$B178)*INDEX('Shortlist teams'!$AA$7:$AE$26,MATCH($A178,'Shortlist teams'!$Z$7:$Z$26,1),MATCH($C178,'Shortlist teams'!$AA$6:$AE$6,1))=0,"",COUNTIF('De Teams'!N$5:N$25,'De Uitslagen'!$B178)*INDEX('Shortlist teams'!$AA$7:$AE$26,MATCH($A178,'Shortlist teams'!$Z$7:$Z$26,1),MATCH($C178,'Shortlist teams'!$AA$6:$AE$6,1))),"")</f>
        <v/>
      </c>
      <c r="Q178" t="str">
        <f>IFERROR(IF(COUNTIF('De Teams'!O$5:O$25,'De Uitslagen'!$B178)*INDEX('Shortlist teams'!$AA$7:$AE$26,MATCH($A178,'Shortlist teams'!$Z$7:$Z$26,1),MATCH($C178,'Shortlist teams'!$AA$6:$AE$6,1))=0,"",COUNTIF('De Teams'!O$5:O$25,'De Uitslagen'!$B178)*INDEX('Shortlist teams'!$AA$7:$AE$26,MATCH($A178,'Shortlist teams'!$Z$7:$Z$26,1),MATCH($C178,'Shortlist teams'!$AA$6:$AE$6,1))),"")</f>
        <v/>
      </c>
      <c r="R178" t="str">
        <f>IFERROR(IF(COUNTIF('De Teams'!P$5:P$25,'De Uitslagen'!$B178)*INDEX('Shortlist teams'!$AA$7:$AE$26,MATCH($A178,'Shortlist teams'!$Z$7:$Z$26,1),MATCH($C178,'Shortlist teams'!$AA$6:$AE$6,1))=0,"",COUNTIF('De Teams'!P$5:P$25,'De Uitslagen'!$B178)*INDEX('Shortlist teams'!$AA$7:$AE$26,MATCH($A178,'Shortlist teams'!$Z$7:$Z$26,1),MATCH($C178,'Shortlist teams'!$AA$6:$AE$6,1))),"")</f>
        <v/>
      </c>
      <c r="S178" t="str">
        <f>IFERROR(IF(COUNTIF('De Teams'!Q$5:Q$25,'De Uitslagen'!$B178)*INDEX('Shortlist teams'!$AA$7:$AE$26,MATCH($A178,'Shortlist teams'!$Z$7:$Z$26,1),MATCH($C178,'Shortlist teams'!$AA$6:$AE$6,1))=0,"",COUNTIF('De Teams'!Q$5:Q$25,'De Uitslagen'!$B178)*INDEX('Shortlist teams'!$AA$7:$AE$26,MATCH($A178,'Shortlist teams'!$Z$7:$Z$26,1),MATCH($C178,'Shortlist teams'!$AA$6:$AE$6,1))),"")</f>
        <v/>
      </c>
      <c r="T178" s="3"/>
    </row>
    <row r="179" spans="1:20" ht="14.4" x14ac:dyDescent="0.3">
      <c r="A179" s="1">
        <v>16</v>
      </c>
      <c r="B179" s="7"/>
      <c r="C179" s="87" t="str">
        <f>IFERROR(VLOOKUP('De Uitslagen'!B179,'Shortlist teams'!B:C,2,FALSE),"")</f>
        <v/>
      </c>
      <c r="D179" t="str">
        <f>IFERROR(IF(COUNTIF('De Teams'!B$5:B$25,'De Uitslagen'!$B179)*INDEX('Shortlist teams'!$AA$7:$AE$26,MATCH($A179,'Shortlist teams'!$Z$7:$Z$26,1),MATCH($C179,'Shortlist teams'!$AA$6:$AE$6,1))=0,"",COUNTIF('De Teams'!B$5:B$25,'De Uitslagen'!$B179)*INDEX('Shortlist teams'!$AA$7:$AE$26,MATCH($A179,'Shortlist teams'!$Z$7:$Z$26,1),MATCH($C179,'Shortlist teams'!$AA$6:$AE$6,1))),"")</f>
        <v/>
      </c>
      <c r="E179" t="str">
        <f>IFERROR(IF(COUNTIF('De Teams'!C$5:C$25,'De Uitslagen'!$B179)*INDEX('Shortlist teams'!$AA$7:$AE$26,MATCH($A179,'Shortlist teams'!$Z$7:$Z$26,1),MATCH($C179,'Shortlist teams'!$AA$6:$AE$6,1))=0,"",COUNTIF('De Teams'!C$5:C$25,'De Uitslagen'!$B179)*INDEX('Shortlist teams'!$AA$7:$AE$26,MATCH($A179,'Shortlist teams'!$Z$7:$Z$26,1),MATCH($C179,'Shortlist teams'!$AA$6:$AE$6,1))),"")</f>
        <v/>
      </c>
      <c r="F179" t="str">
        <f>IFERROR(IF(COUNTIF('De Teams'!D$5:D$25,'De Uitslagen'!$B179)*INDEX('Shortlist teams'!$AA$7:$AE$26,MATCH($A179,'Shortlist teams'!$Z$7:$Z$26,1),MATCH($C179,'Shortlist teams'!$AA$6:$AE$6,1))=0,"",COUNTIF('De Teams'!D$5:D$25,'De Uitslagen'!$B179)*INDEX('Shortlist teams'!$AA$7:$AE$26,MATCH($A179,'Shortlist teams'!$Z$7:$Z$26,1),MATCH($C179,'Shortlist teams'!$AA$6:$AE$6,1))),"")</f>
        <v/>
      </c>
      <c r="G179" t="str">
        <f>IFERROR(IF(COUNTIF('De Teams'!E$5:E$25,'De Uitslagen'!$B179)*INDEX('Shortlist teams'!$AA$7:$AE$26,MATCH($A179,'Shortlist teams'!$Z$7:$Z$26,1),MATCH($C179,'Shortlist teams'!$AA$6:$AE$6,1))=0,"",COUNTIF('De Teams'!E$5:E$25,'De Uitslagen'!$B179)*INDEX('Shortlist teams'!$AA$7:$AE$26,MATCH($A179,'Shortlist teams'!$Z$7:$Z$26,1),MATCH($C179,'Shortlist teams'!$AA$6:$AE$6,1))),"")</f>
        <v/>
      </c>
      <c r="H179" t="str">
        <f>IFERROR(IF(COUNTIF('De Teams'!F$5:F$25,'De Uitslagen'!$B179)*INDEX('Shortlist teams'!$AA$7:$AE$26,MATCH($A179,'Shortlist teams'!$Z$7:$Z$26,1),MATCH($C179,'Shortlist teams'!$AA$6:$AE$6,1))=0,"",COUNTIF('De Teams'!F$5:F$25,'De Uitslagen'!$B179)*INDEX('Shortlist teams'!$AA$7:$AE$26,MATCH($A179,'Shortlist teams'!$Z$7:$Z$26,1),MATCH($C179,'Shortlist teams'!$AA$6:$AE$6,1))),"")</f>
        <v/>
      </c>
      <c r="I179" t="str">
        <f>IFERROR(IF(COUNTIF('De Teams'!G$5:G$25,'De Uitslagen'!$B179)*INDEX('Shortlist teams'!$AA$7:$AE$26,MATCH($A179,'Shortlist teams'!$Z$7:$Z$26,1),MATCH($C179,'Shortlist teams'!$AA$6:$AE$6,1))=0,"",COUNTIF('De Teams'!G$5:G$25,'De Uitslagen'!$B179)*INDEX('Shortlist teams'!$AA$7:$AE$26,MATCH($A179,'Shortlist teams'!$Z$7:$Z$26,1),MATCH($C179,'Shortlist teams'!$AA$6:$AE$6,1))),"")</f>
        <v/>
      </c>
      <c r="J179" t="str">
        <f>IFERROR(IF(COUNTIF('De Teams'!H$5:H$25,'De Uitslagen'!$B179)*INDEX('Shortlist teams'!$AA$7:$AE$26,MATCH($A179,'Shortlist teams'!$Z$7:$Z$26,1),MATCH($C179,'Shortlist teams'!$AA$6:$AE$6,1))=0,"",COUNTIF('De Teams'!H$5:H$25,'De Uitslagen'!$B179)*INDEX('Shortlist teams'!$AA$7:$AE$26,MATCH($A179,'Shortlist teams'!$Z$7:$Z$26,1),MATCH($C179,'Shortlist teams'!$AA$6:$AE$6,1))),"")</f>
        <v/>
      </c>
      <c r="K179" t="str">
        <f>IFERROR(IF(COUNTIF('De Teams'!I$5:I$25,'De Uitslagen'!$B179)*INDEX('Shortlist teams'!$AA$7:$AE$26,MATCH($A179,'Shortlist teams'!$Z$7:$Z$26,1),MATCH($C179,'Shortlist teams'!$AA$6:$AE$6,1))=0,"",COUNTIF('De Teams'!I$5:I$25,'De Uitslagen'!$B179)*INDEX('Shortlist teams'!$AA$7:$AE$26,MATCH($A179,'Shortlist teams'!$Z$7:$Z$26,1),MATCH($C179,'Shortlist teams'!$AA$6:$AE$6,1))),"")</f>
        <v/>
      </c>
      <c r="L179" t="str">
        <f>IFERROR(IF(COUNTIF('De Teams'!J$5:J$25,'De Uitslagen'!$B179)*INDEX('Shortlist teams'!$AA$7:$AE$26,MATCH($A179,'Shortlist teams'!$Z$7:$Z$26,1),MATCH($C179,'Shortlist teams'!$AA$6:$AE$6,1))=0,"",COUNTIF('De Teams'!J$5:J$25,'De Uitslagen'!$B179)*INDEX('Shortlist teams'!$AA$7:$AE$26,MATCH($A179,'Shortlist teams'!$Z$7:$Z$26,1),MATCH($C179,'Shortlist teams'!$AA$6:$AE$6,1))),"")</f>
        <v/>
      </c>
      <c r="M179" t="str">
        <f>IFERROR(IF(COUNTIF('De Teams'!K$5:K$25,'De Uitslagen'!$B179)*INDEX('Shortlist teams'!$AA$7:$AE$26,MATCH($A179,'Shortlist teams'!$Z$7:$Z$26,1),MATCH($C179,'Shortlist teams'!$AA$6:$AE$6,1))=0,"",COUNTIF('De Teams'!K$5:K$25,'De Uitslagen'!$B179)*INDEX('Shortlist teams'!$AA$7:$AE$26,MATCH($A179,'Shortlist teams'!$Z$7:$Z$26,1),MATCH($C179,'Shortlist teams'!$AA$6:$AE$6,1))),"")</f>
        <v/>
      </c>
      <c r="N179" t="str">
        <f>IFERROR(IF(COUNTIF('De Teams'!L$5:L$25,'De Uitslagen'!$B179)*INDEX('Shortlist teams'!$AA$7:$AE$26,MATCH($A179,'Shortlist teams'!$Z$7:$Z$26,1),MATCH($C179,'Shortlist teams'!$AA$6:$AE$6,1))=0,"",COUNTIF('De Teams'!L$5:L$25,'De Uitslagen'!$B179)*INDEX('Shortlist teams'!$AA$7:$AE$26,MATCH($A179,'Shortlist teams'!$Z$7:$Z$26,1),MATCH($C179,'Shortlist teams'!$AA$6:$AE$6,1))),"")</f>
        <v/>
      </c>
      <c r="O179" t="str">
        <f>IFERROR(IF(COUNTIF('De Teams'!M$5:M$25,'De Uitslagen'!$B179)*INDEX('Shortlist teams'!$AA$7:$AE$26,MATCH($A179,'Shortlist teams'!$Z$7:$Z$26,1),MATCH($C179,'Shortlist teams'!$AA$6:$AE$6,1))=0,"",COUNTIF('De Teams'!M$5:M$25,'De Uitslagen'!$B179)*INDEX('Shortlist teams'!$AA$7:$AE$26,MATCH($A179,'Shortlist teams'!$Z$7:$Z$26,1),MATCH($C179,'Shortlist teams'!$AA$6:$AE$6,1))),"")</f>
        <v/>
      </c>
      <c r="P179" t="str">
        <f>IFERROR(IF(COUNTIF('De Teams'!N$5:N$25,'De Uitslagen'!$B179)*INDEX('Shortlist teams'!$AA$7:$AE$26,MATCH($A179,'Shortlist teams'!$Z$7:$Z$26,1),MATCH($C179,'Shortlist teams'!$AA$6:$AE$6,1))=0,"",COUNTIF('De Teams'!N$5:N$25,'De Uitslagen'!$B179)*INDEX('Shortlist teams'!$AA$7:$AE$26,MATCH($A179,'Shortlist teams'!$Z$7:$Z$26,1),MATCH($C179,'Shortlist teams'!$AA$6:$AE$6,1))),"")</f>
        <v/>
      </c>
      <c r="Q179" t="str">
        <f>IFERROR(IF(COUNTIF('De Teams'!O$5:O$25,'De Uitslagen'!$B179)*INDEX('Shortlist teams'!$AA$7:$AE$26,MATCH($A179,'Shortlist teams'!$Z$7:$Z$26,1),MATCH($C179,'Shortlist teams'!$AA$6:$AE$6,1))=0,"",COUNTIF('De Teams'!O$5:O$25,'De Uitslagen'!$B179)*INDEX('Shortlist teams'!$AA$7:$AE$26,MATCH($A179,'Shortlist teams'!$Z$7:$Z$26,1),MATCH($C179,'Shortlist teams'!$AA$6:$AE$6,1))),"")</f>
        <v/>
      </c>
      <c r="R179" t="str">
        <f>IFERROR(IF(COUNTIF('De Teams'!P$5:P$25,'De Uitslagen'!$B179)*INDEX('Shortlist teams'!$AA$7:$AE$26,MATCH($A179,'Shortlist teams'!$Z$7:$Z$26,1),MATCH($C179,'Shortlist teams'!$AA$6:$AE$6,1))=0,"",COUNTIF('De Teams'!P$5:P$25,'De Uitslagen'!$B179)*INDEX('Shortlist teams'!$AA$7:$AE$26,MATCH($A179,'Shortlist teams'!$Z$7:$Z$26,1),MATCH($C179,'Shortlist teams'!$AA$6:$AE$6,1))),"")</f>
        <v/>
      </c>
      <c r="S179" t="str">
        <f>IFERROR(IF(COUNTIF('De Teams'!Q$5:Q$25,'De Uitslagen'!$B179)*INDEX('Shortlist teams'!$AA$7:$AE$26,MATCH($A179,'Shortlist teams'!$Z$7:$Z$26,1),MATCH($C179,'Shortlist teams'!$AA$6:$AE$6,1))=0,"",COUNTIF('De Teams'!Q$5:Q$25,'De Uitslagen'!$B179)*INDEX('Shortlist teams'!$AA$7:$AE$26,MATCH($A179,'Shortlist teams'!$Z$7:$Z$26,1),MATCH($C179,'Shortlist teams'!$AA$6:$AE$6,1))),"")</f>
        <v/>
      </c>
      <c r="T179" s="3"/>
    </row>
    <row r="180" spans="1:20" ht="13.2" customHeight="1" x14ac:dyDescent="0.3">
      <c r="A180" s="1">
        <v>17</v>
      </c>
      <c r="B180" s="7"/>
      <c r="C180" s="87" t="str">
        <f>IFERROR(VLOOKUP('De Uitslagen'!B180,'Shortlist teams'!B:C,2,FALSE),"")</f>
        <v/>
      </c>
      <c r="D180" t="str">
        <f>IFERROR(IF(COUNTIF('De Teams'!B$5:B$25,'De Uitslagen'!$B180)*INDEX('Shortlist teams'!$AA$7:$AE$26,MATCH($A180,'Shortlist teams'!$Z$7:$Z$26,1),MATCH($C180,'Shortlist teams'!$AA$6:$AE$6,1))=0,"",COUNTIF('De Teams'!B$5:B$25,'De Uitslagen'!$B180)*INDEX('Shortlist teams'!$AA$7:$AE$26,MATCH($A180,'Shortlist teams'!$Z$7:$Z$26,1),MATCH($C180,'Shortlist teams'!$AA$6:$AE$6,1))),"")</f>
        <v/>
      </c>
      <c r="E180" t="str">
        <f>IFERROR(IF(COUNTIF('De Teams'!C$5:C$25,'De Uitslagen'!$B180)*INDEX('Shortlist teams'!$AA$7:$AE$26,MATCH($A180,'Shortlist teams'!$Z$7:$Z$26,1),MATCH($C180,'Shortlist teams'!$AA$6:$AE$6,1))=0,"",COUNTIF('De Teams'!C$5:C$25,'De Uitslagen'!$B180)*INDEX('Shortlist teams'!$AA$7:$AE$26,MATCH($A180,'Shortlist teams'!$Z$7:$Z$26,1),MATCH($C180,'Shortlist teams'!$AA$6:$AE$6,1))),"")</f>
        <v/>
      </c>
      <c r="F180" t="str">
        <f>IFERROR(IF(COUNTIF('De Teams'!D$5:D$25,'De Uitslagen'!$B180)*INDEX('Shortlist teams'!$AA$7:$AE$26,MATCH($A180,'Shortlist teams'!$Z$7:$Z$26,1),MATCH($C180,'Shortlist teams'!$AA$6:$AE$6,1))=0,"",COUNTIF('De Teams'!D$5:D$25,'De Uitslagen'!$B180)*INDEX('Shortlist teams'!$AA$7:$AE$26,MATCH($A180,'Shortlist teams'!$Z$7:$Z$26,1),MATCH($C180,'Shortlist teams'!$AA$6:$AE$6,1))),"")</f>
        <v/>
      </c>
      <c r="G180" t="str">
        <f>IFERROR(IF(COUNTIF('De Teams'!E$5:E$25,'De Uitslagen'!$B180)*INDEX('Shortlist teams'!$AA$7:$AE$26,MATCH($A180,'Shortlist teams'!$Z$7:$Z$26,1),MATCH($C180,'Shortlist teams'!$AA$6:$AE$6,1))=0,"",COUNTIF('De Teams'!E$5:E$25,'De Uitslagen'!$B180)*INDEX('Shortlist teams'!$AA$7:$AE$26,MATCH($A180,'Shortlist teams'!$Z$7:$Z$26,1),MATCH($C180,'Shortlist teams'!$AA$6:$AE$6,1))),"")</f>
        <v/>
      </c>
      <c r="H180" t="str">
        <f>IFERROR(IF(COUNTIF('De Teams'!F$5:F$25,'De Uitslagen'!$B180)*INDEX('Shortlist teams'!$AA$7:$AE$26,MATCH($A180,'Shortlist teams'!$Z$7:$Z$26,1),MATCH($C180,'Shortlist teams'!$AA$6:$AE$6,1))=0,"",COUNTIF('De Teams'!F$5:F$25,'De Uitslagen'!$B180)*INDEX('Shortlist teams'!$AA$7:$AE$26,MATCH($A180,'Shortlist teams'!$Z$7:$Z$26,1),MATCH($C180,'Shortlist teams'!$AA$6:$AE$6,1))),"")</f>
        <v/>
      </c>
      <c r="I180" t="str">
        <f>IFERROR(IF(COUNTIF('De Teams'!G$5:G$25,'De Uitslagen'!$B180)*INDEX('Shortlist teams'!$AA$7:$AE$26,MATCH($A180,'Shortlist teams'!$Z$7:$Z$26,1),MATCH($C180,'Shortlist teams'!$AA$6:$AE$6,1))=0,"",COUNTIF('De Teams'!G$5:G$25,'De Uitslagen'!$B180)*INDEX('Shortlist teams'!$AA$7:$AE$26,MATCH($A180,'Shortlist teams'!$Z$7:$Z$26,1),MATCH($C180,'Shortlist teams'!$AA$6:$AE$6,1))),"")</f>
        <v/>
      </c>
      <c r="J180" t="str">
        <f>IFERROR(IF(COUNTIF('De Teams'!H$5:H$25,'De Uitslagen'!$B180)*INDEX('Shortlist teams'!$AA$7:$AE$26,MATCH($A180,'Shortlist teams'!$Z$7:$Z$26,1),MATCH($C180,'Shortlist teams'!$AA$6:$AE$6,1))=0,"",COUNTIF('De Teams'!H$5:H$25,'De Uitslagen'!$B180)*INDEX('Shortlist teams'!$AA$7:$AE$26,MATCH($A180,'Shortlist teams'!$Z$7:$Z$26,1),MATCH($C180,'Shortlist teams'!$AA$6:$AE$6,1))),"")</f>
        <v/>
      </c>
      <c r="K180" t="str">
        <f>IFERROR(IF(COUNTIF('De Teams'!I$5:I$25,'De Uitslagen'!$B180)*INDEX('Shortlist teams'!$AA$7:$AE$26,MATCH($A180,'Shortlist teams'!$Z$7:$Z$26,1),MATCH($C180,'Shortlist teams'!$AA$6:$AE$6,1))=0,"",COUNTIF('De Teams'!I$5:I$25,'De Uitslagen'!$B180)*INDEX('Shortlist teams'!$AA$7:$AE$26,MATCH($A180,'Shortlist teams'!$Z$7:$Z$26,1),MATCH($C180,'Shortlist teams'!$AA$6:$AE$6,1))),"")</f>
        <v/>
      </c>
      <c r="L180" t="str">
        <f>IFERROR(IF(COUNTIF('De Teams'!J$5:J$25,'De Uitslagen'!$B180)*INDEX('Shortlist teams'!$AA$7:$AE$26,MATCH($A180,'Shortlist teams'!$Z$7:$Z$26,1),MATCH($C180,'Shortlist teams'!$AA$6:$AE$6,1))=0,"",COUNTIF('De Teams'!J$5:J$25,'De Uitslagen'!$B180)*INDEX('Shortlist teams'!$AA$7:$AE$26,MATCH($A180,'Shortlist teams'!$Z$7:$Z$26,1),MATCH($C180,'Shortlist teams'!$AA$6:$AE$6,1))),"")</f>
        <v/>
      </c>
      <c r="M180" t="str">
        <f>IFERROR(IF(COUNTIF('De Teams'!K$5:K$25,'De Uitslagen'!$B180)*INDEX('Shortlist teams'!$AA$7:$AE$26,MATCH($A180,'Shortlist teams'!$Z$7:$Z$26,1),MATCH($C180,'Shortlist teams'!$AA$6:$AE$6,1))=0,"",COUNTIF('De Teams'!K$5:K$25,'De Uitslagen'!$B180)*INDEX('Shortlist teams'!$AA$7:$AE$26,MATCH($A180,'Shortlist teams'!$Z$7:$Z$26,1),MATCH($C180,'Shortlist teams'!$AA$6:$AE$6,1))),"")</f>
        <v/>
      </c>
      <c r="N180" t="str">
        <f>IFERROR(IF(COUNTIF('De Teams'!L$5:L$25,'De Uitslagen'!$B180)*INDEX('Shortlist teams'!$AA$7:$AE$26,MATCH($A180,'Shortlist teams'!$Z$7:$Z$26,1),MATCH($C180,'Shortlist teams'!$AA$6:$AE$6,1))=0,"",COUNTIF('De Teams'!L$5:L$25,'De Uitslagen'!$B180)*INDEX('Shortlist teams'!$AA$7:$AE$26,MATCH($A180,'Shortlist teams'!$Z$7:$Z$26,1),MATCH($C180,'Shortlist teams'!$AA$6:$AE$6,1))),"")</f>
        <v/>
      </c>
      <c r="O180" t="str">
        <f>IFERROR(IF(COUNTIF('De Teams'!M$5:M$25,'De Uitslagen'!$B180)*INDEX('Shortlist teams'!$AA$7:$AE$26,MATCH($A180,'Shortlist teams'!$Z$7:$Z$26,1),MATCH($C180,'Shortlist teams'!$AA$6:$AE$6,1))=0,"",COUNTIF('De Teams'!M$5:M$25,'De Uitslagen'!$B180)*INDEX('Shortlist teams'!$AA$7:$AE$26,MATCH($A180,'Shortlist teams'!$Z$7:$Z$26,1),MATCH($C180,'Shortlist teams'!$AA$6:$AE$6,1))),"")</f>
        <v/>
      </c>
      <c r="P180" t="str">
        <f>IFERROR(IF(COUNTIF('De Teams'!N$5:N$25,'De Uitslagen'!$B180)*INDEX('Shortlist teams'!$AA$7:$AE$26,MATCH($A180,'Shortlist teams'!$Z$7:$Z$26,1),MATCH($C180,'Shortlist teams'!$AA$6:$AE$6,1))=0,"",COUNTIF('De Teams'!N$5:N$25,'De Uitslagen'!$B180)*INDEX('Shortlist teams'!$AA$7:$AE$26,MATCH($A180,'Shortlist teams'!$Z$7:$Z$26,1),MATCH($C180,'Shortlist teams'!$AA$6:$AE$6,1))),"")</f>
        <v/>
      </c>
      <c r="Q180" t="str">
        <f>IFERROR(IF(COUNTIF('De Teams'!O$5:O$25,'De Uitslagen'!$B180)*INDEX('Shortlist teams'!$AA$7:$AE$26,MATCH($A180,'Shortlist teams'!$Z$7:$Z$26,1),MATCH($C180,'Shortlist teams'!$AA$6:$AE$6,1))=0,"",COUNTIF('De Teams'!O$5:O$25,'De Uitslagen'!$B180)*INDEX('Shortlist teams'!$AA$7:$AE$26,MATCH($A180,'Shortlist teams'!$Z$7:$Z$26,1),MATCH($C180,'Shortlist teams'!$AA$6:$AE$6,1))),"")</f>
        <v/>
      </c>
      <c r="R180" t="str">
        <f>IFERROR(IF(COUNTIF('De Teams'!P$5:P$25,'De Uitslagen'!$B180)*INDEX('Shortlist teams'!$AA$7:$AE$26,MATCH($A180,'Shortlist teams'!$Z$7:$Z$26,1),MATCH($C180,'Shortlist teams'!$AA$6:$AE$6,1))=0,"",COUNTIF('De Teams'!P$5:P$25,'De Uitslagen'!$B180)*INDEX('Shortlist teams'!$AA$7:$AE$26,MATCH($A180,'Shortlist teams'!$Z$7:$Z$26,1),MATCH($C180,'Shortlist teams'!$AA$6:$AE$6,1))),"")</f>
        <v/>
      </c>
      <c r="S180" t="str">
        <f>IFERROR(IF(COUNTIF('De Teams'!Q$5:Q$25,'De Uitslagen'!$B180)*INDEX('Shortlist teams'!$AA$7:$AE$26,MATCH($A180,'Shortlist teams'!$Z$7:$Z$26,1),MATCH($C180,'Shortlist teams'!$AA$6:$AE$6,1))=0,"",COUNTIF('De Teams'!Q$5:Q$25,'De Uitslagen'!$B180)*INDEX('Shortlist teams'!$AA$7:$AE$26,MATCH($A180,'Shortlist teams'!$Z$7:$Z$26,1),MATCH($C180,'Shortlist teams'!$AA$6:$AE$6,1))),"")</f>
        <v/>
      </c>
      <c r="T180" s="3"/>
    </row>
    <row r="181" spans="1:20" ht="14.4" x14ac:dyDescent="0.3">
      <c r="A181" s="1">
        <v>18</v>
      </c>
      <c r="B181" s="6"/>
      <c r="C181" s="87" t="str">
        <f>IFERROR(VLOOKUP('De Uitslagen'!B181,'Shortlist teams'!B:C,2,FALSE),"")</f>
        <v/>
      </c>
      <c r="D181" t="str">
        <f>IFERROR(IF(COUNTIF('De Teams'!B$5:B$25,'De Uitslagen'!$B181)*INDEX('Shortlist teams'!$AA$7:$AE$26,MATCH($A181,'Shortlist teams'!$Z$7:$Z$26,1),MATCH($C181,'Shortlist teams'!$AA$6:$AE$6,1))=0,"",COUNTIF('De Teams'!B$5:B$25,'De Uitslagen'!$B181)*INDEX('Shortlist teams'!$AA$7:$AE$26,MATCH($A181,'Shortlist teams'!$Z$7:$Z$26,1),MATCH($C181,'Shortlist teams'!$AA$6:$AE$6,1))),"")</f>
        <v/>
      </c>
      <c r="E181" t="str">
        <f>IFERROR(IF(COUNTIF('De Teams'!C$5:C$25,'De Uitslagen'!$B181)*INDEX('Shortlist teams'!$AA$7:$AE$26,MATCH($A181,'Shortlist teams'!$Z$7:$Z$26,1),MATCH($C181,'Shortlist teams'!$AA$6:$AE$6,1))=0,"",COUNTIF('De Teams'!C$5:C$25,'De Uitslagen'!$B181)*INDEX('Shortlist teams'!$AA$7:$AE$26,MATCH($A181,'Shortlist teams'!$Z$7:$Z$26,1),MATCH($C181,'Shortlist teams'!$AA$6:$AE$6,1))),"")</f>
        <v/>
      </c>
      <c r="F181" t="str">
        <f>IFERROR(IF(COUNTIF('De Teams'!D$5:D$25,'De Uitslagen'!$B181)*INDEX('Shortlist teams'!$AA$7:$AE$26,MATCH($A181,'Shortlist teams'!$Z$7:$Z$26,1),MATCH($C181,'Shortlist teams'!$AA$6:$AE$6,1))=0,"",COUNTIF('De Teams'!D$5:D$25,'De Uitslagen'!$B181)*INDEX('Shortlist teams'!$AA$7:$AE$26,MATCH($A181,'Shortlist teams'!$Z$7:$Z$26,1),MATCH($C181,'Shortlist teams'!$AA$6:$AE$6,1))),"")</f>
        <v/>
      </c>
      <c r="G181" t="str">
        <f>IFERROR(IF(COUNTIF('De Teams'!E$5:E$25,'De Uitslagen'!$B181)*INDEX('Shortlist teams'!$AA$7:$AE$26,MATCH($A181,'Shortlist teams'!$Z$7:$Z$26,1),MATCH($C181,'Shortlist teams'!$AA$6:$AE$6,1))=0,"",COUNTIF('De Teams'!E$5:E$25,'De Uitslagen'!$B181)*INDEX('Shortlist teams'!$AA$7:$AE$26,MATCH($A181,'Shortlist teams'!$Z$7:$Z$26,1),MATCH($C181,'Shortlist teams'!$AA$6:$AE$6,1))),"")</f>
        <v/>
      </c>
      <c r="H181" t="str">
        <f>IFERROR(IF(COUNTIF('De Teams'!F$5:F$25,'De Uitslagen'!$B181)*INDEX('Shortlist teams'!$AA$7:$AE$26,MATCH($A181,'Shortlist teams'!$Z$7:$Z$26,1),MATCH($C181,'Shortlist teams'!$AA$6:$AE$6,1))=0,"",COUNTIF('De Teams'!F$5:F$25,'De Uitslagen'!$B181)*INDEX('Shortlist teams'!$AA$7:$AE$26,MATCH($A181,'Shortlist teams'!$Z$7:$Z$26,1),MATCH($C181,'Shortlist teams'!$AA$6:$AE$6,1))),"")</f>
        <v/>
      </c>
      <c r="I181" t="str">
        <f>IFERROR(IF(COUNTIF('De Teams'!G$5:G$25,'De Uitslagen'!$B181)*INDEX('Shortlist teams'!$AA$7:$AE$26,MATCH($A181,'Shortlist teams'!$Z$7:$Z$26,1),MATCH($C181,'Shortlist teams'!$AA$6:$AE$6,1))=0,"",COUNTIF('De Teams'!G$5:G$25,'De Uitslagen'!$B181)*INDEX('Shortlist teams'!$AA$7:$AE$26,MATCH($A181,'Shortlist teams'!$Z$7:$Z$26,1),MATCH($C181,'Shortlist teams'!$AA$6:$AE$6,1))),"")</f>
        <v/>
      </c>
      <c r="J181" t="str">
        <f>IFERROR(IF(COUNTIF('De Teams'!H$5:H$25,'De Uitslagen'!$B181)*INDEX('Shortlist teams'!$AA$7:$AE$26,MATCH($A181,'Shortlist teams'!$Z$7:$Z$26,1),MATCH($C181,'Shortlist teams'!$AA$6:$AE$6,1))=0,"",COUNTIF('De Teams'!H$5:H$25,'De Uitslagen'!$B181)*INDEX('Shortlist teams'!$AA$7:$AE$26,MATCH($A181,'Shortlist teams'!$Z$7:$Z$26,1),MATCH($C181,'Shortlist teams'!$AA$6:$AE$6,1))),"")</f>
        <v/>
      </c>
      <c r="K181" t="str">
        <f>IFERROR(IF(COUNTIF('De Teams'!I$5:I$25,'De Uitslagen'!$B181)*INDEX('Shortlist teams'!$AA$7:$AE$26,MATCH($A181,'Shortlist teams'!$Z$7:$Z$26,1),MATCH($C181,'Shortlist teams'!$AA$6:$AE$6,1))=0,"",COUNTIF('De Teams'!I$5:I$25,'De Uitslagen'!$B181)*INDEX('Shortlist teams'!$AA$7:$AE$26,MATCH($A181,'Shortlist teams'!$Z$7:$Z$26,1),MATCH($C181,'Shortlist teams'!$AA$6:$AE$6,1))),"")</f>
        <v/>
      </c>
      <c r="L181" t="str">
        <f>IFERROR(IF(COUNTIF('De Teams'!J$5:J$25,'De Uitslagen'!$B181)*INDEX('Shortlist teams'!$AA$7:$AE$26,MATCH($A181,'Shortlist teams'!$Z$7:$Z$26,1),MATCH($C181,'Shortlist teams'!$AA$6:$AE$6,1))=0,"",COUNTIF('De Teams'!J$5:J$25,'De Uitslagen'!$B181)*INDEX('Shortlist teams'!$AA$7:$AE$26,MATCH($A181,'Shortlist teams'!$Z$7:$Z$26,1),MATCH($C181,'Shortlist teams'!$AA$6:$AE$6,1))),"")</f>
        <v/>
      </c>
      <c r="M181" t="str">
        <f>IFERROR(IF(COUNTIF('De Teams'!K$5:K$25,'De Uitslagen'!$B181)*INDEX('Shortlist teams'!$AA$7:$AE$26,MATCH($A181,'Shortlist teams'!$Z$7:$Z$26,1),MATCH($C181,'Shortlist teams'!$AA$6:$AE$6,1))=0,"",COUNTIF('De Teams'!K$5:K$25,'De Uitslagen'!$B181)*INDEX('Shortlist teams'!$AA$7:$AE$26,MATCH($A181,'Shortlist teams'!$Z$7:$Z$26,1),MATCH($C181,'Shortlist teams'!$AA$6:$AE$6,1))),"")</f>
        <v/>
      </c>
      <c r="N181" t="str">
        <f>IFERROR(IF(COUNTIF('De Teams'!L$5:L$25,'De Uitslagen'!$B181)*INDEX('Shortlist teams'!$AA$7:$AE$26,MATCH($A181,'Shortlist teams'!$Z$7:$Z$26,1),MATCH($C181,'Shortlist teams'!$AA$6:$AE$6,1))=0,"",COUNTIF('De Teams'!L$5:L$25,'De Uitslagen'!$B181)*INDEX('Shortlist teams'!$AA$7:$AE$26,MATCH($A181,'Shortlist teams'!$Z$7:$Z$26,1),MATCH($C181,'Shortlist teams'!$AA$6:$AE$6,1))),"")</f>
        <v/>
      </c>
      <c r="O181" t="str">
        <f>IFERROR(IF(COUNTIF('De Teams'!M$5:M$25,'De Uitslagen'!$B181)*INDEX('Shortlist teams'!$AA$7:$AE$26,MATCH($A181,'Shortlist teams'!$Z$7:$Z$26,1),MATCH($C181,'Shortlist teams'!$AA$6:$AE$6,1))=0,"",COUNTIF('De Teams'!M$5:M$25,'De Uitslagen'!$B181)*INDEX('Shortlist teams'!$AA$7:$AE$26,MATCH($A181,'Shortlist teams'!$Z$7:$Z$26,1),MATCH($C181,'Shortlist teams'!$AA$6:$AE$6,1))),"")</f>
        <v/>
      </c>
      <c r="P181" t="str">
        <f>IFERROR(IF(COUNTIF('De Teams'!N$5:N$25,'De Uitslagen'!$B181)*INDEX('Shortlist teams'!$AA$7:$AE$26,MATCH($A181,'Shortlist teams'!$Z$7:$Z$26,1),MATCH($C181,'Shortlist teams'!$AA$6:$AE$6,1))=0,"",COUNTIF('De Teams'!N$5:N$25,'De Uitslagen'!$B181)*INDEX('Shortlist teams'!$AA$7:$AE$26,MATCH($A181,'Shortlist teams'!$Z$7:$Z$26,1),MATCH($C181,'Shortlist teams'!$AA$6:$AE$6,1))),"")</f>
        <v/>
      </c>
      <c r="Q181" t="str">
        <f>IFERROR(IF(COUNTIF('De Teams'!O$5:O$25,'De Uitslagen'!$B181)*INDEX('Shortlist teams'!$AA$7:$AE$26,MATCH($A181,'Shortlist teams'!$Z$7:$Z$26,1),MATCH($C181,'Shortlist teams'!$AA$6:$AE$6,1))=0,"",COUNTIF('De Teams'!O$5:O$25,'De Uitslagen'!$B181)*INDEX('Shortlist teams'!$AA$7:$AE$26,MATCH($A181,'Shortlist teams'!$Z$7:$Z$26,1),MATCH($C181,'Shortlist teams'!$AA$6:$AE$6,1))),"")</f>
        <v/>
      </c>
      <c r="R181" t="str">
        <f>IFERROR(IF(COUNTIF('De Teams'!P$5:P$25,'De Uitslagen'!$B181)*INDEX('Shortlist teams'!$AA$7:$AE$26,MATCH($A181,'Shortlist teams'!$Z$7:$Z$26,1),MATCH($C181,'Shortlist teams'!$AA$6:$AE$6,1))=0,"",COUNTIF('De Teams'!P$5:P$25,'De Uitslagen'!$B181)*INDEX('Shortlist teams'!$AA$7:$AE$26,MATCH($A181,'Shortlist teams'!$Z$7:$Z$26,1),MATCH($C181,'Shortlist teams'!$AA$6:$AE$6,1))),"")</f>
        <v/>
      </c>
      <c r="S181" t="str">
        <f>IFERROR(IF(COUNTIF('De Teams'!Q$5:Q$25,'De Uitslagen'!$B181)*INDEX('Shortlist teams'!$AA$7:$AE$26,MATCH($A181,'Shortlist teams'!$Z$7:$Z$26,1),MATCH($C181,'Shortlist teams'!$AA$6:$AE$6,1))=0,"",COUNTIF('De Teams'!Q$5:Q$25,'De Uitslagen'!$B181)*INDEX('Shortlist teams'!$AA$7:$AE$26,MATCH($A181,'Shortlist teams'!$Z$7:$Z$26,1),MATCH($C181,'Shortlist teams'!$AA$6:$AE$6,1))),"")</f>
        <v/>
      </c>
      <c r="T181" s="3"/>
    </row>
    <row r="182" spans="1:20" ht="14.4" x14ac:dyDescent="0.3">
      <c r="A182" s="1">
        <v>19</v>
      </c>
      <c r="B182" s="8"/>
      <c r="C182" s="87" t="str">
        <f>IFERROR(VLOOKUP('De Uitslagen'!B182,'Shortlist teams'!B:C,2,FALSE),"")</f>
        <v/>
      </c>
      <c r="D182" t="str">
        <f>IFERROR(IF(COUNTIF('De Teams'!B$5:B$25,'De Uitslagen'!$B182)*INDEX('Shortlist teams'!$AA$7:$AE$26,MATCH($A182,'Shortlist teams'!$Z$7:$Z$26,1),MATCH($C182,'Shortlist teams'!$AA$6:$AE$6,1))=0,"",COUNTIF('De Teams'!B$5:B$25,'De Uitslagen'!$B182)*INDEX('Shortlist teams'!$AA$7:$AE$26,MATCH($A182,'Shortlist teams'!$Z$7:$Z$26,1),MATCH($C182,'Shortlist teams'!$AA$6:$AE$6,1))),"")</f>
        <v/>
      </c>
      <c r="E182" t="str">
        <f>IFERROR(IF(COUNTIF('De Teams'!C$5:C$25,'De Uitslagen'!$B182)*INDEX('Shortlist teams'!$AA$7:$AE$26,MATCH($A182,'Shortlist teams'!$Z$7:$Z$26,1),MATCH($C182,'Shortlist teams'!$AA$6:$AE$6,1))=0,"",COUNTIF('De Teams'!C$5:C$25,'De Uitslagen'!$B182)*INDEX('Shortlist teams'!$AA$7:$AE$26,MATCH($A182,'Shortlist teams'!$Z$7:$Z$26,1),MATCH($C182,'Shortlist teams'!$AA$6:$AE$6,1))),"")</f>
        <v/>
      </c>
      <c r="F182" t="str">
        <f>IFERROR(IF(COUNTIF('De Teams'!D$5:D$25,'De Uitslagen'!$B182)*INDEX('Shortlist teams'!$AA$7:$AE$26,MATCH($A182,'Shortlist teams'!$Z$7:$Z$26,1),MATCH($C182,'Shortlist teams'!$AA$6:$AE$6,1))=0,"",COUNTIF('De Teams'!D$5:D$25,'De Uitslagen'!$B182)*INDEX('Shortlist teams'!$AA$7:$AE$26,MATCH($A182,'Shortlist teams'!$Z$7:$Z$26,1),MATCH($C182,'Shortlist teams'!$AA$6:$AE$6,1))),"")</f>
        <v/>
      </c>
      <c r="G182" t="str">
        <f>IFERROR(IF(COUNTIF('De Teams'!E$5:E$25,'De Uitslagen'!$B182)*INDEX('Shortlist teams'!$AA$7:$AE$26,MATCH($A182,'Shortlist teams'!$Z$7:$Z$26,1),MATCH($C182,'Shortlist teams'!$AA$6:$AE$6,1))=0,"",COUNTIF('De Teams'!E$5:E$25,'De Uitslagen'!$B182)*INDEX('Shortlist teams'!$AA$7:$AE$26,MATCH($A182,'Shortlist teams'!$Z$7:$Z$26,1),MATCH($C182,'Shortlist teams'!$AA$6:$AE$6,1))),"")</f>
        <v/>
      </c>
      <c r="H182" t="str">
        <f>IFERROR(IF(COUNTIF('De Teams'!F$5:F$25,'De Uitslagen'!$B182)*INDEX('Shortlist teams'!$AA$7:$AE$26,MATCH($A182,'Shortlist teams'!$Z$7:$Z$26,1),MATCH($C182,'Shortlist teams'!$AA$6:$AE$6,1))=0,"",COUNTIF('De Teams'!F$5:F$25,'De Uitslagen'!$B182)*INDEX('Shortlist teams'!$AA$7:$AE$26,MATCH($A182,'Shortlist teams'!$Z$7:$Z$26,1),MATCH($C182,'Shortlist teams'!$AA$6:$AE$6,1))),"")</f>
        <v/>
      </c>
      <c r="I182" t="str">
        <f>IFERROR(IF(COUNTIF('De Teams'!G$5:G$25,'De Uitslagen'!$B182)*INDEX('Shortlist teams'!$AA$7:$AE$26,MATCH($A182,'Shortlist teams'!$Z$7:$Z$26,1),MATCH($C182,'Shortlist teams'!$AA$6:$AE$6,1))=0,"",COUNTIF('De Teams'!G$5:G$25,'De Uitslagen'!$B182)*INDEX('Shortlist teams'!$AA$7:$AE$26,MATCH($A182,'Shortlist teams'!$Z$7:$Z$26,1),MATCH($C182,'Shortlist teams'!$AA$6:$AE$6,1))),"")</f>
        <v/>
      </c>
      <c r="J182" t="str">
        <f>IFERROR(IF(COUNTIF('De Teams'!H$5:H$25,'De Uitslagen'!$B182)*INDEX('Shortlist teams'!$AA$7:$AE$26,MATCH($A182,'Shortlist teams'!$Z$7:$Z$26,1),MATCH($C182,'Shortlist teams'!$AA$6:$AE$6,1))=0,"",COUNTIF('De Teams'!H$5:H$25,'De Uitslagen'!$B182)*INDEX('Shortlist teams'!$AA$7:$AE$26,MATCH($A182,'Shortlist teams'!$Z$7:$Z$26,1),MATCH($C182,'Shortlist teams'!$AA$6:$AE$6,1))),"")</f>
        <v/>
      </c>
      <c r="K182" t="str">
        <f>IFERROR(IF(COUNTIF('De Teams'!I$5:I$25,'De Uitslagen'!$B182)*INDEX('Shortlist teams'!$AA$7:$AE$26,MATCH($A182,'Shortlist teams'!$Z$7:$Z$26,1),MATCH($C182,'Shortlist teams'!$AA$6:$AE$6,1))=0,"",COUNTIF('De Teams'!I$5:I$25,'De Uitslagen'!$B182)*INDEX('Shortlist teams'!$AA$7:$AE$26,MATCH($A182,'Shortlist teams'!$Z$7:$Z$26,1),MATCH($C182,'Shortlist teams'!$AA$6:$AE$6,1))),"")</f>
        <v/>
      </c>
      <c r="L182" t="str">
        <f>IFERROR(IF(COUNTIF('De Teams'!J$5:J$25,'De Uitslagen'!$B182)*INDEX('Shortlist teams'!$AA$7:$AE$26,MATCH($A182,'Shortlist teams'!$Z$7:$Z$26,1),MATCH($C182,'Shortlist teams'!$AA$6:$AE$6,1))=0,"",COUNTIF('De Teams'!J$5:J$25,'De Uitslagen'!$B182)*INDEX('Shortlist teams'!$AA$7:$AE$26,MATCH($A182,'Shortlist teams'!$Z$7:$Z$26,1),MATCH($C182,'Shortlist teams'!$AA$6:$AE$6,1))),"")</f>
        <v/>
      </c>
      <c r="M182" t="str">
        <f>IFERROR(IF(COUNTIF('De Teams'!K$5:K$25,'De Uitslagen'!$B182)*INDEX('Shortlist teams'!$AA$7:$AE$26,MATCH($A182,'Shortlist teams'!$Z$7:$Z$26,1),MATCH($C182,'Shortlist teams'!$AA$6:$AE$6,1))=0,"",COUNTIF('De Teams'!K$5:K$25,'De Uitslagen'!$B182)*INDEX('Shortlist teams'!$AA$7:$AE$26,MATCH($A182,'Shortlist teams'!$Z$7:$Z$26,1),MATCH($C182,'Shortlist teams'!$AA$6:$AE$6,1))),"")</f>
        <v/>
      </c>
      <c r="N182" t="str">
        <f>IFERROR(IF(COUNTIF('De Teams'!L$5:L$25,'De Uitslagen'!$B182)*INDEX('Shortlist teams'!$AA$7:$AE$26,MATCH($A182,'Shortlist teams'!$Z$7:$Z$26,1),MATCH($C182,'Shortlist teams'!$AA$6:$AE$6,1))=0,"",COUNTIF('De Teams'!L$5:L$25,'De Uitslagen'!$B182)*INDEX('Shortlist teams'!$AA$7:$AE$26,MATCH($A182,'Shortlist teams'!$Z$7:$Z$26,1),MATCH($C182,'Shortlist teams'!$AA$6:$AE$6,1))),"")</f>
        <v/>
      </c>
      <c r="O182" t="str">
        <f>IFERROR(IF(COUNTIF('De Teams'!M$5:M$25,'De Uitslagen'!$B182)*INDEX('Shortlist teams'!$AA$7:$AE$26,MATCH($A182,'Shortlist teams'!$Z$7:$Z$26,1),MATCH($C182,'Shortlist teams'!$AA$6:$AE$6,1))=0,"",COUNTIF('De Teams'!M$5:M$25,'De Uitslagen'!$B182)*INDEX('Shortlist teams'!$AA$7:$AE$26,MATCH($A182,'Shortlist teams'!$Z$7:$Z$26,1),MATCH($C182,'Shortlist teams'!$AA$6:$AE$6,1))),"")</f>
        <v/>
      </c>
      <c r="P182" t="str">
        <f>IFERROR(IF(COUNTIF('De Teams'!N$5:N$25,'De Uitslagen'!$B182)*INDEX('Shortlist teams'!$AA$7:$AE$26,MATCH($A182,'Shortlist teams'!$Z$7:$Z$26,1),MATCH($C182,'Shortlist teams'!$AA$6:$AE$6,1))=0,"",COUNTIF('De Teams'!N$5:N$25,'De Uitslagen'!$B182)*INDEX('Shortlist teams'!$AA$7:$AE$26,MATCH($A182,'Shortlist teams'!$Z$7:$Z$26,1),MATCH($C182,'Shortlist teams'!$AA$6:$AE$6,1))),"")</f>
        <v/>
      </c>
      <c r="Q182" t="str">
        <f>IFERROR(IF(COUNTIF('De Teams'!O$5:O$25,'De Uitslagen'!$B182)*INDEX('Shortlist teams'!$AA$7:$AE$26,MATCH($A182,'Shortlist teams'!$Z$7:$Z$26,1),MATCH($C182,'Shortlist teams'!$AA$6:$AE$6,1))=0,"",COUNTIF('De Teams'!O$5:O$25,'De Uitslagen'!$B182)*INDEX('Shortlist teams'!$AA$7:$AE$26,MATCH($A182,'Shortlist teams'!$Z$7:$Z$26,1),MATCH($C182,'Shortlist teams'!$AA$6:$AE$6,1))),"")</f>
        <v/>
      </c>
      <c r="R182" t="str">
        <f>IFERROR(IF(COUNTIF('De Teams'!P$5:P$25,'De Uitslagen'!$B182)*INDEX('Shortlist teams'!$AA$7:$AE$26,MATCH($A182,'Shortlist teams'!$Z$7:$Z$26,1),MATCH($C182,'Shortlist teams'!$AA$6:$AE$6,1))=0,"",COUNTIF('De Teams'!P$5:P$25,'De Uitslagen'!$B182)*INDEX('Shortlist teams'!$AA$7:$AE$26,MATCH($A182,'Shortlist teams'!$Z$7:$Z$26,1),MATCH($C182,'Shortlist teams'!$AA$6:$AE$6,1))),"")</f>
        <v/>
      </c>
      <c r="S182" t="str">
        <f>IFERROR(IF(COUNTIF('De Teams'!Q$5:Q$25,'De Uitslagen'!$B182)*INDEX('Shortlist teams'!$AA$7:$AE$26,MATCH($A182,'Shortlist teams'!$Z$7:$Z$26,1),MATCH($C182,'Shortlist teams'!$AA$6:$AE$6,1))=0,"",COUNTIF('De Teams'!Q$5:Q$25,'De Uitslagen'!$B182)*INDEX('Shortlist teams'!$AA$7:$AE$26,MATCH($A182,'Shortlist teams'!$Z$7:$Z$26,1),MATCH($C182,'Shortlist teams'!$AA$6:$AE$6,1))),"")</f>
        <v/>
      </c>
      <c r="T182" s="3"/>
    </row>
    <row r="183" spans="1:20" ht="14.4" x14ac:dyDescent="0.3">
      <c r="A183" s="1">
        <v>20</v>
      </c>
      <c r="B183" s="9"/>
      <c r="C183" s="87" t="str">
        <f>IFERROR(VLOOKUP('De Uitslagen'!B183,'Shortlist teams'!B:C,2,FALSE),"")</f>
        <v/>
      </c>
      <c r="D183" t="str">
        <f>IFERROR(IF(COUNTIF('De Teams'!B$5:B$25,'De Uitslagen'!$B183)*INDEX('Shortlist teams'!$AA$7:$AE$26,MATCH($A183,'Shortlist teams'!$Z$7:$Z$26,1),MATCH($C183,'Shortlist teams'!$AA$6:$AE$6,1))=0,"",COUNTIF('De Teams'!B$5:B$25,'De Uitslagen'!$B183)*INDEX('Shortlist teams'!$AA$7:$AE$26,MATCH($A183,'Shortlist teams'!$Z$7:$Z$26,1),MATCH($C183,'Shortlist teams'!$AA$6:$AE$6,1))),"")</f>
        <v/>
      </c>
      <c r="E183" t="str">
        <f>IFERROR(IF(COUNTIF('De Teams'!C$5:C$25,'De Uitslagen'!$B183)*INDEX('Shortlist teams'!$AA$7:$AE$26,MATCH($A183,'Shortlist teams'!$Z$7:$Z$26,1),MATCH($C183,'Shortlist teams'!$AA$6:$AE$6,1))=0,"",COUNTIF('De Teams'!C$5:C$25,'De Uitslagen'!$B183)*INDEX('Shortlist teams'!$AA$7:$AE$26,MATCH($A183,'Shortlist teams'!$Z$7:$Z$26,1),MATCH($C183,'Shortlist teams'!$AA$6:$AE$6,1))),"")</f>
        <v/>
      </c>
      <c r="F183" t="str">
        <f>IFERROR(IF(COUNTIF('De Teams'!D$5:D$25,'De Uitslagen'!$B183)*INDEX('Shortlist teams'!$AA$7:$AE$26,MATCH($A183,'Shortlist teams'!$Z$7:$Z$26,1),MATCH($C183,'Shortlist teams'!$AA$6:$AE$6,1))=0,"",COUNTIF('De Teams'!D$5:D$25,'De Uitslagen'!$B183)*INDEX('Shortlist teams'!$AA$7:$AE$26,MATCH($A183,'Shortlist teams'!$Z$7:$Z$26,1),MATCH($C183,'Shortlist teams'!$AA$6:$AE$6,1))),"")</f>
        <v/>
      </c>
      <c r="G183" t="str">
        <f>IFERROR(IF(COUNTIF('De Teams'!E$5:E$25,'De Uitslagen'!$B183)*INDEX('Shortlist teams'!$AA$7:$AE$26,MATCH($A183,'Shortlist teams'!$Z$7:$Z$26,1),MATCH($C183,'Shortlist teams'!$AA$6:$AE$6,1))=0,"",COUNTIF('De Teams'!E$5:E$25,'De Uitslagen'!$B183)*INDEX('Shortlist teams'!$AA$7:$AE$26,MATCH($A183,'Shortlist teams'!$Z$7:$Z$26,1),MATCH($C183,'Shortlist teams'!$AA$6:$AE$6,1))),"")</f>
        <v/>
      </c>
      <c r="H183" t="str">
        <f>IFERROR(IF(COUNTIF('De Teams'!F$5:F$25,'De Uitslagen'!$B183)*INDEX('Shortlist teams'!$AA$7:$AE$26,MATCH($A183,'Shortlist teams'!$Z$7:$Z$26,1),MATCH($C183,'Shortlist teams'!$AA$6:$AE$6,1))=0,"",COUNTIF('De Teams'!F$5:F$25,'De Uitslagen'!$B183)*INDEX('Shortlist teams'!$AA$7:$AE$26,MATCH($A183,'Shortlist teams'!$Z$7:$Z$26,1),MATCH($C183,'Shortlist teams'!$AA$6:$AE$6,1))),"")</f>
        <v/>
      </c>
      <c r="I183" t="str">
        <f>IFERROR(IF(COUNTIF('De Teams'!G$5:G$25,'De Uitslagen'!$B183)*INDEX('Shortlist teams'!$AA$7:$AE$26,MATCH($A183,'Shortlist teams'!$Z$7:$Z$26,1),MATCH($C183,'Shortlist teams'!$AA$6:$AE$6,1))=0,"",COUNTIF('De Teams'!G$5:G$25,'De Uitslagen'!$B183)*INDEX('Shortlist teams'!$AA$7:$AE$26,MATCH($A183,'Shortlist teams'!$Z$7:$Z$26,1),MATCH($C183,'Shortlist teams'!$AA$6:$AE$6,1))),"")</f>
        <v/>
      </c>
      <c r="J183" t="str">
        <f>IFERROR(IF(COUNTIF('De Teams'!H$5:H$25,'De Uitslagen'!$B183)*INDEX('Shortlist teams'!$AA$7:$AE$26,MATCH($A183,'Shortlist teams'!$Z$7:$Z$26,1),MATCH($C183,'Shortlist teams'!$AA$6:$AE$6,1))=0,"",COUNTIF('De Teams'!H$5:H$25,'De Uitslagen'!$B183)*INDEX('Shortlist teams'!$AA$7:$AE$26,MATCH($A183,'Shortlist teams'!$Z$7:$Z$26,1),MATCH($C183,'Shortlist teams'!$AA$6:$AE$6,1))),"")</f>
        <v/>
      </c>
      <c r="K183" t="str">
        <f>IFERROR(IF(COUNTIF('De Teams'!I$5:I$25,'De Uitslagen'!$B183)*INDEX('Shortlist teams'!$AA$7:$AE$26,MATCH($A183,'Shortlist teams'!$Z$7:$Z$26,1),MATCH($C183,'Shortlist teams'!$AA$6:$AE$6,1))=0,"",COUNTIF('De Teams'!I$5:I$25,'De Uitslagen'!$B183)*INDEX('Shortlist teams'!$AA$7:$AE$26,MATCH($A183,'Shortlist teams'!$Z$7:$Z$26,1),MATCH($C183,'Shortlist teams'!$AA$6:$AE$6,1))),"")</f>
        <v/>
      </c>
      <c r="L183" t="str">
        <f>IFERROR(IF(COUNTIF('De Teams'!J$5:J$25,'De Uitslagen'!$B183)*INDEX('Shortlist teams'!$AA$7:$AE$26,MATCH($A183,'Shortlist teams'!$Z$7:$Z$26,1),MATCH($C183,'Shortlist teams'!$AA$6:$AE$6,1))=0,"",COUNTIF('De Teams'!J$5:J$25,'De Uitslagen'!$B183)*INDEX('Shortlist teams'!$AA$7:$AE$26,MATCH($A183,'Shortlist teams'!$Z$7:$Z$26,1),MATCH($C183,'Shortlist teams'!$AA$6:$AE$6,1))),"")</f>
        <v/>
      </c>
      <c r="M183" t="str">
        <f>IFERROR(IF(COUNTIF('De Teams'!K$5:K$25,'De Uitslagen'!$B183)*INDEX('Shortlist teams'!$AA$7:$AE$26,MATCH($A183,'Shortlist teams'!$Z$7:$Z$26,1),MATCH($C183,'Shortlist teams'!$AA$6:$AE$6,1))=0,"",COUNTIF('De Teams'!K$5:K$25,'De Uitslagen'!$B183)*INDEX('Shortlist teams'!$AA$7:$AE$26,MATCH($A183,'Shortlist teams'!$Z$7:$Z$26,1),MATCH($C183,'Shortlist teams'!$AA$6:$AE$6,1))),"")</f>
        <v/>
      </c>
      <c r="N183" t="str">
        <f>IFERROR(IF(COUNTIF('De Teams'!L$5:L$25,'De Uitslagen'!$B183)*INDEX('Shortlist teams'!$AA$7:$AE$26,MATCH($A183,'Shortlist teams'!$Z$7:$Z$26,1),MATCH($C183,'Shortlist teams'!$AA$6:$AE$6,1))=0,"",COUNTIF('De Teams'!L$5:L$25,'De Uitslagen'!$B183)*INDEX('Shortlist teams'!$AA$7:$AE$26,MATCH($A183,'Shortlist teams'!$Z$7:$Z$26,1),MATCH($C183,'Shortlist teams'!$AA$6:$AE$6,1))),"")</f>
        <v/>
      </c>
      <c r="O183" t="str">
        <f>IFERROR(IF(COUNTIF('De Teams'!M$5:M$25,'De Uitslagen'!$B183)*INDEX('Shortlist teams'!$AA$7:$AE$26,MATCH($A183,'Shortlist teams'!$Z$7:$Z$26,1),MATCH($C183,'Shortlist teams'!$AA$6:$AE$6,1))=0,"",COUNTIF('De Teams'!M$5:M$25,'De Uitslagen'!$B183)*INDEX('Shortlist teams'!$AA$7:$AE$26,MATCH($A183,'Shortlist teams'!$Z$7:$Z$26,1),MATCH($C183,'Shortlist teams'!$AA$6:$AE$6,1))),"")</f>
        <v/>
      </c>
      <c r="P183" t="str">
        <f>IFERROR(IF(COUNTIF('De Teams'!N$5:N$25,'De Uitslagen'!$B183)*INDEX('Shortlist teams'!$AA$7:$AE$26,MATCH($A183,'Shortlist teams'!$Z$7:$Z$26,1),MATCH($C183,'Shortlist teams'!$AA$6:$AE$6,1))=0,"",COUNTIF('De Teams'!N$5:N$25,'De Uitslagen'!$B183)*INDEX('Shortlist teams'!$AA$7:$AE$26,MATCH($A183,'Shortlist teams'!$Z$7:$Z$26,1),MATCH($C183,'Shortlist teams'!$AA$6:$AE$6,1))),"")</f>
        <v/>
      </c>
      <c r="Q183" t="str">
        <f>IFERROR(IF(COUNTIF('De Teams'!O$5:O$25,'De Uitslagen'!$B183)*INDEX('Shortlist teams'!$AA$7:$AE$26,MATCH($A183,'Shortlist teams'!$Z$7:$Z$26,1),MATCH($C183,'Shortlist teams'!$AA$6:$AE$6,1))=0,"",COUNTIF('De Teams'!O$5:O$25,'De Uitslagen'!$B183)*INDEX('Shortlist teams'!$AA$7:$AE$26,MATCH($A183,'Shortlist teams'!$Z$7:$Z$26,1),MATCH($C183,'Shortlist teams'!$AA$6:$AE$6,1))),"")</f>
        <v/>
      </c>
      <c r="R183" t="str">
        <f>IFERROR(IF(COUNTIF('De Teams'!P$5:P$25,'De Uitslagen'!$B183)*INDEX('Shortlist teams'!$AA$7:$AE$26,MATCH($A183,'Shortlist teams'!$Z$7:$Z$26,1),MATCH($C183,'Shortlist teams'!$AA$6:$AE$6,1))=0,"",COUNTIF('De Teams'!P$5:P$25,'De Uitslagen'!$B183)*INDEX('Shortlist teams'!$AA$7:$AE$26,MATCH($A183,'Shortlist teams'!$Z$7:$Z$26,1),MATCH($C183,'Shortlist teams'!$AA$6:$AE$6,1))),"")</f>
        <v/>
      </c>
      <c r="S183" t="str">
        <f>IFERROR(IF(COUNTIF('De Teams'!Q$5:Q$25,'De Uitslagen'!$B183)*INDEX('Shortlist teams'!$AA$7:$AE$26,MATCH($A183,'Shortlist teams'!$Z$7:$Z$26,1),MATCH($C183,'Shortlist teams'!$AA$6:$AE$6,1))=0,"",COUNTIF('De Teams'!Q$5:Q$25,'De Uitslagen'!$B183)*INDEX('Shortlist teams'!$AA$7:$AE$26,MATCH($A183,'Shortlist teams'!$Z$7:$Z$26,1),MATCH($C183,'Shortlist teams'!$AA$6:$AE$6,1))),"")</f>
        <v/>
      </c>
      <c r="T183" s="3"/>
    </row>
    <row r="184" spans="1:20" x14ac:dyDescent="0.25">
      <c r="A184" s="59"/>
      <c r="B184" s="55"/>
      <c r="C184" s="8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25">
      <c r="D185" s="1">
        <f t="shared" ref="D185:S185" si="11">SUM(D164:D184)</f>
        <v>0</v>
      </c>
      <c r="E185" s="1">
        <f t="shared" si="11"/>
        <v>0</v>
      </c>
      <c r="F185" s="1">
        <f t="shared" si="11"/>
        <v>0</v>
      </c>
      <c r="G185" s="1">
        <f t="shared" si="11"/>
        <v>0</v>
      </c>
      <c r="H185" s="1">
        <f t="shared" si="11"/>
        <v>0</v>
      </c>
      <c r="I185" s="1">
        <f t="shared" si="11"/>
        <v>0</v>
      </c>
      <c r="J185" s="1">
        <f t="shared" si="11"/>
        <v>0</v>
      </c>
      <c r="K185" s="1">
        <f t="shared" si="11"/>
        <v>0</v>
      </c>
      <c r="L185" s="1">
        <f t="shared" si="11"/>
        <v>0</v>
      </c>
      <c r="M185" s="1">
        <f t="shared" si="11"/>
        <v>0</v>
      </c>
      <c r="N185" s="1">
        <f t="shared" si="11"/>
        <v>0</v>
      </c>
      <c r="O185" s="1">
        <f t="shared" si="11"/>
        <v>0</v>
      </c>
      <c r="P185" s="1">
        <f t="shared" si="11"/>
        <v>0</v>
      </c>
      <c r="Q185" s="1">
        <f t="shared" si="11"/>
        <v>0</v>
      </c>
      <c r="R185" s="1">
        <f t="shared" si="11"/>
        <v>0</v>
      </c>
      <c r="S185" s="1">
        <f t="shared" si="11"/>
        <v>0</v>
      </c>
      <c r="T185" s="3"/>
    </row>
    <row r="186" spans="1:20" x14ac:dyDescent="0.25">
      <c r="A186" s="3"/>
      <c r="B186" s="3"/>
      <c r="C186" s="8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6" x14ac:dyDescent="0.3">
      <c r="A187" s="57" t="s">
        <v>143</v>
      </c>
      <c r="T187" s="3"/>
    </row>
    <row r="188" spans="1:20" x14ac:dyDescent="0.25">
      <c r="A188" s="3"/>
      <c r="B188" s="55"/>
      <c r="C188" s="8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6" x14ac:dyDescent="0.3">
      <c r="D189" s="130" t="s">
        <v>26</v>
      </c>
      <c r="E189" s="130" t="s">
        <v>306</v>
      </c>
      <c r="F189" s="130" t="s">
        <v>131</v>
      </c>
      <c r="G189" s="94" t="s">
        <v>133</v>
      </c>
      <c r="H189" s="129" t="s">
        <v>130</v>
      </c>
      <c r="I189" s="130" t="s">
        <v>28</v>
      </c>
      <c r="J189" s="130" t="s">
        <v>29</v>
      </c>
      <c r="K189" s="130" t="s">
        <v>312</v>
      </c>
      <c r="L189" s="130" t="s">
        <v>30</v>
      </c>
      <c r="M189" s="130" t="s">
        <v>136</v>
      </c>
      <c r="N189" s="130" t="s">
        <v>31</v>
      </c>
      <c r="O189" s="130" t="s">
        <v>134</v>
      </c>
      <c r="P189" s="130" t="s">
        <v>135</v>
      </c>
      <c r="Q189" s="130" t="s">
        <v>132</v>
      </c>
      <c r="R189" s="130" t="s">
        <v>129</v>
      </c>
      <c r="S189" s="130" t="s">
        <v>318</v>
      </c>
      <c r="T189" s="3"/>
    </row>
    <row r="190" spans="1:20" ht="14.4" x14ac:dyDescent="0.3">
      <c r="A190" s="58">
        <v>1</v>
      </c>
      <c r="B190" s="6"/>
      <c r="C190" s="87" t="str">
        <f>IFERROR(VLOOKUP('De Uitslagen'!B190,'Shortlist teams'!B:C,2,FALSE),"")</f>
        <v/>
      </c>
      <c r="D190" t="str">
        <f>IFERROR(IF(COUNTIF('De Teams'!B$5:B$25,'De Uitslagen'!$B190)*INDEX('Shortlist teams'!$AA$7:$AE$26,MATCH($A190,'Shortlist teams'!$Z$7:$Z$26,1),MATCH($C190,'Shortlist teams'!$AA$6:$AE$6,1))=0,"",COUNTIF('De Teams'!B$5:B$25,'De Uitslagen'!$B190)*INDEX('Shortlist teams'!$AA$7:$AE$26,MATCH($A190,'Shortlist teams'!$Z$7:$Z$26,1),MATCH($C190,'Shortlist teams'!$AA$6:$AE$6,1))),"")</f>
        <v/>
      </c>
      <c r="E190" t="str">
        <f>IFERROR(IF(COUNTIF('De Teams'!C$5:C$25,'De Uitslagen'!$B190)*INDEX('Shortlist teams'!$AA$7:$AE$26,MATCH($A190,'Shortlist teams'!$Z$7:$Z$26,1),MATCH($C190,'Shortlist teams'!$AA$6:$AE$6,1))=0,"",COUNTIF('De Teams'!C$5:C$25,'De Uitslagen'!$B190)*INDEX('Shortlist teams'!$AA$7:$AE$26,MATCH($A190,'Shortlist teams'!$Z$7:$Z$26,1),MATCH($C190,'Shortlist teams'!$AA$6:$AE$6,1))),"")</f>
        <v/>
      </c>
      <c r="F190" t="str">
        <f>IFERROR(IF(COUNTIF('De Teams'!D$5:D$25,'De Uitslagen'!$B190)*INDEX('Shortlist teams'!$AA$7:$AE$26,MATCH($A190,'Shortlist teams'!$Z$7:$Z$26,1),MATCH($C190,'Shortlist teams'!$AA$6:$AE$6,1))=0,"",COUNTIF('De Teams'!D$5:D$25,'De Uitslagen'!$B190)*INDEX('Shortlist teams'!$AA$7:$AE$26,MATCH($A190,'Shortlist teams'!$Z$7:$Z$26,1),MATCH($C190,'Shortlist teams'!$AA$6:$AE$6,1))),"")</f>
        <v/>
      </c>
      <c r="G190" t="str">
        <f>IFERROR(IF(COUNTIF('De Teams'!E$5:E$25,'De Uitslagen'!$B190)*INDEX('Shortlist teams'!$AA$7:$AE$26,MATCH($A190,'Shortlist teams'!$Z$7:$Z$26,1),MATCH($C190,'Shortlist teams'!$AA$6:$AE$6,1))=0,"",COUNTIF('De Teams'!E$5:E$25,'De Uitslagen'!$B190)*INDEX('Shortlist teams'!$AA$7:$AE$26,MATCH($A190,'Shortlist teams'!$Z$7:$Z$26,1),MATCH($C190,'Shortlist teams'!$AA$6:$AE$6,1))),"")</f>
        <v/>
      </c>
      <c r="H190" t="str">
        <f>IFERROR(IF(COUNTIF('De Teams'!F$5:F$25,'De Uitslagen'!$B190)*INDEX('Shortlist teams'!$AA$7:$AE$26,MATCH($A190,'Shortlist teams'!$Z$7:$Z$26,1),MATCH($C190,'Shortlist teams'!$AA$6:$AE$6,1))=0,"",COUNTIF('De Teams'!F$5:F$25,'De Uitslagen'!$B190)*INDEX('Shortlist teams'!$AA$7:$AE$26,MATCH($A190,'Shortlist teams'!$Z$7:$Z$26,1),MATCH($C190,'Shortlist teams'!$AA$6:$AE$6,1))),"")</f>
        <v/>
      </c>
      <c r="I190" t="str">
        <f>IFERROR(IF(COUNTIF('De Teams'!G$5:G$25,'De Uitslagen'!$B190)*INDEX('Shortlist teams'!$AA$7:$AE$26,MATCH($A190,'Shortlist teams'!$Z$7:$Z$26,1),MATCH($C190,'Shortlist teams'!$AA$6:$AE$6,1))=0,"",COUNTIF('De Teams'!G$5:G$25,'De Uitslagen'!$B190)*INDEX('Shortlist teams'!$AA$7:$AE$26,MATCH($A190,'Shortlist teams'!$Z$7:$Z$26,1),MATCH($C190,'Shortlist teams'!$AA$6:$AE$6,1))),"")</f>
        <v/>
      </c>
      <c r="J190" t="str">
        <f>IFERROR(IF(COUNTIF('De Teams'!H$5:H$25,'De Uitslagen'!$B190)*INDEX('Shortlist teams'!$AA$7:$AE$26,MATCH($A190,'Shortlist teams'!$Z$7:$Z$26,1),MATCH($C190,'Shortlist teams'!$AA$6:$AE$6,1))=0,"",COUNTIF('De Teams'!H$5:H$25,'De Uitslagen'!$B190)*INDEX('Shortlist teams'!$AA$7:$AE$26,MATCH($A190,'Shortlist teams'!$Z$7:$Z$26,1),MATCH($C190,'Shortlist teams'!$AA$6:$AE$6,1))),"")</f>
        <v/>
      </c>
      <c r="K190" t="str">
        <f>IFERROR(IF(COUNTIF('De Teams'!I$5:I$25,'De Uitslagen'!$B190)*INDEX('Shortlist teams'!$AA$7:$AE$26,MATCH($A190,'Shortlist teams'!$Z$7:$Z$26,1),MATCH($C190,'Shortlist teams'!$AA$6:$AE$6,1))=0,"",COUNTIF('De Teams'!I$5:I$25,'De Uitslagen'!$B190)*INDEX('Shortlist teams'!$AA$7:$AE$26,MATCH($A190,'Shortlist teams'!$Z$7:$Z$26,1),MATCH($C190,'Shortlist teams'!$AA$6:$AE$6,1))),"")</f>
        <v/>
      </c>
      <c r="L190" t="str">
        <f>IFERROR(IF(COUNTIF('De Teams'!J$5:J$25,'De Uitslagen'!$B190)*INDEX('Shortlist teams'!$AA$7:$AE$26,MATCH($A190,'Shortlist teams'!$Z$7:$Z$26,1),MATCH($C190,'Shortlist teams'!$AA$6:$AE$6,1))=0,"",COUNTIF('De Teams'!J$5:J$25,'De Uitslagen'!$B190)*INDEX('Shortlist teams'!$AA$7:$AE$26,MATCH($A190,'Shortlist teams'!$Z$7:$Z$26,1),MATCH($C190,'Shortlist teams'!$AA$6:$AE$6,1))),"")</f>
        <v/>
      </c>
      <c r="M190" t="str">
        <f>IFERROR(IF(COUNTIF('De Teams'!K$5:K$25,'De Uitslagen'!$B190)*INDEX('Shortlist teams'!$AA$7:$AE$26,MATCH($A190,'Shortlist teams'!$Z$7:$Z$26,1),MATCH($C190,'Shortlist teams'!$AA$6:$AE$6,1))=0,"",COUNTIF('De Teams'!K$5:K$25,'De Uitslagen'!$B190)*INDEX('Shortlist teams'!$AA$7:$AE$26,MATCH($A190,'Shortlist teams'!$Z$7:$Z$26,1),MATCH($C190,'Shortlist teams'!$AA$6:$AE$6,1))),"")</f>
        <v/>
      </c>
      <c r="N190" t="str">
        <f>IFERROR(IF(COUNTIF('De Teams'!L$5:L$25,'De Uitslagen'!$B190)*INDEX('Shortlist teams'!$AA$7:$AE$26,MATCH($A190,'Shortlist teams'!$Z$7:$Z$26,1),MATCH($C190,'Shortlist teams'!$AA$6:$AE$6,1))=0,"",COUNTIF('De Teams'!L$5:L$25,'De Uitslagen'!$B190)*INDEX('Shortlist teams'!$AA$7:$AE$26,MATCH($A190,'Shortlist teams'!$Z$7:$Z$26,1),MATCH($C190,'Shortlist teams'!$AA$6:$AE$6,1))),"")</f>
        <v/>
      </c>
      <c r="O190" t="str">
        <f>IFERROR(IF(COUNTIF('De Teams'!M$5:M$25,'De Uitslagen'!$B190)*INDEX('Shortlist teams'!$AA$7:$AE$26,MATCH($A190,'Shortlist teams'!$Z$7:$Z$26,1),MATCH($C190,'Shortlist teams'!$AA$6:$AE$6,1))=0,"",COUNTIF('De Teams'!M$5:M$25,'De Uitslagen'!$B190)*INDEX('Shortlist teams'!$AA$7:$AE$26,MATCH($A190,'Shortlist teams'!$Z$7:$Z$26,1),MATCH($C190,'Shortlist teams'!$AA$6:$AE$6,1))),"")</f>
        <v/>
      </c>
      <c r="P190" t="str">
        <f>IFERROR(IF(COUNTIF('De Teams'!N$5:N$25,'De Uitslagen'!$B190)*INDEX('Shortlist teams'!$AA$7:$AE$26,MATCH($A190,'Shortlist teams'!$Z$7:$Z$26,1),MATCH($C190,'Shortlist teams'!$AA$6:$AE$6,1))=0,"",COUNTIF('De Teams'!N$5:N$25,'De Uitslagen'!$B190)*INDEX('Shortlist teams'!$AA$7:$AE$26,MATCH($A190,'Shortlist teams'!$Z$7:$Z$26,1),MATCH($C190,'Shortlist teams'!$AA$6:$AE$6,1))),"")</f>
        <v/>
      </c>
      <c r="Q190" t="str">
        <f>IFERROR(IF(COUNTIF('De Teams'!O$5:O$25,'De Uitslagen'!$B190)*INDEX('Shortlist teams'!$AA$7:$AE$26,MATCH($A190,'Shortlist teams'!$Z$7:$Z$26,1),MATCH($C190,'Shortlist teams'!$AA$6:$AE$6,1))=0,"",COUNTIF('De Teams'!O$5:O$25,'De Uitslagen'!$B190)*INDEX('Shortlist teams'!$AA$7:$AE$26,MATCH($A190,'Shortlist teams'!$Z$7:$Z$26,1),MATCH($C190,'Shortlist teams'!$AA$6:$AE$6,1))),"")</f>
        <v/>
      </c>
      <c r="R190" t="str">
        <f>IFERROR(IF(COUNTIF('De Teams'!P$5:P$25,'De Uitslagen'!$B190)*INDEX('Shortlist teams'!$AA$7:$AE$26,MATCH($A190,'Shortlist teams'!$Z$7:$Z$26,1),MATCH($C190,'Shortlist teams'!$AA$6:$AE$6,1))=0,"",COUNTIF('De Teams'!P$5:P$25,'De Uitslagen'!$B190)*INDEX('Shortlist teams'!$AA$7:$AE$26,MATCH($A190,'Shortlist teams'!$Z$7:$Z$26,1),MATCH($C190,'Shortlist teams'!$AA$6:$AE$6,1))),"")</f>
        <v/>
      </c>
      <c r="S190" t="str">
        <f>IFERROR(IF(COUNTIF('De Teams'!Q$5:Q$25,'De Uitslagen'!$B190)*INDEX('Shortlist teams'!$AA$7:$AE$26,MATCH($A190,'Shortlist teams'!$Z$7:$Z$26,1),MATCH($C190,'Shortlist teams'!$AA$6:$AE$6,1))=0,"",COUNTIF('De Teams'!Q$5:Q$25,'De Uitslagen'!$B190)*INDEX('Shortlist teams'!$AA$7:$AE$26,MATCH($A190,'Shortlist teams'!$Z$7:$Z$26,1),MATCH($C190,'Shortlist teams'!$AA$6:$AE$6,1))),"")</f>
        <v/>
      </c>
      <c r="T190" s="3"/>
    </row>
    <row r="191" spans="1:20" ht="14.4" x14ac:dyDescent="0.3">
      <c r="A191" s="1">
        <v>2</v>
      </c>
      <c r="B191" s="7"/>
      <c r="C191" s="87" t="str">
        <f>IFERROR(VLOOKUP('De Uitslagen'!B191,'Shortlist teams'!B:C,2,FALSE),"")</f>
        <v/>
      </c>
      <c r="D191" t="str">
        <f>IFERROR(IF(COUNTIF('De Teams'!B$5:B$25,'De Uitslagen'!$B191)*INDEX('Shortlist teams'!$AA$7:$AE$26,MATCH($A191,'Shortlist teams'!$Z$7:$Z$26,1),MATCH($C191,'Shortlist teams'!$AA$6:$AE$6,1))=0,"",COUNTIF('De Teams'!B$5:B$25,'De Uitslagen'!$B191)*INDEX('Shortlist teams'!$AA$7:$AE$26,MATCH($A191,'Shortlist teams'!$Z$7:$Z$26,1),MATCH($C191,'Shortlist teams'!$AA$6:$AE$6,1))),"")</f>
        <v/>
      </c>
      <c r="E191" t="str">
        <f>IFERROR(IF(COUNTIF('De Teams'!C$5:C$25,'De Uitslagen'!$B191)*INDEX('Shortlist teams'!$AA$7:$AE$26,MATCH($A191,'Shortlist teams'!$Z$7:$Z$26,1),MATCH($C191,'Shortlist teams'!$AA$6:$AE$6,1))=0,"",COUNTIF('De Teams'!C$5:C$25,'De Uitslagen'!$B191)*INDEX('Shortlist teams'!$AA$7:$AE$26,MATCH($A191,'Shortlist teams'!$Z$7:$Z$26,1),MATCH($C191,'Shortlist teams'!$AA$6:$AE$6,1))),"")</f>
        <v/>
      </c>
      <c r="F191" t="str">
        <f>IFERROR(IF(COUNTIF('De Teams'!D$5:D$25,'De Uitslagen'!$B191)*INDEX('Shortlist teams'!$AA$7:$AE$26,MATCH($A191,'Shortlist teams'!$Z$7:$Z$26,1),MATCH($C191,'Shortlist teams'!$AA$6:$AE$6,1))=0,"",COUNTIF('De Teams'!D$5:D$25,'De Uitslagen'!$B191)*INDEX('Shortlist teams'!$AA$7:$AE$26,MATCH($A191,'Shortlist teams'!$Z$7:$Z$26,1),MATCH($C191,'Shortlist teams'!$AA$6:$AE$6,1))),"")</f>
        <v/>
      </c>
      <c r="G191" t="str">
        <f>IFERROR(IF(COUNTIF('De Teams'!E$5:E$25,'De Uitslagen'!$B191)*INDEX('Shortlist teams'!$AA$7:$AE$26,MATCH($A191,'Shortlist teams'!$Z$7:$Z$26,1),MATCH($C191,'Shortlist teams'!$AA$6:$AE$6,1))=0,"",COUNTIF('De Teams'!E$5:E$25,'De Uitslagen'!$B191)*INDEX('Shortlist teams'!$AA$7:$AE$26,MATCH($A191,'Shortlist teams'!$Z$7:$Z$26,1),MATCH($C191,'Shortlist teams'!$AA$6:$AE$6,1))),"")</f>
        <v/>
      </c>
      <c r="H191" t="str">
        <f>IFERROR(IF(COUNTIF('De Teams'!F$5:F$25,'De Uitslagen'!$B191)*INDEX('Shortlist teams'!$AA$7:$AE$26,MATCH($A191,'Shortlist teams'!$Z$7:$Z$26,1),MATCH($C191,'Shortlist teams'!$AA$6:$AE$6,1))=0,"",COUNTIF('De Teams'!F$5:F$25,'De Uitslagen'!$B191)*INDEX('Shortlist teams'!$AA$7:$AE$26,MATCH($A191,'Shortlist teams'!$Z$7:$Z$26,1),MATCH($C191,'Shortlist teams'!$AA$6:$AE$6,1))),"")</f>
        <v/>
      </c>
      <c r="I191" t="str">
        <f>IFERROR(IF(COUNTIF('De Teams'!G$5:G$25,'De Uitslagen'!$B191)*INDEX('Shortlist teams'!$AA$7:$AE$26,MATCH($A191,'Shortlist teams'!$Z$7:$Z$26,1),MATCH($C191,'Shortlist teams'!$AA$6:$AE$6,1))=0,"",COUNTIF('De Teams'!G$5:G$25,'De Uitslagen'!$B191)*INDEX('Shortlist teams'!$AA$7:$AE$26,MATCH($A191,'Shortlist teams'!$Z$7:$Z$26,1),MATCH($C191,'Shortlist teams'!$AA$6:$AE$6,1))),"")</f>
        <v/>
      </c>
      <c r="J191" t="str">
        <f>IFERROR(IF(COUNTIF('De Teams'!H$5:H$25,'De Uitslagen'!$B191)*INDEX('Shortlist teams'!$AA$7:$AE$26,MATCH($A191,'Shortlist teams'!$Z$7:$Z$26,1),MATCH($C191,'Shortlist teams'!$AA$6:$AE$6,1))=0,"",COUNTIF('De Teams'!H$5:H$25,'De Uitslagen'!$B191)*INDEX('Shortlist teams'!$AA$7:$AE$26,MATCH($A191,'Shortlist teams'!$Z$7:$Z$26,1),MATCH($C191,'Shortlist teams'!$AA$6:$AE$6,1))),"")</f>
        <v/>
      </c>
      <c r="K191" t="str">
        <f>IFERROR(IF(COUNTIF('De Teams'!I$5:I$25,'De Uitslagen'!$B191)*INDEX('Shortlist teams'!$AA$7:$AE$26,MATCH($A191,'Shortlist teams'!$Z$7:$Z$26,1),MATCH($C191,'Shortlist teams'!$AA$6:$AE$6,1))=0,"",COUNTIF('De Teams'!I$5:I$25,'De Uitslagen'!$B191)*INDEX('Shortlist teams'!$AA$7:$AE$26,MATCH($A191,'Shortlist teams'!$Z$7:$Z$26,1),MATCH($C191,'Shortlist teams'!$AA$6:$AE$6,1))),"")</f>
        <v/>
      </c>
      <c r="L191" t="str">
        <f>IFERROR(IF(COUNTIF('De Teams'!J$5:J$25,'De Uitslagen'!$B191)*INDEX('Shortlist teams'!$AA$7:$AE$26,MATCH($A191,'Shortlist teams'!$Z$7:$Z$26,1),MATCH($C191,'Shortlist teams'!$AA$6:$AE$6,1))=0,"",COUNTIF('De Teams'!J$5:J$25,'De Uitslagen'!$B191)*INDEX('Shortlist teams'!$AA$7:$AE$26,MATCH($A191,'Shortlist teams'!$Z$7:$Z$26,1),MATCH($C191,'Shortlist teams'!$AA$6:$AE$6,1))),"")</f>
        <v/>
      </c>
      <c r="M191" t="str">
        <f>IFERROR(IF(COUNTIF('De Teams'!K$5:K$25,'De Uitslagen'!$B191)*INDEX('Shortlist teams'!$AA$7:$AE$26,MATCH($A191,'Shortlist teams'!$Z$7:$Z$26,1),MATCH($C191,'Shortlist teams'!$AA$6:$AE$6,1))=0,"",COUNTIF('De Teams'!K$5:K$25,'De Uitslagen'!$B191)*INDEX('Shortlist teams'!$AA$7:$AE$26,MATCH($A191,'Shortlist teams'!$Z$7:$Z$26,1),MATCH($C191,'Shortlist teams'!$AA$6:$AE$6,1))),"")</f>
        <v/>
      </c>
      <c r="N191" t="str">
        <f>IFERROR(IF(COUNTIF('De Teams'!L$5:L$25,'De Uitslagen'!$B191)*INDEX('Shortlist teams'!$AA$7:$AE$26,MATCH($A191,'Shortlist teams'!$Z$7:$Z$26,1),MATCH($C191,'Shortlist teams'!$AA$6:$AE$6,1))=0,"",COUNTIF('De Teams'!L$5:L$25,'De Uitslagen'!$B191)*INDEX('Shortlist teams'!$AA$7:$AE$26,MATCH($A191,'Shortlist teams'!$Z$7:$Z$26,1),MATCH($C191,'Shortlist teams'!$AA$6:$AE$6,1))),"")</f>
        <v/>
      </c>
      <c r="O191" t="str">
        <f>IFERROR(IF(COUNTIF('De Teams'!M$5:M$25,'De Uitslagen'!$B191)*INDEX('Shortlist teams'!$AA$7:$AE$26,MATCH($A191,'Shortlist teams'!$Z$7:$Z$26,1),MATCH($C191,'Shortlist teams'!$AA$6:$AE$6,1))=0,"",COUNTIF('De Teams'!M$5:M$25,'De Uitslagen'!$B191)*INDEX('Shortlist teams'!$AA$7:$AE$26,MATCH($A191,'Shortlist teams'!$Z$7:$Z$26,1),MATCH($C191,'Shortlist teams'!$AA$6:$AE$6,1))),"")</f>
        <v/>
      </c>
      <c r="P191" t="str">
        <f>IFERROR(IF(COUNTIF('De Teams'!N$5:N$25,'De Uitslagen'!$B191)*INDEX('Shortlist teams'!$AA$7:$AE$26,MATCH($A191,'Shortlist teams'!$Z$7:$Z$26,1),MATCH($C191,'Shortlist teams'!$AA$6:$AE$6,1))=0,"",COUNTIF('De Teams'!N$5:N$25,'De Uitslagen'!$B191)*INDEX('Shortlist teams'!$AA$7:$AE$26,MATCH($A191,'Shortlist teams'!$Z$7:$Z$26,1),MATCH($C191,'Shortlist teams'!$AA$6:$AE$6,1))),"")</f>
        <v/>
      </c>
      <c r="Q191" t="str">
        <f>IFERROR(IF(COUNTIF('De Teams'!O$5:O$25,'De Uitslagen'!$B191)*INDEX('Shortlist teams'!$AA$7:$AE$26,MATCH($A191,'Shortlist teams'!$Z$7:$Z$26,1),MATCH($C191,'Shortlist teams'!$AA$6:$AE$6,1))=0,"",COUNTIF('De Teams'!O$5:O$25,'De Uitslagen'!$B191)*INDEX('Shortlist teams'!$AA$7:$AE$26,MATCH($A191,'Shortlist teams'!$Z$7:$Z$26,1),MATCH($C191,'Shortlist teams'!$AA$6:$AE$6,1))),"")</f>
        <v/>
      </c>
      <c r="R191" t="str">
        <f>IFERROR(IF(COUNTIF('De Teams'!P$5:P$25,'De Uitslagen'!$B191)*INDEX('Shortlist teams'!$AA$7:$AE$26,MATCH($A191,'Shortlist teams'!$Z$7:$Z$26,1),MATCH($C191,'Shortlist teams'!$AA$6:$AE$6,1))=0,"",COUNTIF('De Teams'!P$5:P$25,'De Uitslagen'!$B191)*INDEX('Shortlist teams'!$AA$7:$AE$26,MATCH($A191,'Shortlist teams'!$Z$7:$Z$26,1),MATCH($C191,'Shortlist teams'!$AA$6:$AE$6,1))),"")</f>
        <v/>
      </c>
      <c r="S191" t="str">
        <f>IFERROR(IF(COUNTIF('De Teams'!Q$5:Q$25,'De Uitslagen'!$B191)*INDEX('Shortlist teams'!$AA$7:$AE$26,MATCH($A191,'Shortlist teams'!$Z$7:$Z$26,1),MATCH($C191,'Shortlist teams'!$AA$6:$AE$6,1))=0,"",COUNTIF('De Teams'!Q$5:Q$25,'De Uitslagen'!$B191)*INDEX('Shortlist teams'!$AA$7:$AE$26,MATCH($A191,'Shortlist teams'!$Z$7:$Z$26,1),MATCH($C191,'Shortlist teams'!$AA$6:$AE$6,1))),"")</f>
        <v/>
      </c>
      <c r="T191" s="3"/>
    </row>
    <row r="192" spans="1:20" ht="14.4" x14ac:dyDescent="0.3">
      <c r="A192" s="1">
        <v>3</v>
      </c>
      <c r="B192" s="5"/>
      <c r="C192" s="87" t="str">
        <f>IFERROR(VLOOKUP('De Uitslagen'!B192,'Shortlist teams'!B:C,2,FALSE),"")</f>
        <v/>
      </c>
      <c r="D192" t="str">
        <f>IFERROR(IF(COUNTIF('De Teams'!B$5:B$25,'De Uitslagen'!$B192)*INDEX('Shortlist teams'!$AA$7:$AE$26,MATCH($A192,'Shortlist teams'!$Z$7:$Z$26,1),MATCH($C192,'Shortlist teams'!$AA$6:$AE$6,1))=0,"",COUNTIF('De Teams'!B$5:B$25,'De Uitslagen'!$B192)*INDEX('Shortlist teams'!$AA$7:$AE$26,MATCH($A192,'Shortlist teams'!$Z$7:$Z$26,1),MATCH($C192,'Shortlist teams'!$AA$6:$AE$6,1))),"")</f>
        <v/>
      </c>
      <c r="E192" t="str">
        <f>IFERROR(IF(COUNTIF('De Teams'!C$5:C$25,'De Uitslagen'!$B192)*INDEX('Shortlist teams'!$AA$7:$AE$26,MATCH($A192,'Shortlist teams'!$Z$7:$Z$26,1),MATCH($C192,'Shortlist teams'!$AA$6:$AE$6,1))=0,"",COUNTIF('De Teams'!C$5:C$25,'De Uitslagen'!$B192)*INDEX('Shortlist teams'!$AA$7:$AE$26,MATCH($A192,'Shortlist teams'!$Z$7:$Z$26,1),MATCH($C192,'Shortlist teams'!$AA$6:$AE$6,1))),"")</f>
        <v/>
      </c>
      <c r="F192" t="str">
        <f>IFERROR(IF(COUNTIF('De Teams'!D$5:D$25,'De Uitslagen'!$B192)*INDEX('Shortlist teams'!$AA$7:$AE$26,MATCH($A192,'Shortlist teams'!$Z$7:$Z$26,1),MATCH($C192,'Shortlist teams'!$AA$6:$AE$6,1))=0,"",COUNTIF('De Teams'!D$5:D$25,'De Uitslagen'!$B192)*INDEX('Shortlist teams'!$AA$7:$AE$26,MATCH($A192,'Shortlist teams'!$Z$7:$Z$26,1),MATCH($C192,'Shortlist teams'!$AA$6:$AE$6,1))),"")</f>
        <v/>
      </c>
      <c r="G192" t="str">
        <f>IFERROR(IF(COUNTIF('De Teams'!E$5:E$25,'De Uitslagen'!$B192)*INDEX('Shortlist teams'!$AA$7:$AE$26,MATCH($A192,'Shortlist teams'!$Z$7:$Z$26,1),MATCH($C192,'Shortlist teams'!$AA$6:$AE$6,1))=0,"",COUNTIF('De Teams'!E$5:E$25,'De Uitslagen'!$B192)*INDEX('Shortlist teams'!$AA$7:$AE$26,MATCH($A192,'Shortlist teams'!$Z$7:$Z$26,1),MATCH($C192,'Shortlist teams'!$AA$6:$AE$6,1))),"")</f>
        <v/>
      </c>
      <c r="H192" t="str">
        <f>IFERROR(IF(COUNTIF('De Teams'!F$5:F$25,'De Uitslagen'!$B192)*INDEX('Shortlist teams'!$AA$7:$AE$26,MATCH($A192,'Shortlist teams'!$Z$7:$Z$26,1),MATCH($C192,'Shortlist teams'!$AA$6:$AE$6,1))=0,"",COUNTIF('De Teams'!F$5:F$25,'De Uitslagen'!$B192)*INDEX('Shortlist teams'!$AA$7:$AE$26,MATCH($A192,'Shortlist teams'!$Z$7:$Z$26,1),MATCH($C192,'Shortlist teams'!$AA$6:$AE$6,1))),"")</f>
        <v/>
      </c>
      <c r="I192" t="str">
        <f>IFERROR(IF(COUNTIF('De Teams'!G$5:G$25,'De Uitslagen'!$B192)*INDEX('Shortlist teams'!$AA$7:$AE$26,MATCH($A192,'Shortlist teams'!$Z$7:$Z$26,1),MATCH($C192,'Shortlist teams'!$AA$6:$AE$6,1))=0,"",COUNTIF('De Teams'!G$5:G$25,'De Uitslagen'!$B192)*INDEX('Shortlist teams'!$AA$7:$AE$26,MATCH($A192,'Shortlist teams'!$Z$7:$Z$26,1),MATCH($C192,'Shortlist teams'!$AA$6:$AE$6,1))),"")</f>
        <v/>
      </c>
      <c r="J192" t="str">
        <f>IFERROR(IF(COUNTIF('De Teams'!H$5:H$25,'De Uitslagen'!$B192)*INDEX('Shortlist teams'!$AA$7:$AE$26,MATCH($A192,'Shortlist teams'!$Z$7:$Z$26,1),MATCH($C192,'Shortlist teams'!$AA$6:$AE$6,1))=0,"",COUNTIF('De Teams'!H$5:H$25,'De Uitslagen'!$B192)*INDEX('Shortlist teams'!$AA$7:$AE$26,MATCH($A192,'Shortlist teams'!$Z$7:$Z$26,1),MATCH($C192,'Shortlist teams'!$AA$6:$AE$6,1))),"")</f>
        <v/>
      </c>
      <c r="K192" t="str">
        <f>IFERROR(IF(COUNTIF('De Teams'!I$5:I$25,'De Uitslagen'!$B192)*INDEX('Shortlist teams'!$AA$7:$AE$26,MATCH($A192,'Shortlist teams'!$Z$7:$Z$26,1),MATCH($C192,'Shortlist teams'!$AA$6:$AE$6,1))=0,"",COUNTIF('De Teams'!I$5:I$25,'De Uitslagen'!$B192)*INDEX('Shortlist teams'!$AA$7:$AE$26,MATCH($A192,'Shortlist teams'!$Z$7:$Z$26,1),MATCH($C192,'Shortlist teams'!$AA$6:$AE$6,1))),"")</f>
        <v/>
      </c>
      <c r="L192" t="str">
        <f>IFERROR(IF(COUNTIF('De Teams'!J$5:J$25,'De Uitslagen'!$B192)*INDEX('Shortlist teams'!$AA$7:$AE$26,MATCH($A192,'Shortlist teams'!$Z$7:$Z$26,1),MATCH($C192,'Shortlist teams'!$AA$6:$AE$6,1))=0,"",COUNTIF('De Teams'!J$5:J$25,'De Uitslagen'!$B192)*INDEX('Shortlist teams'!$AA$7:$AE$26,MATCH($A192,'Shortlist teams'!$Z$7:$Z$26,1),MATCH($C192,'Shortlist teams'!$AA$6:$AE$6,1))),"")</f>
        <v/>
      </c>
      <c r="M192" t="str">
        <f>IFERROR(IF(COUNTIF('De Teams'!K$5:K$25,'De Uitslagen'!$B192)*INDEX('Shortlist teams'!$AA$7:$AE$26,MATCH($A192,'Shortlist teams'!$Z$7:$Z$26,1),MATCH($C192,'Shortlist teams'!$AA$6:$AE$6,1))=0,"",COUNTIF('De Teams'!K$5:K$25,'De Uitslagen'!$B192)*INDEX('Shortlist teams'!$AA$7:$AE$26,MATCH($A192,'Shortlist teams'!$Z$7:$Z$26,1),MATCH($C192,'Shortlist teams'!$AA$6:$AE$6,1))),"")</f>
        <v/>
      </c>
      <c r="N192" t="str">
        <f>IFERROR(IF(COUNTIF('De Teams'!L$5:L$25,'De Uitslagen'!$B192)*INDEX('Shortlist teams'!$AA$7:$AE$26,MATCH($A192,'Shortlist teams'!$Z$7:$Z$26,1),MATCH($C192,'Shortlist teams'!$AA$6:$AE$6,1))=0,"",COUNTIF('De Teams'!L$5:L$25,'De Uitslagen'!$B192)*INDEX('Shortlist teams'!$AA$7:$AE$26,MATCH($A192,'Shortlist teams'!$Z$7:$Z$26,1),MATCH($C192,'Shortlist teams'!$AA$6:$AE$6,1))),"")</f>
        <v/>
      </c>
      <c r="O192" t="str">
        <f>IFERROR(IF(COUNTIF('De Teams'!M$5:M$25,'De Uitslagen'!$B192)*INDEX('Shortlist teams'!$AA$7:$AE$26,MATCH($A192,'Shortlist teams'!$Z$7:$Z$26,1),MATCH($C192,'Shortlist teams'!$AA$6:$AE$6,1))=0,"",COUNTIF('De Teams'!M$5:M$25,'De Uitslagen'!$B192)*INDEX('Shortlist teams'!$AA$7:$AE$26,MATCH($A192,'Shortlist teams'!$Z$7:$Z$26,1),MATCH($C192,'Shortlist teams'!$AA$6:$AE$6,1))),"")</f>
        <v/>
      </c>
      <c r="P192" t="str">
        <f>IFERROR(IF(COUNTIF('De Teams'!N$5:N$25,'De Uitslagen'!$B192)*INDEX('Shortlist teams'!$AA$7:$AE$26,MATCH($A192,'Shortlist teams'!$Z$7:$Z$26,1),MATCH($C192,'Shortlist teams'!$AA$6:$AE$6,1))=0,"",COUNTIF('De Teams'!N$5:N$25,'De Uitslagen'!$B192)*INDEX('Shortlist teams'!$AA$7:$AE$26,MATCH($A192,'Shortlist teams'!$Z$7:$Z$26,1),MATCH($C192,'Shortlist teams'!$AA$6:$AE$6,1))),"")</f>
        <v/>
      </c>
      <c r="Q192" t="str">
        <f>IFERROR(IF(COUNTIF('De Teams'!O$5:O$25,'De Uitslagen'!$B192)*INDEX('Shortlist teams'!$AA$7:$AE$26,MATCH($A192,'Shortlist teams'!$Z$7:$Z$26,1),MATCH($C192,'Shortlist teams'!$AA$6:$AE$6,1))=0,"",COUNTIF('De Teams'!O$5:O$25,'De Uitslagen'!$B192)*INDEX('Shortlist teams'!$AA$7:$AE$26,MATCH($A192,'Shortlist teams'!$Z$7:$Z$26,1),MATCH($C192,'Shortlist teams'!$AA$6:$AE$6,1))),"")</f>
        <v/>
      </c>
      <c r="R192" t="str">
        <f>IFERROR(IF(COUNTIF('De Teams'!P$5:P$25,'De Uitslagen'!$B192)*INDEX('Shortlist teams'!$AA$7:$AE$26,MATCH($A192,'Shortlist teams'!$Z$7:$Z$26,1),MATCH($C192,'Shortlist teams'!$AA$6:$AE$6,1))=0,"",COUNTIF('De Teams'!P$5:P$25,'De Uitslagen'!$B192)*INDEX('Shortlist teams'!$AA$7:$AE$26,MATCH($A192,'Shortlist teams'!$Z$7:$Z$26,1),MATCH($C192,'Shortlist teams'!$AA$6:$AE$6,1))),"")</f>
        <v/>
      </c>
      <c r="S192" t="str">
        <f>IFERROR(IF(COUNTIF('De Teams'!Q$5:Q$25,'De Uitslagen'!$B192)*INDEX('Shortlist teams'!$AA$7:$AE$26,MATCH($A192,'Shortlist teams'!$Z$7:$Z$26,1),MATCH($C192,'Shortlist teams'!$AA$6:$AE$6,1))=0,"",COUNTIF('De Teams'!Q$5:Q$25,'De Uitslagen'!$B192)*INDEX('Shortlist teams'!$AA$7:$AE$26,MATCH($A192,'Shortlist teams'!$Z$7:$Z$26,1),MATCH($C192,'Shortlist teams'!$AA$6:$AE$6,1))),"")</f>
        <v/>
      </c>
      <c r="T192" s="3"/>
    </row>
    <row r="193" spans="1:20" ht="14.4" x14ac:dyDescent="0.3">
      <c r="A193" s="1">
        <v>4</v>
      </c>
      <c r="B193" s="8"/>
      <c r="C193" s="87" t="str">
        <f>IFERROR(VLOOKUP('De Uitslagen'!B193,'Shortlist teams'!B:C,2,FALSE),"")</f>
        <v/>
      </c>
      <c r="D193" t="str">
        <f>IFERROR(IF(COUNTIF('De Teams'!B$5:B$25,'De Uitslagen'!$B193)*INDEX('Shortlist teams'!$AA$7:$AE$26,MATCH($A193,'Shortlist teams'!$Z$7:$Z$26,1),MATCH($C193,'Shortlist teams'!$AA$6:$AE$6,1))=0,"",COUNTIF('De Teams'!B$5:B$25,'De Uitslagen'!$B193)*INDEX('Shortlist teams'!$AA$7:$AE$26,MATCH($A193,'Shortlist teams'!$Z$7:$Z$26,1),MATCH($C193,'Shortlist teams'!$AA$6:$AE$6,1))),"")</f>
        <v/>
      </c>
      <c r="E193" t="str">
        <f>IFERROR(IF(COUNTIF('De Teams'!C$5:C$25,'De Uitslagen'!$B193)*INDEX('Shortlist teams'!$AA$7:$AE$26,MATCH($A193,'Shortlist teams'!$Z$7:$Z$26,1),MATCH($C193,'Shortlist teams'!$AA$6:$AE$6,1))=0,"",COUNTIF('De Teams'!C$5:C$25,'De Uitslagen'!$B193)*INDEX('Shortlist teams'!$AA$7:$AE$26,MATCH($A193,'Shortlist teams'!$Z$7:$Z$26,1),MATCH($C193,'Shortlist teams'!$AA$6:$AE$6,1))),"")</f>
        <v/>
      </c>
      <c r="F193" t="str">
        <f>IFERROR(IF(COUNTIF('De Teams'!D$5:D$25,'De Uitslagen'!$B193)*INDEX('Shortlist teams'!$AA$7:$AE$26,MATCH($A193,'Shortlist teams'!$Z$7:$Z$26,1),MATCH($C193,'Shortlist teams'!$AA$6:$AE$6,1))=0,"",COUNTIF('De Teams'!D$5:D$25,'De Uitslagen'!$B193)*INDEX('Shortlist teams'!$AA$7:$AE$26,MATCH($A193,'Shortlist teams'!$Z$7:$Z$26,1),MATCH($C193,'Shortlist teams'!$AA$6:$AE$6,1))),"")</f>
        <v/>
      </c>
      <c r="G193" t="str">
        <f>IFERROR(IF(COUNTIF('De Teams'!E$5:E$25,'De Uitslagen'!$B193)*INDEX('Shortlist teams'!$AA$7:$AE$26,MATCH($A193,'Shortlist teams'!$Z$7:$Z$26,1),MATCH($C193,'Shortlist teams'!$AA$6:$AE$6,1))=0,"",COUNTIF('De Teams'!E$5:E$25,'De Uitslagen'!$B193)*INDEX('Shortlist teams'!$AA$7:$AE$26,MATCH($A193,'Shortlist teams'!$Z$7:$Z$26,1),MATCH($C193,'Shortlist teams'!$AA$6:$AE$6,1))),"")</f>
        <v/>
      </c>
      <c r="H193" t="str">
        <f>IFERROR(IF(COUNTIF('De Teams'!F$5:F$25,'De Uitslagen'!$B193)*INDEX('Shortlist teams'!$AA$7:$AE$26,MATCH($A193,'Shortlist teams'!$Z$7:$Z$26,1),MATCH($C193,'Shortlist teams'!$AA$6:$AE$6,1))=0,"",COUNTIF('De Teams'!F$5:F$25,'De Uitslagen'!$B193)*INDEX('Shortlist teams'!$AA$7:$AE$26,MATCH($A193,'Shortlist teams'!$Z$7:$Z$26,1),MATCH($C193,'Shortlist teams'!$AA$6:$AE$6,1))),"")</f>
        <v/>
      </c>
      <c r="I193" t="str">
        <f>IFERROR(IF(COUNTIF('De Teams'!G$5:G$25,'De Uitslagen'!$B193)*INDEX('Shortlist teams'!$AA$7:$AE$26,MATCH($A193,'Shortlist teams'!$Z$7:$Z$26,1),MATCH($C193,'Shortlist teams'!$AA$6:$AE$6,1))=0,"",COUNTIF('De Teams'!G$5:G$25,'De Uitslagen'!$B193)*INDEX('Shortlist teams'!$AA$7:$AE$26,MATCH($A193,'Shortlist teams'!$Z$7:$Z$26,1),MATCH($C193,'Shortlist teams'!$AA$6:$AE$6,1))),"")</f>
        <v/>
      </c>
      <c r="J193" t="str">
        <f>IFERROR(IF(COUNTIF('De Teams'!H$5:H$25,'De Uitslagen'!$B193)*INDEX('Shortlist teams'!$AA$7:$AE$26,MATCH($A193,'Shortlist teams'!$Z$7:$Z$26,1),MATCH($C193,'Shortlist teams'!$AA$6:$AE$6,1))=0,"",COUNTIF('De Teams'!H$5:H$25,'De Uitslagen'!$B193)*INDEX('Shortlist teams'!$AA$7:$AE$26,MATCH($A193,'Shortlist teams'!$Z$7:$Z$26,1),MATCH($C193,'Shortlist teams'!$AA$6:$AE$6,1))),"")</f>
        <v/>
      </c>
      <c r="K193" t="str">
        <f>IFERROR(IF(COUNTIF('De Teams'!I$5:I$25,'De Uitslagen'!$B193)*INDEX('Shortlist teams'!$AA$7:$AE$26,MATCH($A193,'Shortlist teams'!$Z$7:$Z$26,1),MATCH($C193,'Shortlist teams'!$AA$6:$AE$6,1))=0,"",COUNTIF('De Teams'!I$5:I$25,'De Uitslagen'!$B193)*INDEX('Shortlist teams'!$AA$7:$AE$26,MATCH($A193,'Shortlist teams'!$Z$7:$Z$26,1),MATCH($C193,'Shortlist teams'!$AA$6:$AE$6,1))),"")</f>
        <v/>
      </c>
      <c r="L193" t="str">
        <f>IFERROR(IF(COUNTIF('De Teams'!J$5:J$25,'De Uitslagen'!$B193)*INDEX('Shortlist teams'!$AA$7:$AE$26,MATCH($A193,'Shortlist teams'!$Z$7:$Z$26,1),MATCH($C193,'Shortlist teams'!$AA$6:$AE$6,1))=0,"",COUNTIF('De Teams'!J$5:J$25,'De Uitslagen'!$B193)*INDEX('Shortlist teams'!$AA$7:$AE$26,MATCH($A193,'Shortlist teams'!$Z$7:$Z$26,1),MATCH($C193,'Shortlist teams'!$AA$6:$AE$6,1))),"")</f>
        <v/>
      </c>
      <c r="M193" t="str">
        <f>IFERROR(IF(COUNTIF('De Teams'!K$5:K$25,'De Uitslagen'!$B193)*INDEX('Shortlist teams'!$AA$7:$AE$26,MATCH($A193,'Shortlist teams'!$Z$7:$Z$26,1),MATCH($C193,'Shortlist teams'!$AA$6:$AE$6,1))=0,"",COUNTIF('De Teams'!K$5:K$25,'De Uitslagen'!$B193)*INDEX('Shortlist teams'!$AA$7:$AE$26,MATCH($A193,'Shortlist teams'!$Z$7:$Z$26,1),MATCH($C193,'Shortlist teams'!$AA$6:$AE$6,1))),"")</f>
        <v/>
      </c>
      <c r="N193" t="str">
        <f>IFERROR(IF(COUNTIF('De Teams'!L$5:L$25,'De Uitslagen'!$B193)*INDEX('Shortlist teams'!$AA$7:$AE$26,MATCH($A193,'Shortlist teams'!$Z$7:$Z$26,1),MATCH($C193,'Shortlist teams'!$AA$6:$AE$6,1))=0,"",COUNTIF('De Teams'!L$5:L$25,'De Uitslagen'!$B193)*INDEX('Shortlist teams'!$AA$7:$AE$26,MATCH($A193,'Shortlist teams'!$Z$7:$Z$26,1),MATCH($C193,'Shortlist teams'!$AA$6:$AE$6,1))),"")</f>
        <v/>
      </c>
      <c r="O193" t="str">
        <f>IFERROR(IF(COUNTIF('De Teams'!M$5:M$25,'De Uitslagen'!$B193)*INDEX('Shortlist teams'!$AA$7:$AE$26,MATCH($A193,'Shortlist teams'!$Z$7:$Z$26,1),MATCH($C193,'Shortlist teams'!$AA$6:$AE$6,1))=0,"",COUNTIF('De Teams'!M$5:M$25,'De Uitslagen'!$B193)*INDEX('Shortlist teams'!$AA$7:$AE$26,MATCH($A193,'Shortlist teams'!$Z$7:$Z$26,1),MATCH($C193,'Shortlist teams'!$AA$6:$AE$6,1))),"")</f>
        <v/>
      </c>
      <c r="P193" t="str">
        <f>IFERROR(IF(COUNTIF('De Teams'!N$5:N$25,'De Uitslagen'!$B193)*INDEX('Shortlist teams'!$AA$7:$AE$26,MATCH($A193,'Shortlist teams'!$Z$7:$Z$26,1),MATCH($C193,'Shortlist teams'!$AA$6:$AE$6,1))=0,"",COUNTIF('De Teams'!N$5:N$25,'De Uitslagen'!$B193)*INDEX('Shortlist teams'!$AA$7:$AE$26,MATCH($A193,'Shortlist teams'!$Z$7:$Z$26,1),MATCH($C193,'Shortlist teams'!$AA$6:$AE$6,1))),"")</f>
        <v/>
      </c>
      <c r="Q193" t="str">
        <f>IFERROR(IF(COUNTIF('De Teams'!O$5:O$25,'De Uitslagen'!$B193)*INDEX('Shortlist teams'!$AA$7:$AE$26,MATCH($A193,'Shortlist teams'!$Z$7:$Z$26,1),MATCH($C193,'Shortlist teams'!$AA$6:$AE$6,1))=0,"",COUNTIF('De Teams'!O$5:O$25,'De Uitslagen'!$B193)*INDEX('Shortlist teams'!$AA$7:$AE$26,MATCH($A193,'Shortlist teams'!$Z$7:$Z$26,1),MATCH($C193,'Shortlist teams'!$AA$6:$AE$6,1))),"")</f>
        <v/>
      </c>
      <c r="R193" t="str">
        <f>IFERROR(IF(COUNTIF('De Teams'!P$5:P$25,'De Uitslagen'!$B193)*INDEX('Shortlist teams'!$AA$7:$AE$26,MATCH($A193,'Shortlist teams'!$Z$7:$Z$26,1),MATCH($C193,'Shortlist teams'!$AA$6:$AE$6,1))=0,"",COUNTIF('De Teams'!P$5:P$25,'De Uitslagen'!$B193)*INDEX('Shortlist teams'!$AA$7:$AE$26,MATCH($A193,'Shortlist teams'!$Z$7:$Z$26,1),MATCH($C193,'Shortlist teams'!$AA$6:$AE$6,1))),"")</f>
        <v/>
      </c>
      <c r="S193" t="str">
        <f>IFERROR(IF(COUNTIF('De Teams'!Q$5:Q$25,'De Uitslagen'!$B193)*INDEX('Shortlist teams'!$AA$7:$AE$26,MATCH($A193,'Shortlist teams'!$Z$7:$Z$26,1),MATCH($C193,'Shortlist teams'!$AA$6:$AE$6,1))=0,"",COUNTIF('De Teams'!Q$5:Q$25,'De Uitslagen'!$B193)*INDEX('Shortlist teams'!$AA$7:$AE$26,MATCH($A193,'Shortlist teams'!$Z$7:$Z$26,1),MATCH($C193,'Shortlist teams'!$AA$6:$AE$6,1))),"")</f>
        <v/>
      </c>
      <c r="T193" s="3"/>
    </row>
    <row r="194" spans="1:20" ht="14.4" x14ac:dyDescent="0.3">
      <c r="A194" s="1">
        <v>5</v>
      </c>
      <c r="B194" s="6"/>
      <c r="C194" s="87" t="str">
        <f>IFERROR(VLOOKUP('De Uitslagen'!B194,'Shortlist teams'!B:C,2,FALSE),"")</f>
        <v/>
      </c>
      <c r="D194" t="str">
        <f>IFERROR(IF(COUNTIF('De Teams'!B$5:B$25,'De Uitslagen'!$B194)*INDEX('Shortlist teams'!$AA$7:$AE$26,MATCH($A194,'Shortlist teams'!$Z$7:$Z$26,1),MATCH($C194,'Shortlist teams'!$AA$6:$AE$6,1))=0,"",COUNTIF('De Teams'!B$5:B$25,'De Uitslagen'!$B194)*INDEX('Shortlist teams'!$AA$7:$AE$26,MATCH($A194,'Shortlist teams'!$Z$7:$Z$26,1),MATCH($C194,'Shortlist teams'!$AA$6:$AE$6,1))),"")</f>
        <v/>
      </c>
      <c r="E194" t="str">
        <f>IFERROR(IF(COUNTIF('De Teams'!C$5:C$25,'De Uitslagen'!$B194)*INDEX('Shortlist teams'!$AA$7:$AE$26,MATCH($A194,'Shortlist teams'!$Z$7:$Z$26,1),MATCH($C194,'Shortlist teams'!$AA$6:$AE$6,1))=0,"",COUNTIF('De Teams'!C$5:C$25,'De Uitslagen'!$B194)*INDEX('Shortlist teams'!$AA$7:$AE$26,MATCH($A194,'Shortlist teams'!$Z$7:$Z$26,1),MATCH($C194,'Shortlist teams'!$AA$6:$AE$6,1))),"")</f>
        <v/>
      </c>
      <c r="F194" t="str">
        <f>IFERROR(IF(COUNTIF('De Teams'!D$5:D$25,'De Uitslagen'!$B194)*INDEX('Shortlist teams'!$AA$7:$AE$26,MATCH($A194,'Shortlist teams'!$Z$7:$Z$26,1),MATCH($C194,'Shortlist teams'!$AA$6:$AE$6,1))=0,"",COUNTIF('De Teams'!D$5:D$25,'De Uitslagen'!$B194)*INDEX('Shortlist teams'!$AA$7:$AE$26,MATCH($A194,'Shortlist teams'!$Z$7:$Z$26,1),MATCH($C194,'Shortlist teams'!$AA$6:$AE$6,1))),"")</f>
        <v/>
      </c>
      <c r="G194" t="str">
        <f>IFERROR(IF(COUNTIF('De Teams'!E$5:E$25,'De Uitslagen'!$B194)*INDEX('Shortlist teams'!$AA$7:$AE$26,MATCH($A194,'Shortlist teams'!$Z$7:$Z$26,1),MATCH($C194,'Shortlist teams'!$AA$6:$AE$6,1))=0,"",COUNTIF('De Teams'!E$5:E$25,'De Uitslagen'!$B194)*INDEX('Shortlist teams'!$AA$7:$AE$26,MATCH($A194,'Shortlist teams'!$Z$7:$Z$26,1),MATCH($C194,'Shortlist teams'!$AA$6:$AE$6,1))),"")</f>
        <v/>
      </c>
      <c r="H194" t="str">
        <f>IFERROR(IF(COUNTIF('De Teams'!F$5:F$25,'De Uitslagen'!$B194)*INDEX('Shortlist teams'!$AA$7:$AE$26,MATCH($A194,'Shortlist teams'!$Z$7:$Z$26,1),MATCH($C194,'Shortlist teams'!$AA$6:$AE$6,1))=0,"",COUNTIF('De Teams'!F$5:F$25,'De Uitslagen'!$B194)*INDEX('Shortlist teams'!$AA$7:$AE$26,MATCH($A194,'Shortlist teams'!$Z$7:$Z$26,1),MATCH($C194,'Shortlist teams'!$AA$6:$AE$6,1))),"")</f>
        <v/>
      </c>
      <c r="I194" t="str">
        <f>IFERROR(IF(COUNTIF('De Teams'!G$5:G$25,'De Uitslagen'!$B194)*INDEX('Shortlist teams'!$AA$7:$AE$26,MATCH($A194,'Shortlist teams'!$Z$7:$Z$26,1),MATCH($C194,'Shortlist teams'!$AA$6:$AE$6,1))=0,"",COUNTIF('De Teams'!G$5:G$25,'De Uitslagen'!$B194)*INDEX('Shortlist teams'!$AA$7:$AE$26,MATCH($A194,'Shortlist teams'!$Z$7:$Z$26,1),MATCH($C194,'Shortlist teams'!$AA$6:$AE$6,1))),"")</f>
        <v/>
      </c>
      <c r="J194" t="str">
        <f>IFERROR(IF(COUNTIF('De Teams'!H$5:H$25,'De Uitslagen'!$B194)*INDEX('Shortlist teams'!$AA$7:$AE$26,MATCH($A194,'Shortlist teams'!$Z$7:$Z$26,1),MATCH($C194,'Shortlist teams'!$AA$6:$AE$6,1))=0,"",COUNTIF('De Teams'!H$5:H$25,'De Uitslagen'!$B194)*INDEX('Shortlist teams'!$AA$7:$AE$26,MATCH($A194,'Shortlist teams'!$Z$7:$Z$26,1),MATCH($C194,'Shortlist teams'!$AA$6:$AE$6,1))),"")</f>
        <v/>
      </c>
      <c r="K194" t="str">
        <f>IFERROR(IF(COUNTIF('De Teams'!I$5:I$25,'De Uitslagen'!$B194)*INDEX('Shortlist teams'!$AA$7:$AE$26,MATCH($A194,'Shortlist teams'!$Z$7:$Z$26,1),MATCH($C194,'Shortlist teams'!$AA$6:$AE$6,1))=0,"",COUNTIF('De Teams'!I$5:I$25,'De Uitslagen'!$B194)*INDEX('Shortlist teams'!$AA$7:$AE$26,MATCH($A194,'Shortlist teams'!$Z$7:$Z$26,1),MATCH($C194,'Shortlist teams'!$AA$6:$AE$6,1))),"")</f>
        <v/>
      </c>
      <c r="L194" t="str">
        <f>IFERROR(IF(COUNTIF('De Teams'!J$5:J$25,'De Uitslagen'!$B194)*INDEX('Shortlist teams'!$AA$7:$AE$26,MATCH($A194,'Shortlist teams'!$Z$7:$Z$26,1),MATCH($C194,'Shortlist teams'!$AA$6:$AE$6,1))=0,"",COUNTIF('De Teams'!J$5:J$25,'De Uitslagen'!$B194)*INDEX('Shortlist teams'!$AA$7:$AE$26,MATCH($A194,'Shortlist teams'!$Z$7:$Z$26,1),MATCH($C194,'Shortlist teams'!$AA$6:$AE$6,1))),"")</f>
        <v/>
      </c>
      <c r="M194" t="str">
        <f>IFERROR(IF(COUNTIF('De Teams'!K$5:K$25,'De Uitslagen'!$B194)*INDEX('Shortlist teams'!$AA$7:$AE$26,MATCH($A194,'Shortlist teams'!$Z$7:$Z$26,1),MATCH($C194,'Shortlist teams'!$AA$6:$AE$6,1))=0,"",COUNTIF('De Teams'!K$5:K$25,'De Uitslagen'!$B194)*INDEX('Shortlist teams'!$AA$7:$AE$26,MATCH($A194,'Shortlist teams'!$Z$7:$Z$26,1),MATCH($C194,'Shortlist teams'!$AA$6:$AE$6,1))),"")</f>
        <v/>
      </c>
      <c r="N194" t="str">
        <f>IFERROR(IF(COUNTIF('De Teams'!L$5:L$25,'De Uitslagen'!$B194)*INDEX('Shortlist teams'!$AA$7:$AE$26,MATCH($A194,'Shortlist teams'!$Z$7:$Z$26,1),MATCH($C194,'Shortlist teams'!$AA$6:$AE$6,1))=0,"",COUNTIF('De Teams'!L$5:L$25,'De Uitslagen'!$B194)*INDEX('Shortlist teams'!$AA$7:$AE$26,MATCH($A194,'Shortlist teams'!$Z$7:$Z$26,1),MATCH($C194,'Shortlist teams'!$AA$6:$AE$6,1))),"")</f>
        <v/>
      </c>
      <c r="O194" t="str">
        <f>IFERROR(IF(COUNTIF('De Teams'!M$5:M$25,'De Uitslagen'!$B194)*INDEX('Shortlist teams'!$AA$7:$AE$26,MATCH($A194,'Shortlist teams'!$Z$7:$Z$26,1),MATCH($C194,'Shortlist teams'!$AA$6:$AE$6,1))=0,"",COUNTIF('De Teams'!M$5:M$25,'De Uitslagen'!$B194)*INDEX('Shortlist teams'!$AA$7:$AE$26,MATCH($A194,'Shortlist teams'!$Z$7:$Z$26,1),MATCH($C194,'Shortlist teams'!$AA$6:$AE$6,1))),"")</f>
        <v/>
      </c>
      <c r="P194" t="str">
        <f>IFERROR(IF(COUNTIF('De Teams'!N$5:N$25,'De Uitslagen'!$B194)*INDEX('Shortlist teams'!$AA$7:$AE$26,MATCH($A194,'Shortlist teams'!$Z$7:$Z$26,1),MATCH($C194,'Shortlist teams'!$AA$6:$AE$6,1))=0,"",COUNTIF('De Teams'!N$5:N$25,'De Uitslagen'!$B194)*INDEX('Shortlist teams'!$AA$7:$AE$26,MATCH($A194,'Shortlist teams'!$Z$7:$Z$26,1),MATCH($C194,'Shortlist teams'!$AA$6:$AE$6,1))),"")</f>
        <v/>
      </c>
      <c r="Q194" t="str">
        <f>IFERROR(IF(COUNTIF('De Teams'!O$5:O$25,'De Uitslagen'!$B194)*INDEX('Shortlist teams'!$AA$7:$AE$26,MATCH($A194,'Shortlist teams'!$Z$7:$Z$26,1),MATCH($C194,'Shortlist teams'!$AA$6:$AE$6,1))=0,"",COUNTIF('De Teams'!O$5:O$25,'De Uitslagen'!$B194)*INDEX('Shortlist teams'!$AA$7:$AE$26,MATCH($A194,'Shortlist teams'!$Z$7:$Z$26,1),MATCH($C194,'Shortlist teams'!$AA$6:$AE$6,1))),"")</f>
        <v/>
      </c>
      <c r="R194" t="str">
        <f>IFERROR(IF(COUNTIF('De Teams'!P$5:P$25,'De Uitslagen'!$B194)*INDEX('Shortlist teams'!$AA$7:$AE$26,MATCH($A194,'Shortlist teams'!$Z$7:$Z$26,1),MATCH($C194,'Shortlist teams'!$AA$6:$AE$6,1))=0,"",COUNTIF('De Teams'!P$5:P$25,'De Uitslagen'!$B194)*INDEX('Shortlist teams'!$AA$7:$AE$26,MATCH($A194,'Shortlist teams'!$Z$7:$Z$26,1),MATCH($C194,'Shortlist teams'!$AA$6:$AE$6,1))),"")</f>
        <v/>
      </c>
      <c r="S194" t="str">
        <f>IFERROR(IF(COUNTIF('De Teams'!Q$5:Q$25,'De Uitslagen'!$B194)*INDEX('Shortlist teams'!$AA$7:$AE$26,MATCH($A194,'Shortlist teams'!$Z$7:$Z$26,1),MATCH($C194,'Shortlist teams'!$AA$6:$AE$6,1))=0,"",COUNTIF('De Teams'!Q$5:Q$25,'De Uitslagen'!$B194)*INDEX('Shortlist teams'!$AA$7:$AE$26,MATCH($A194,'Shortlist teams'!$Z$7:$Z$26,1),MATCH($C194,'Shortlist teams'!$AA$6:$AE$6,1))),"")</f>
        <v/>
      </c>
      <c r="T194" s="3"/>
    </row>
    <row r="195" spans="1:20" ht="14.4" x14ac:dyDescent="0.3">
      <c r="A195" s="1">
        <v>6</v>
      </c>
      <c r="B195" s="5"/>
      <c r="C195" s="87" t="str">
        <f>IFERROR(VLOOKUP('De Uitslagen'!B195,'Shortlist teams'!B:C,2,FALSE),"")</f>
        <v/>
      </c>
      <c r="D195" t="str">
        <f>IFERROR(IF(COUNTIF('De Teams'!B$5:B$25,'De Uitslagen'!$B195)*INDEX('Shortlist teams'!$AA$7:$AE$26,MATCH($A195,'Shortlist teams'!$Z$7:$Z$26,1),MATCH($C195,'Shortlist teams'!$AA$6:$AE$6,1))=0,"",COUNTIF('De Teams'!B$5:B$25,'De Uitslagen'!$B195)*INDEX('Shortlist teams'!$AA$7:$AE$26,MATCH($A195,'Shortlist teams'!$Z$7:$Z$26,1),MATCH($C195,'Shortlist teams'!$AA$6:$AE$6,1))),"")</f>
        <v/>
      </c>
      <c r="E195" t="str">
        <f>IFERROR(IF(COUNTIF('De Teams'!C$5:C$25,'De Uitslagen'!$B195)*INDEX('Shortlist teams'!$AA$7:$AE$26,MATCH($A195,'Shortlist teams'!$Z$7:$Z$26,1),MATCH($C195,'Shortlist teams'!$AA$6:$AE$6,1))=0,"",COUNTIF('De Teams'!C$5:C$25,'De Uitslagen'!$B195)*INDEX('Shortlist teams'!$AA$7:$AE$26,MATCH($A195,'Shortlist teams'!$Z$7:$Z$26,1),MATCH($C195,'Shortlist teams'!$AA$6:$AE$6,1))),"")</f>
        <v/>
      </c>
      <c r="F195" t="str">
        <f>IFERROR(IF(COUNTIF('De Teams'!D$5:D$25,'De Uitslagen'!$B195)*INDEX('Shortlist teams'!$AA$7:$AE$26,MATCH($A195,'Shortlist teams'!$Z$7:$Z$26,1),MATCH($C195,'Shortlist teams'!$AA$6:$AE$6,1))=0,"",COUNTIF('De Teams'!D$5:D$25,'De Uitslagen'!$B195)*INDEX('Shortlist teams'!$AA$7:$AE$26,MATCH($A195,'Shortlist teams'!$Z$7:$Z$26,1),MATCH($C195,'Shortlist teams'!$AA$6:$AE$6,1))),"")</f>
        <v/>
      </c>
      <c r="G195" t="str">
        <f>IFERROR(IF(COUNTIF('De Teams'!E$5:E$25,'De Uitslagen'!$B195)*INDEX('Shortlist teams'!$AA$7:$AE$26,MATCH($A195,'Shortlist teams'!$Z$7:$Z$26,1),MATCH($C195,'Shortlist teams'!$AA$6:$AE$6,1))=0,"",COUNTIF('De Teams'!E$5:E$25,'De Uitslagen'!$B195)*INDEX('Shortlist teams'!$AA$7:$AE$26,MATCH($A195,'Shortlist teams'!$Z$7:$Z$26,1),MATCH($C195,'Shortlist teams'!$AA$6:$AE$6,1))),"")</f>
        <v/>
      </c>
      <c r="H195" t="str">
        <f>IFERROR(IF(COUNTIF('De Teams'!F$5:F$25,'De Uitslagen'!$B195)*INDEX('Shortlist teams'!$AA$7:$AE$26,MATCH($A195,'Shortlist teams'!$Z$7:$Z$26,1),MATCH($C195,'Shortlist teams'!$AA$6:$AE$6,1))=0,"",COUNTIF('De Teams'!F$5:F$25,'De Uitslagen'!$B195)*INDEX('Shortlist teams'!$AA$7:$AE$26,MATCH($A195,'Shortlist teams'!$Z$7:$Z$26,1),MATCH($C195,'Shortlist teams'!$AA$6:$AE$6,1))),"")</f>
        <v/>
      </c>
      <c r="I195" t="str">
        <f>IFERROR(IF(COUNTIF('De Teams'!G$5:G$25,'De Uitslagen'!$B195)*INDEX('Shortlist teams'!$AA$7:$AE$26,MATCH($A195,'Shortlist teams'!$Z$7:$Z$26,1),MATCH($C195,'Shortlist teams'!$AA$6:$AE$6,1))=0,"",COUNTIF('De Teams'!G$5:G$25,'De Uitslagen'!$B195)*INDEX('Shortlist teams'!$AA$7:$AE$26,MATCH($A195,'Shortlist teams'!$Z$7:$Z$26,1),MATCH($C195,'Shortlist teams'!$AA$6:$AE$6,1))),"")</f>
        <v/>
      </c>
      <c r="J195" t="str">
        <f>IFERROR(IF(COUNTIF('De Teams'!H$5:H$25,'De Uitslagen'!$B195)*INDEX('Shortlist teams'!$AA$7:$AE$26,MATCH($A195,'Shortlist teams'!$Z$7:$Z$26,1),MATCH($C195,'Shortlist teams'!$AA$6:$AE$6,1))=0,"",COUNTIF('De Teams'!H$5:H$25,'De Uitslagen'!$B195)*INDEX('Shortlist teams'!$AA$7:$AE$26,MATCH($A195,'Shortlist teams'!$Z$7:$Z$26,1),MATCH($C195,'Shortlist teams'!$AA$6:$AE$6,1))),"")</f>
        <v/>
      </c>
      <c r="K195" t="str">
        <f>IFERROR(IF(COUNTIF('De Teams'!I$5:I$25,'De Uitslagen'!$B195)*INDEX('Shortlist teams'!$AA$7:$AE$26,MATCH($A195,'Shortlist teams'!$Z$7:$Z$26,1),MATCH($C195,'Shortlist teams'!$AA$6:$AE$6,1))=0,"",COUNTIF('De Teams'!I$5:I$25,'De Uitslagen'!$B195)*INDEX('Shortlist teams'!$AA$7:$AE$26,MATCH($A195,'Shortlist teams'!$Z$7:$Z$26,1),MATCH($C195,'Shortlist teams'!$AA$6:$AE$6,1))),"")</f>
        <v/>
      </c>
      <c r="L195" t="str">
        <f>IFERROR(IF(COUNTIF('De Teams'!J$5:J$25,'De Uitslagen'!$B195)*INDEX('Shortlist teams'!$AA$7:$AE$26,MATCH($A195,'Shortlist teams'!$Z$7:$Z$26,1),MATCH($C195,'Shortlist teams'!$AA$6:$AE$6,1))=0,"",COUNTIF('De Teams'!J$5:J$25,'De Uitslagen'!$B195)*INDEX('Shortlist teams'!$AA$7:$AE$26,MATCH($A195,'Shortlist teams'!$Z$7:$Z$26,1),MATCH($C195,'Shortlist teams'!$AA$6:$AE$6,1))),"")</f>
        <v/>
      </c>
      <c r="M195" t="str">
        <f>IFERROR(IF(COUNTIF('De Teams'!K$5:K$25,'De Uitslagen'!$B195)*INDEX('Shortlist teams'!$AA$7:$AE$26,MATCH($A195,'Shortlist teams'!$Z$7:$Z$26,1),MATCH($C195,'Shortlist teams'!$AA$6:$AE$6,1))=0,"",COUNTIF('De Teams'!K$5:K$25,'De Uitslagen'!$B195)*INDEX('Shortlist teams'!$AA$7:$AE$26,MATCH($A195,'Shortlist teams'!$Z$7:$Z$26,1),MATCH($C195,'Shortlist teams'!$AA$6:$AE$6,1))),"")</f>
        <v/>
      </c>
      <c r="N195" t="str">
        <f>IFERROR(IF(COUNTIF('De Teams'!L$5:L$25,'De Uitslagen'!$B195)*INDEX('Shortlist teams'!$AA$7:$AE$26,MATCH($A195,'Shortlist teams'!$Z$7:$Z$26,1),MATCH($C195,'Shortlist teams'!$AA$6:$AE$6,1))=0,"",COUNTIF('De Teams'!L$5:L$25,'De Uitslagen'!$B195)*INDEX('Shortlist teams'!$AA$7:$AE$26,MATCH($A195,'Shortlist teams'!$Z$7:$Z$26,1),MATCH($C195,'Shortlist teams'!$AA$6:$AE$6,1))),"")</f>
        <v/>
      </c>
      <c r="O195" t="str">
        <f>IFERROR(IF(COUNTIF('De Teams'!M$5:M$25,'De Uitslagen'!$B195)*INDEX('Shortlist teams'!$AA$7:$AE$26,MATCH($A195,'Shortlist teams'!$Z$7:$Z$26,1),MATCH($C195,'Shortlist teams'!$AA$6:$AE$6,1))=0,"",COUNTIF('De Teams'!M$5:M$25,'De Uitslagen'!$B195)*INDEX('Shortlist teams'!$AA$7:$AE$26,MATCH($A195,'Shortlist teams'!$Z$7:$Z$26,1),MATCH($C195,'Shortlist teams'!$AA$6:$AE$6,1))),"")</f>
        <v/>
      </c>
      <c r="P195" t="str">
        <f>IFERROR(IF(COUNTIF('De Teams'!N$5:N$25,'De Uitslagen'!$B195)*INDEX('Shortlist teams'!$AA$7:$AE$26,MATCH($A195,'Shortlist teams'!$Z$7:$Z$26,1),MATCH($C195,'Shortlist teams'!$AA$6:$AE$6,1))=0,"",COUNTIF('De Teams'!N$5:N$25,'De Uitslagen'!$B195)*INDEX('Shortlist teams'!$AA$7:$AE$26,MATCH($A195,'Shortlist teams'!$Z$7:$Z$26,1),MATCH($C195,'Shortlist teams'!$AA$6:$AE$6,1))),"")</f>
        <v/>
      </c>
      <c r="Q195" t="str">
        <f>IFERROR(IF(COUNTIF('De Teams'!O$5:O$25,'De Uitslagen'!$B195)*INDEX('Shortlist teams'!$AA$7:$AE$26,MATCH($A195,'Shortlist teams'!$Z$7:$Z$26,1),MATCH($C195,'Shortlist teams'!$AA$6:$AE$6,1))=0,"",COUNTIF('De Teams'!O$5:O$25,'De Uitslagen'!$B195)*INDEX('Shortlist teams'!$AA$7:$AE$26,MATCH($A195,'Shortlist teams'!$Z$7:$Z$26,1),MATCH($C195,'Shortlist teams'!$AA$6:$AE$6,1))),"")</f>
        <v/>
      </c>
      <c r="R195" t="str">
        <f>IFERROR(IF(COUNTIF('De Teams'!P$5:P$25,'De Uitslagen'!$B195)*INDEX('Shortlist teams'!$AA$7:$AE$26,MATCH($A195,'Shortlist teams'!$Z$7:$Z$26,1),MATCH($C195,'Shortlist teams'!$AA$6:$AE$6,1))=0,"",COUNTIF('De Teams'!P$5:P$25,'De Uitslagen'!$B195)*INDEX('Shortlist teams'!$AA$7:$AE$26,MATCH($A195,'Shortlist teams'!$Z$7:$Z$26,1),MATCH($C195,'Shortlist teams'!$AA$6:$AE$6,1))),"")</f>
        <v/>
      </c>
      <c r="S195" t="str">
        <f>IFERROR(IF(COUNTIF('De Teams'!Q$5:Q$25,'De Uitslagen'!$B195)*INDEX('Shortlist teams'!$AA$7:$AE$26,MATCH($A195,'Shortlist teams'!$Z$7:$Z$26,1),MATCH($C195,'Shortlist teams'!$AA$6:$AE$6,1))=0,"",COUNTIF('De Teams'!Q$5:Q$25,'De Uitslagen'!$B195)*INDEX('Shortlist teams'!$AA$7:$AE$26,MATCH($A195,'Shortlist teams'!$Z$7:$Z$26,1),MATCH($C195,'Shortlist teams'!$AA$6:$AE$6,1))),"")</f>
        <v/>
      </c>
      <c r="T195" s="3"/>
    </row>
    <row r="196" spans="1:20" ht="14.4" x14ac:dyDescent="0.3">
      <c r="A196" s="1">
        <v>7</v>
      </c>
      <c r="B196" s="8"/>
      <c r="C196" s="87" t="str">
        <f>IFERROR(VLOOKUP('De Uitslagen'!B196,'Shortlist teams'!B:C,2,FALSE),"")</f>
        <v/>
      </c>
      <c r="D196" t="str">
        <f>IFERROR(IF(COUNTIF('De Teams'!B$5:B$25,'De Uitslagen'!$B196)*INDEX('Shortlist teams'!$AA$7:$AE$26,MATCH($A196,'Shortlist teams'!$Z$7:$Z$26,1),MATCH($C196,'Shortlist teams'!$AA$6:$AE$6,1))=0,"",COUNTIF('De Teams'!B$5:B$25,'De Uitslagen'!$B196)*INDEX('Shortlist teams'!$AA$7:$AE$26,MATCH($A196,'Shortlist teams'!$Z$7:$Z$26,1),MATCH($C196,'Shortlist teams'!$AA$6:$AE$6,1))),"")</f>
        <v/>
      </c>
      <c r="E196" t="str">
        <f>IFERROR(IF(COUNTIF('De Teams'!C$5:C$25,'De Uitslagen'!$B196)*INDEX('Shortlist teams'!$AA$7:$AE$26,MATCH($A196,'Shortlist teams'!$Z$7:$Z$26,1),MATCH($C196,'Shortlist teams'!$AA$6:$AE$6,1))=0,"",COUNTIF('De Teams'!C$5:C$25,'De Uitslagen'!$B196)*INDEX('Shortlist teams'!$AA$7:$AE$26,MATCH($A196,'Shortlist teams'!$Z$7:$Z$26,1),MATCH($C196,'Shortlist teams'!$AA$6:$AE$6,1))),"")</f>
        <v/>
      </c>
      <c r="F196" t="str">
        <f>IFERROR(IF(COUNTIF('De Teams'!D$5:D$25,'De Uitslagen'!$B196)*INDEX('Shortlist teams'!$AA$7:$AE$26,MATCH($A196,'Shortlist teams'!$Z$7:$Z$26,1),MATCH($C196,'Shortlist teams'!$AA$6:$AE$6,1))=0,"",COUNTIF('De Teams'!D$5:D$25,'De Uitslagen'!$B196)*INDEX('Shortlist teams'!$AA$7:$AE$26,MATCH($A196,'Shortlist teams'!$Z$7:$Z$26,1),MATCH($C196,'Shortlist teams'!$AA$6:$AE$6,1))),"")</f>
        <v/>
      </c>
      <c r="G196" t="str">
        <f>IFERROR(IF(COUNTIF('De Teams'!E$5:E$25,'De Uitslagen'!$B196)*INDEX('Shortlist teams'!$AA$7:$AE$26,MATCH($A196,'Shortlist teams'!$Z$7:$Z$26,1),MATCH($C196,'Shortlist teams'!$AA$6:$AE$6,1))=0,"",COUNTIF('De Teams'!E$5:E$25,'De Uitslagen'!$B196)*INDEX('Shortlist teams'!$AA$7:$AE$26,MATCH($A196,'Shortlist teams'!$Z$7:$Z$26,1),MATCH($C196,'Shortlist teams'!$AA$6:$AE$6,1))),"")</f>
        <v/>
      </c>
      <c r="H196" t="str">
        <f>IFERROR(IF(COUNTIF('De Teams'!F$5:F$25,'De Uitslagen'!$B196)*INDEX('Shortlist teams'!$AA$7:$AE$26,MATCH($A196,'Shortlist teams'!$Z$7:$Z$26,1),MATCH($C196,'Shortlist teams'!$AA$6:$AE$6,1))=0,"",COUNTIF('De Teams'!F$5:F$25,'De Uitslagen'!$B196)*INDEX('Shortlist teams'!$AA$7:$AE$26,MATCH($A196,'Shortlist teams'!$Z$7:$Z$26,1),MATCH($C196,'Shortlist teams'!$AA$6:$AE$6,1))),"")</f>
        <v/>
      </c>
      <c r="I196" t="str">
        <f>IFERROR(IF(COUNTIF('De Teams'!G$5:G$25,'De Uitslagen'!$B196)*INDEX('Shortlist teams'!$AA$7:$AE$26,MATCH($A196,'Shortlist teams'!$Z$7:$Z$26,1),MATCH($C196,'Shortlist teams'!$AA$6:$AE$6,1))=0,"",COUNTIF('De Teams'!G$5:G$25,'De Uitslagen'!$B196)*INDEX('Shortlist teams'!$AA$7:$AE$26,MATCH($A196,'Shortlist teams'!$Z$7:$Z$26,1),MATCH($C196,'Shortlist teams'!$AA$6:$AE$6,1))),"")</f>
        <v/>
      </c>
      <c r="J196" t="str">
        <f>IFERROR(IF(COUNTIF('De Teams'!H$5:H$25,'De Uitslagen'!$B196)*INDEX('Shortlist teams'!$AA$7:$AE$26,MATCH($A196,'Shortlist teams'!$Z$7:$Z$26,1),MATCH($C196,'Shortlist teams'!$AA$6:$AE$6,1))=0,"",COUNTIF('De Teams'!H$5:H$25,'De Uitslagen'!$B196)*INDEX('Shortlist teams'!$AA$7:$AE$26,MATCH($A196,'Shortlist teams'!$Z$7:$Z$26,1),MATCH($C196,'Shortlist teams'!$AA$6:$AE$6,1))),"")</f>
        <v/>
      </c>
      <c r="K196" t="str">
        <f>IFERROR(IF(COUNTIF('De Teams'!I$5:I$25,'De Uitslagen'!$B196)*INDEX('Shortlist teams'!$AA$7:$AE$26,MATCH($A196,'Shortlist teams'!$Z$7:$Z$26,1),MATCH($C196,'Shortlist teams'!$AA$6:$AE$6,1))=0,"",COUNTIF('De Teams'!I$5:I$25,'De Uitslagen'!$B196)*INDEX('Shortlist teams'!$AA$7:$AE$26,MATCH($A196,'Shortlist teams'!$Z$7:$Z$26,1),MATCH($C196,'Shortlist teams'!$AA$6:$AE$6,1))),"")</f>
        <v/>
      </c>
      <c r="L196" t="str">
        <f>IFERROR(IF(COUNTIF('De Teams'!J$5:J$25,'De Uitslagen'!$B196)*INDEX('Shortlist teams'!$AA$7:$AE$26,MATCH($A196,'Shortlist teams'!$Z$7:$Z$26,1),MATCH($C196,'Shortlist teams'!$AA$6:$AE$6,1))=0,"",COUNTIF('De Teams'!J$5:J$25,'De Uitslagen'!$B196)*INDEX('Shortlist teams'!$AA$7:$AE$26,MATCH($A196,'Shortlist teams'!$Z$7:$Z$26,1),MATCH($C196,'Shortlist teams'!$AA$6:$AE$6,1))),"")</f>
        <v/>
      </c>
      <c r="M196" t="str">
        <f>IFERROR(IF(COUNTIF('De Teams'!K$5:K$25,'De Uitslagen'!$B196)*INDEX('Shortlist teams'!$AA$7:$AE$26,MATCH($A196,'Shortlist teams'!$Z$7:$Z$26,1),MATCH($C196,'Shortlist teams'!$AA$6:$AE$6,1))=0,"",COUNTIF('De Teams'!K$5:K$25,'De Uitslagen'!$B196)*INDEX('Shortlist teams'!$AA$7:$AE$26,MATCH($A196,'Shortlist teams'!$Z$7:$Z$26,1),MATCH($C196,'Shortlist teams'!$AA$6:$AE$6,1))),"")</f>
        <v/>
      </c>
      <c r="N196" t="str">
        <f>IFERROR(IF(COUNTIF('De Teams'!L$5:L$25,'De Uitslagen'!$B196)*INDEX('Shortlist teams'!$AA$7:$AE$26,MATCH($A196,'Shortlist teams'!$Z$7:$Z$26,1),MATCH($C196,'Shortlist teams'!$AA$6:$AE$6,1))=0,"",COUNTIF('De Teams'!L$5:L$25,'De Uitslagen'!$B196)*INDEX('Shortlist teams'!$AA$7:$AE$26,MATCH($A196,'Shortlist teams'!$Z$7:$Z$26,1),MATCH($C196,'Shortlist teams'!$AA$6:$AE$6,1))),"")</f>
        <v/>
      </c>
      <c r="O196" t="str">
        <f>IFERROR(IF(COUNTIF('De Teams'!M$5:M$25,'De Uitslagen'!$B196)*INDEX('Shortlist teams'!$AA$7:$AE$26,MATCH($A196,'Shortlist teams'!$Z$7:$Z$26,1),MATCH($C196,'Shortlist teams'!$AA$6:$AE$6,1))=0,"",COUNTIF('De Teams'!M$5:M$25,'De Uitslagen'!$B196)*INDEX('Shortlist teams'!$AA$7:$AE$26,MATCH($A196,'Shortlist teams'!$Z$7:$Z$26,1),MATCH($C196,'Shortlist teams'!$AA$6:$AE$6,1))),"")</f>
        <v/>
      </c>
      <c r="P196" t="str">
        <f>IFERROR(IF(COUNTIF('De Teams'!N$5:N$25,'De Uitslagen'!$B196)*INDEX('Shortlist teams'!$AA$7:$AE$26,MATCH($A196,'Shortlist teams'!$Z$7:$Z$26,1),MATCH($C196,'Shortlist teams'!$AA$6:$AE$6,1))=0,"",COUNTIF('De Teams'!N$5:N$25,'De Uitslagen'!$B196)*INDEX('Shortlist teams'!$AA$7:$AE$26,MATCH($A196,'Shortlist teams'!$Z$7:$Z$26,1),MATCH($C196,'Shortlist teams'!$AA$6:$AE$6,1))),"")</f>
        <v/>
      </c>
      <c r="Q196" t="str">
        <f>IFERROR(IF(COUNTIF('De Teams'!O$5:O$25,'De Uitslagen'!$B196)*INDEX('Shortlist teams'!$AA$7:$AE$26,MATCH($A196,'Shortlist teams'!$Z$7:$Z$26,1),MATCH($C196,'Shortlist teams'!$AA$6:$AE$6,1))=0,"",COUNTIF('De Teams'!O$5:O$25,'De Uitslagen'!$B196)*INDEX('Shortlist teams'!$AA$7:$AE$26,MATCH($A196,'Shortlist teams'!$Z$7:$Z$26,1),MATCH($C196,'Shortlist teams'!$AA$6:$AE$6,1))),"")</f>
        <v/>
      </c>
      <c r="R196" t="str">
        <f>IFERROR(IF(COUNTIF('De Teams'!P$5:P$25,'De Uitslagen'!$B196)*INDEX('Shortlist teams'!$AA$7:$AE$26,MATCH($A196,'Shortlist teams'!$Z$7:$Z$26,1),MATCH($C196,'Shortlist teams'!$AA$6:$AE$6,1))=0,"",COUNTIF('De Teams'!P$5:P$25,'De Uitslagen'!$B196)*INDEX('Shortlist teams'!$AA$7:$AE$26,MATCH($A196,'Shortlist teams'!$Z$7:$Z$26,1),MATCH($C196,'Shortlist teams'!$AA$6:$AE$6,1))),"")</f>
        <v/>
      </c>
      <c r="S196" t="str">
        <f>IFERROR(IF(COUNTIF('De Teams'!Q$5:Q$25,'De Uitslagen'!$B196)*INDEX('Shortlist teams'!$AA$7:$AE$26,MATCH($A196,'Shortlist teams'!$Z$7:$Z$26,1),MATCH($C196,'Shortlist teams'!$AA$6:$AE$6,1))=0,"",COUNTIF('De Teams'!Q$5:Q$25,'De Uitslagen'!$B196)*INDEX('Shortlist teams'!$AA$7:$AE$26,MATCH($A196,'Shortlist teams'!$Z$7:$Z$26,1),MATCH($C196,'Shortlist teams'!$AA$6:$AE$6,1))),"")</f>
        <v/>
      </c>
      <c r="T196" s="3"/>
    </row>
    <row r="197" spans="1:20" ht="14.4" x14ac:dyDescent="0.3">
      <c r="A197" s="1">
        <v>8</v>
      </c>
      <c r="B197" s="8"/>
      <c r="C197" s="87" t="str">
        <f>IFERROR(VLOOKUP('De Uitslagen'!B197,'Shortlist teams'!B:C,2,FALSE),"")</f>
        <v/>
      </c>
      <c r="D197" t="str">
        <f>IFERROR(IF(COUNTIF('De Teams'!B$5:B$25,'De Uitslagen'!$B197)*INDEX('Shortlist teams'!$AA$7:$AE$26,MATCH($A197,'Shortlist teams'!$Z$7:$Z$26,1),MATCH($C197,'Shortlist teams'!$AA$6:$AE$6,1))=0,"",COUNTIF('De Teams'!B$5:B$25,'De Uitslagen'!$B197)*INDEX('Shortlist teams'!$AA$7:$AE$26,MATCH($A197,'Shortlist teams'!$Z$7:$Z$26,1),MATCH($C197,'Shortlist teams'!$AA$6:$AE$6,1))),"")</f>
        <v/>
      </c>
      <c r="E197" t="str">
        <f>IFERROR(IF(COUNTIF('De Teams'!C$5:C$25,'De Uitslagen'!$B197)*INDEX('Shortlist teams'!$AA$7:$AE$26,MATCH($A197,'Shortlist teams'!$Z$7:$Z$26,1),MATCH($C197,'Shortlist teams'!$AA$6:$AE$6,1))=0,"",COUNTIF('De Teams'!C$5:C$25,'De Uitslagen'!$B197)*INDEX('Shortlist teams'!$AA$7:$AE$26,MATCH($A197,'Shortlist teams'!$Z$7:$Z$26,1),MATCH($C197,'Shortlist teams'!$AA$6:$AE$6,1))),"")</f>
        <v/>
      </c>
      <c r="F197" t="str">
        <f>IFERROR(IF(COUNTIF('De Teams'!D$5:D$25,'De Uitslagen'!$B197)*INDEX('Shortlist teams'!$AA$7:$AE$26,MATCH($A197,'Shortlist teams'!$Z$7:$Z$26,1),MATCH($C197,'Shortlist teams'!$AA$6:$AE$6,1))=0,"",COUNTIF('De Teams'!D$5:D$25,'De Uitslagen'!$B197)*INDEX('Shortlist teams'!$AA$7:$AE$26,MATCH($A197,'Shortlist teams'!$Z$7:$Z$26,1),MATCH($C197,'Shortlist teams'!$AA$6:$AE$6,1))),"")</f>
        <v/>
      </c>
      <c r="G197" t="str">
        <f>IFERROR(IF(COUNTIF('De Teams'!E$5:E$25,'De Uitslagen'!$B197)*INDEX('Shortlist teams'!$AA$7:$AE$26,MATCH($A197,'Shortlist teams'!$Z$7:$Z$26,1),MATCH($C197,'Shortlist teams'!$AA$6:$AE$6,1))=0,"",COUNTIF('De Teams'!E$5:E$25,'De Uitslagen'!$B197)*INDEX('Shortlist teams'!$AA$7:$AE$26,MATCH($A197,'Shortlist teams'!$Z$7:$Z$26,1),MATCH($C197,'Shortlist teams'!$AA$6:$AE$6,1))),"")</f>
        <v/>
      </c>
      <c r="H197" t="str">
        <f>IFERROR(IF(COUNTIF('De Teams'!F$5:F$25,'De Uitslagen'!$B197)*INDEX('Shortlist teams'!$AA$7:$AE$26,MATCH($A197,'Shortlist teams'!$Z$7:$Z$26,1),MATCH($C197,'Shortlist teams'!$AA$6:$AE$6,1))=0,"",COUNTIF('De Teams'!F$5:F$25,'De Uitslagen'!$B197)*INDEX('Shortlist teams'!$AA$7:$AE$26,MATCH($A197,'Shortlist teams'!$Z$7:$Z$26,1),MATCH($C197,'Shortlist teams'!$AA$6:$AE$6,1))),"")</f>
        <v/>
      </c>
      <c r="I197" t="str">
        <f>IFERROR(IF(COUNTIF('De Teams'!G$5:G$25,'De Uitslagen'!$B197)*INDEX('Shortlist teams'!$AA$7:$AE$26,MATCH($A197,'Shortlist teams'!$Z$7:$Z$26,1),MATCH($C197,'Shortlist teams'!$AA$6:$AE$6,1))=0,"",COUNTIF('De Teams'!G$5:G$25,'De Uitslagen'!$B197)*INDEX('Shortlist teams'!$AA$7:$AE$26,MATCH($A197,'Shortlist teams'!$Z$7:$Z$26,1),MATCH($C197,'Shortlist teams'!$AA$6:$AE$6,1))),"")</f>
        <v/>
      </c>
      <c r="J197" t="str">
        <f>IFERROR(IF(COUNTIF('De Teams'!H$5:H$25,'De Uitslagen'!$B197)*INDEX('Shortlist teams'!$AA$7:$AE$26,MATCH($A197,'Shortlist teams'!$Z$7:$Z$26,1),MATCH($C197,'Shortlist teams'!$AA$6:$AE$6,1))=0,"",COUNTIF('De Teams'!H$5:H$25,'De Uitslagen'!$B197)*INDEX('Shortlist teams'!$AA$7:$AE$26,MATCH($A197,'Shortlist teams'!$Z$7:$Z$26,1),MATCH($C197,'Shortlist teams'!$AA$6:$AE$6,1))),"")</f>
        <v/>
      </c>
      <c r="K197" t="str">
        <f>IFERROR(IF(COUNTIF('De Teams'!I$5:I$25,'De Uitslagen'!$B197)*INDEX('Shortlist teams'!$AA$7:$AE$26,MATCH($A197,'Shortlist teams'!$Z$7:$Z$26,1),MATCH($C197,'Shortlist teams'!$AA$6:$AE$6,1))=0,"",COUNTIF('De Teams'!I$5:I$25,'De Uitslagen'!$B197)*INDEX('Shortlist teams'!$AA$7:$AE$26,MATCH($A197,'Shortlist teams'!$Z$7:$Z$26,1),MATCH($C197,'Shortlist teams'!$AA$6:$AE$6,1))),"")</f>
        <v/>
      </c>
      <c r="L197" t="str">
        <f>IFERROR(IF(COUNTIF('De Teams'!J$5:J$25,'De Uitslagen'!$B197)*INDEX('Shortlist teams'!$AA$7:$AE$26,MATCH($A197,'Shortlist teams'!$Z$7:$Z$26,1),MATCH($C197,'Shortlist teams'!$AA$6:$AE$6,1))=0,"",COUNTIF('De Teams'!J$5:J$25,'De Uitslagen'!$B197)*INDEX('Shortlist teams'!$AA$7:$AE$26,MATCH($A197,'Shortlist teams'!$Z$7:$Z$26,1),MATCH($C197,'Shortlist teams'!$AA$6:$AE$6,1))),"")</f>
        <v/>
      </c>
      <c r="M197" t="str">
        <f>IFERROR(IF(COUNTIF('De Teams'!K$5:K$25,'De Uitslagen'!$B197)*INDEX('Shortlist teams'!$AA$7:$AE$26,MATCH($A197,'Shortlist teams'!$Z$7:$Z$26,1),MATCH($C197,'Shortlist teams'!$AA$6:$AE$6,1))=0,"",COUNTIF('De Teams'!K$5:K$25,'De Uitslagen'!$B197)*INDEX('Shortlist teams'!$AA$7:$AE$26,MATCH($A197,'Shortlist teams'!$Z$7:$Z$26,1),MATCH($C197,'Shortlist teams'!$AA$6:$AE$6,1))),"")</f>
        <v/>
      </c>
      <c r="N197" t="str">
        <f>IFERROR(IF(COUNTIF('De Teams'!L$5:L$25,'De Uitslagen'!$B197)*INDEX('Shortlist teams'!$AA$7:$AE$26,MATCH($A197,'Shortlist teams'!$Z$7:$Z$26,1),MATCH($C197,'Shortlist teams'!$AA$6:$AE$6,1))=0,"",COUNTIF('De Teams'!L$5:L$25,'De Uitslagen'!$B197)*INDEX('Shortlist teams'!$AA$7:$AE$26,MATCH($A197,'Shortlist teams'!$Z$7:$Z$26,1),MATCH($C197,'Shortlist teams'!$AA$6:$AE$6,1))),"")</f>
        <v/>
      </c>
      <c r="O197" t="str">
        <f>IFERROR(IF(COUNTIF('De Teams'!M$5:M$25,'De Uitslagen'!$B197)*INDEX('Shortlist teams'!$AA$7:$AE$26,MATCH($A197,'Shortlist teams'!$Z$7:$Z$26,1),MATCH($C197,'Shortlist teams'!$AA$6:$AE$6,1))=0,"",COUNTIF('De Teams'!M$5:M$25,'De Uitslagen'!$B197)*INDEX('Shortlist teams'!$AA$7:$AE$26,MATCH($A197,'Shortlist teams'!$Z$7:$Z$26,1),MATCH($C197,'Shortlist teams'!$AA$6:$AE$6,1))),"")</f>
        <v/>
      </c>
      <c r="P197" t="str">
        <f>IFERROR(IF(COUNTIF('De Teams'!N$5:N$25,'De Uitslagen'!$B197)*INDEX('Shortlist teams'!$AA$7:$AE$26,MATCH($A197,'Shortlist teams'!$Z$7:$Z$26,1),MATCH($C197,'Shortlist teams'!$AA$6:$AE$6,1))=0,"",COUNTIF('De Teams'!N$5:N$25,'De Uitslagen'!$B197)*INDEX('Shortlist teams'!$AA$7:$AE$26,MATCH($A197,'Shortlist teams'!$Z$7:$Z$26,1),MATCH($C197,'Shortlist teams'!$AA$6:$AE$6,1))),"")</f>
        <v/>
      </c>
      <c r="Q197" t="str">
        <f>IFERROR(IF(COUNTIF('De Teams'!O$5:O$25,'De Uitslagen'!$B197)*INDEX('Shortlist teams'!$AA$7:$AE$26,MATCH($A197,'Shortlist teams'!$Z$7:$Z$26,1),MATCH($C197,'Shortlist teams'!$AA$6:$AE$6,1))=0,"",COUNTIF('De Teams'!O$5:O$25,'De Uitslagen'!$B197)*INDEX('Shortlist teams'!$AA$7:$AE$26,MATCH($A197,'Shortlist teams'!$Z$7:$Z$26,1),MATCH($C197,'Shortlist teams'!$AA$6:$AE$6,1))),"")</f>
        <v/>
      </c>
      <c r="R197" t="str">
        <f>IFERROR(IF(COUNTIF('De Teams'!P$5:P$25,'De Uitslagen'!$B197)*INDEX('Shortlist teams'!$AA$7:$AE$26,MATCH($A197,'Shortlist teams'!$Z$7:$Z$26,1),MATCH($C197,'Shortlist teams'!$AA$6:$AE$6,1))=0,"",COUNTIF('De Teams'!P$5:P$25,'De Uitslagen'!$B197)*INDEX('Shortlist teams'!$AA$7:$AE$26,MATCH($A197,'Shortlist teams'!$Z$7:$Z$26,1),MATCH($C197,'Shortlist teams'!$AA$6:$AE$6,1))),"")</f>
        <v/>
      </c>
      <c r="S197" t="str">
        <f>IFERROR(IF(COUNTIF('De Teams'!Q$5:Q$25,'De Uitslagen'!$B197)*INDEX('Shortlist teams'!$AA$7:$AE$26,MATCH($A197,'Shortlist teams'!$Z$7:$Z$26,1),MATCH($C197,'Shortlist teams'!$AA$6:$AE$6,1))=0,"",COUNTIF('De Teams'!Q$5:Q$25,'De Uitslagen'!$B197)*INDEX('Shortlist teams'!$AA$7:$AE$26,MATCH($A197,'Shortlist teams'!$Z$7:$Z$26,1),MATCH($C197,'Shortlist teams'!$AA$6:$AE$6,1))),"")</f>
        <v/>
      </c>
      <c r="T197" s="3"/>
    </row>
    <row r="198" spans="1:20" ht="14.4" x14ac:dyDescent="0.3">
      <c r="A198" s="1">
        <v>9</v>
      </c>
      <c r="B198" s="7"/>
      <c r="C198" s="87" t="str">
        <f>IFERROR(VLOOKUP('De Uitslagen'!B198,'Shortlist teams'!B:C,2,FALSE),"")</f>
        <v/>
      </c>
      <c r="D198" t="str">
        <f>IFERROR(IF(COUNTIF('De Teams'!B$5:B$25,'De Uitslagen'!$B198)*INDEX('Shortlist teams'!$AA$7:$AE$26,MATCH($A198,'Shortlist teams'!$Z$7:$Z$26,1),MATCH($C198,'Shortlist teams'!$AA$6:$AE$6,1))=0,"",COUNTIF('De Teams'!B$5:B$25,'De Uitslagen'!$B198)*INDEX('Shortlist teams'!$AA$7:$AE$26,MATCH($A198,'Shortlist teams'!$Z$7:$Z$26,1),MATCH($C198,'Shortlist teams'!$AA$6:$AE$6,1))),"")</f>
        <v/>
      </c>
      <c r="E198" t="str">
        <f>IFERROR(IF(COUNTIF('De Teams'!C$5:C$25,'De Uitslagen'!$B198)*INDEX('Shortlist teams'!$AA$7:$AE$26,MATCH($A198,'Shortlist teams'!$Z$7:$Z$26,1),MATCH($C198,'Shortlist teams'!$AA$6:$AE$6,1))=0,"",COUNTIF('De Teams'!C$5:C$25,'De Uitslagen'!$B198)*INDEX('Shortlist teams'!$AA$7:$AE$26,MATCH($A198,'Shortlist teams'!$Z$7:$Z$26,1),MATCH($C198,'Shortlist teams'!$AA$6:$AE$6,1))),"")</f>
        <v/>
      </c>
      <c r="F198" t="str">
        <f>IFERROR(IF(COUNTIF('De Teams'!D$5:D$25,'De Uitslagen'!$B198)*INDEX('Shortlist teams'!$AA$7:$AE$26,MATCH($A198,'Shortlist teams'!$Z$7:$Z$26,1),MATCH($C198,'Shortlist teams'!$AA$6:$AE$6,1))=0,"",COUNTIF('De Teams'!D$5:D$25,'De Uitslagen'!$B198)*INDEX('Shortlist teams'!$AA$7:$AE$26,MATCH($A198,'Shortlist teams'!$Z$7:$Z$26,1),MATCH($C198,'Shortlist teams'!$AA$6:$AE$6,1))),"")</f>
        <v/>
      </c>
      <c r="G198" t="str">
        <f>IFERROR(IF(COUNTIF('De Teams'!E$5:E$25,'De Uitslagen'!$B198)*INDEX('Shortlist teams'!$AA$7:$AE$26,MATCH($A198,'Shortlist teams'!$Z$7:$Z$26,1),MATCH($C198,'Shortlist teams'!$AA$6:$AE$6,1))=0,"",COUNTIF('De Teams'!E$5:E$25,'De Uitslagen'!$B198)*INDEX('Shortlist teams'!$AA$7:$AE$26,MATCH($A198,'Shortlist teams'!$Z$7:$Z$26,1),MATCH($C198,'Shortlist teams'!$AA$6:$AE$6,1))),"")</f>
        <v/>
      </c>
      <c r="H198" t="str">
        <f>IFERROR(IF(COUNTIF('De Teams'!F$5:F$25,'De Uitslagen'!$B198)*INDEX('Shortlist teams'!$AA$7:$AE$26,MATCH($A198,'Shortlist teams'!$Z$7:$Z$26,1),MATCH($C198,'Shortlist teams'!$AA$6:$AE$6,1))=0,"",COUNTIF('De Teams'!F$5:F$25,'De Uitslagen'!$B198)*INDEX('Shortlist teams'!$AA$7:$AE$26,MATCH($A198,'Shortlist teams'!$Z$7:$Z$26,1),MATCH($C198,'Shortlist teams'!$AA$6:$AE$6,1))),"")</f>
        <v/>
      </c>
      <c r="I198" t="str">
        <f>IFERROR(IF(COUNTIF('De Teams'!G$5:G$25,'De Uitslagen'!$B198)*INDEX('Shortlist teams'!$AA$7:$AE$26,MATCH($A198,'Shortlist teams'!$Z$7:$Z$26,1),MATCH($C198,'Shortlist teams'!$AA$6:$AE$6,1))=0,"",COUNTIF('De Teams'!G$5:G$25,'De Uitslagen'!$B198)*INDEX('Shortlist teams'!$AA$7:$AE$26,MATCH($A198,'Shortlist teams'!$Z$7:$Z$26,1),MATCH($C198,'Shortlist teams'!$AA$6:$AE$6,1))),"")</f>
        <v/>
      </c>
      <c r="J198" t="str">
        <f>IFERROR(IF(COUNTIF('De Teams'!H$5:H$25,'De Uitslagen'!$B198)*INDEX('Shortlist teams'!$AA$7:$AE$26,MATCH($A198,'Shortlist teams'!$Z$7:$Z$26,1),MATCH($C198,'Shortlist teams'!$AA$6:$AE$6,1))=0,"",COUNTIF('De Teams'!H$5:H$25,'De Uitslagen'!$B198)*INDEX('Shortlist teams'!$AA$7:$AE$26,MATCH($A198,'Shortlist teams'!$Z$7:$Z$26,1),MATCH($C198,'Shortlist teams'!$AA$6:$AE$6,1))),"")</f>
        <v/>
      </c>
      <c r="K198" t="str">
        <f>IFERROR(IF(COUNTIF('De Teams'!I$5:I$25,'De Uitslagen'!$B198)*INDEX('Shortlist teams'!$AA$7:$AE$26,MATCH($A198,'Shortlist teams'!$Z$7:$Z$26,1),MATCH($C198,'Shortlist teams'!$AA$6:$AE$6,1))=0,"",COUNTIF('De Teams'!I$5:I$25,'De Uitslagen'!$B198)*INDEX('Shortlist teams'!$AA$7:$AE$26,MATCH($A198,'Shortlist teams'!$Z$7:$Z$26,1),MATCH($C198,'Shortlist teams'!$AA$6:$AE$6,1))),"")</f>
        <v/>
      </c>
      <c r="L198" t="str">
        <f>IFERROR(IF(COUNTIF('De Teams'!J$5:J$25,'De Uitslagen'!$B198)*INDEX('Shortlist teams'!$AA$7:$AE$26,MATCH($A198,'Shortlist teams'!$Z$7:$Z$26,1),MATCH($C198,'Shortlist teams'!$AA$6:$AE$6,1))=0,"",COUNTIF('De Teams'!J$5:J$25,'De Uitslagen'!$B198)*INDEX('Shortlist teams'!$AA$7:$AE$26,MATCH($A198,'Shortlist teams'!$Z$7:$Z$26,1),MATCH($C198,'Shortlist teams'!$AA$6:$AE$6,1))),"")</f>
        <v/>
      </c>
      <c r="M198" t="str">
        <f>IFERROR(IF(COUNTIF('De Teams'!K$5:K$25,'De Uitslagen'!$B198)*INDEX('Shortlist teams'!$AA$7:$AE$26,MATCH($A198,'Shortlist teams'!$Z$7:$Z$26,1),MATCH($C198,'Shortlist teams'!$AA$6:$AE$6,1))=0,"",COUNTIF('De Teams'!K$5:K$25,'De Uitslagen'!$B198)*INDEX('Shortlist teams'!$AA$7:$AE$26,MATCH($A198,'Shortlist teams'!$Z$7:$Z$26,1),MATCH($C198,'Shortlist teams'!$AA$6:$AE$6,1))),"")</f>
        <v/>
      </c>
      <c r="N198" t="str">
        <f>IFERROR(IF(COUNTIF('De Teams'!L$5:L$25,'De Uitslagen'!$B198)*INDEX('Shortlist teams'!$AA$7:$AE$26,MATCH($A198,'Shortlist teams'!$Z$7:$Z$26,1),MATCH($C198,'Shortlist teams'!$AA$6:$AE$6,1))=0,"",COUNTIF('De Teams'!L$5:L$25,'De Uitslagen'!$B198)*INDEX('Shortlist teams'!$AA$7:$AE$26,MATCH($A198,'Shortlist teams'!$Z$7:$Z$26,1),MATCH($C198,'Shortlist teams'!$AA$6:$AE$6,1))),"")</f>
        <v/>
      </c>
      <c r="O198" t="str">
        <f>IFERROR(IF(COUNTIF('De Teams'!M$5:M$25,'De Uitslagen'!$B198)*INDEX('Shortlist teams'!$AA$7:$AE$26,MATCH($A198,'Shortlist teams'!$Z$7:$Z$26,1),MATCH($C198,'Shortlist teams'!$AA$6:$AE$6,1))=0,"",COUNTIF('De Teams'!M$5:M$25,'De Uitslagen'!$B198)*INDEX('Shortlist teams'!$AA$7:$AE$26,MATCH($A198,'Shortlist teams'!$Z$7:$Z$26,1),MATCH($C198,'Shortlist teams'!$AA$6:$AE$6,1))),"")</f>
        <v/>
      </c>
      <c r="P198" t="str">
        <f>IFERROR(IF(COUNTIF('De Teams'!N$5:N$25,'De Uitslagen'!$B198)*INDEX('Shortlist teams'!$AA$7:$AE$26,MATCH($A198,'Shortlist teams'!$Z$7:$Z$26,1),MATCH($C198,'Shortlist teams'!$AA$6:$AE$6,1))=0,"",COUNTIF('De Teams'!N$5:N$25,'De Uitslagen'!$B198)*INDEX('Shortlist teams'!$AA$7:$AE$26,MATCH($A198,'Shortlist teams'!$Z$7:$Z$26,1),MATCH($C198,'Shortlist teams'!$AA$6:$AE$6,1))),"")</f>
        <v/>
      </c>
      <c r="Q198" t="str">
        <f>IFERROR(IF(COUNTIF('De Teams'!O$5:O$25,'De Uitslagen'!$B198)*INDEX('Shortlist teams'!$AA$7:$AE$26,MATCH($A198,'Shortlist teams'!$Z$7:$Z$26,1),MATCH($C198,'Shortlist teams'!$AA$6:$AE$6,1))=0,"",COUNTIF('De Teams'!O$5:O$25,'De Uitslagen'!$B198)*INDEX('Shortlist teams'!$AA$7:$AE$26,MATCH($A198,'Shortlist teams'!$Z$7:$Z$26,1),MATCH($C198,'Shortlist teams'!$AA$6:$AE$6,1))),"")</f>
        <v/>
      </c>
      <c r="R198" t="str">
        <f>IFERROR(IF(COUNTIF('De Teams'!P$5:P$25,'De Uitslagen'!$B198)*INDEX('Shortlist teams'!$AA$7:$AE$26,MATCH($A198,'Shortlist teams'!$Z$7:$Z$26,1),MATCH($C198,'Shortlist teams'!$AA$6:$AE$6,1))=0,"",COUNTIF('De Teams'!P$5:P$25,'De Uitslagen'!$B198)*INDEX('Shortlist teams'!$AA$7:$AE$26,MATCH($A198,'Shortlist teams'!$Z$7:$Z$26,1),MATCH($C198,'Shortlist teams'!$AA$6:$AE$6,1))),"")</f>
        <v/>
      </c>
      <c r="S198" t="str">
        <f>IFERROR(IF(COUNTIF('De Teams'!Q$5:Q$25,'De Uitslagen'!$B198)*INDEX('Shortlist teams'!$AA$7:$AE$26,MATCH($A198,'Shortlist teams'!$Z$7:$Z$26,1),MATCH($C198,'Shortlist teams'!$AA$6:$AE$6,1))=0,"",COUNTIF('De Teams'!Q$5:Q$25,'De Uitslagen'!$B198)*INDEX('Shortlist teams'!$AA$7:$AE$26,MATCH($A198,'Shortlist teams'!$Z$7:$Z$26,1),MATCH($C198,'Shortlist teams'!$AA$6:$AE$6,1))),"")</f>
        <v/>
      </c>
      <c r="T198" s="3"/>
    </row>
    <row r="199" spans="1:20" ht="14.4" x14ac:dyDescent="0.3">
      <c r="A199" s="1">
        <v>10</v>
      </c>
      <c r="B199" s="5"/>
      <c r="C199" s="87" t="str">
        <f>IFERROR(VLOOKUP('De Uitslagen'!B199,'Shortlist teams'!B:C,2,FALSE),"")</f>
        <v/>
      </c>
      <c r="D199" t="str">
        <f>IFERROR(IF(COUNTIF('De Teams'!B$5:B$25,'De Uitslagen'!$B199)*INDEX('Shortlist teams'!$AA$7:$AE$26,MATCH($A199,'Shortlist teams'!$Z$7:$Z$26,1),MATCH($C199,'Shortlist teams'!$AA$6:$AE$6,1))=0,"",COUNTIF('De Teams'!B$5:B$25,'De Uitslagen'!$B199)*INDEX('Shortlist teams'!$AA$7:$AE$26,MATCH($A199,'Shortlist teams'!$Z$7:$Z$26,1),MATCH($C199,'Shortlist teams'!$AA$6:$AE$6,1))),"")</f>
        <v/>
      </c>
      <c r="E199" t="str">
        <f>IFERROR(IF(COUNTIF('De Teams'!C$5:C$25,'De Uitslagen'!$B199)*INDEX('Shortlist teams'!$AA$7:$AE$26,MATCH($A199,'Shortlist teams'!$Z$7:$Z$26,1),MATCH($C199,'Shortlist teams'!$AA$6:$AE$6,1))=0,"",COUNTIF('De Teams'!C$5:C$25,'De Uitslagen'!$B199)*INDEX('Shortlist teams'!$AA$7:$AE$26,MATCH($A199,'Shortlist teams'!$Z$7:$Z$26,1),MATCH($C199,'Shortlist teams'!$AA$6:$AE$6,1))),"")</f>
        <v/>
      </c>
      <c r="F199" t="str">
        <f>IFERROR(IF(COUNTIF('De Teams'!D$5:D$25,'De Uitslagen'!$B199)*INDEX('Shortlist teams'!$AA$7:$AE$26,MATCH($A199,'Shortlist teams'!$Z$7:$Z$26,1),MATCH($C199,'Shortlist teams'!$AA$6:$AE$6,1))=0,"",COUNTIF('De Teams'!D$5:D$25,'De Uitslagen'!$B199)*INDEX('Shortlist teams'!$AA$7:$AE$26,MATCH($A199,'Shortlist teams'!$Z$7:$Z$26,1),MATCH($C199,'Shortlist teams'!$AA$6:$AE$6,1))),"")</f>
        <v/>
      </c>
      <c r="G199" t="str">
        <f>IFERROR(IF(COUNTIF('De Teams'!E$5:E$25,'De Uitslagen'!$B199)*INDEX('Shortlist teams'!$AA$7:$AE$26,MATCH($A199,'Shortlist teams'!$Z$7:$Z$26,1),MATCH($C199,'Shortlist teams'!$AA$6:$AE$6,1))=0,"",COUNTIF('De Teams'!E$5:E$25,'De Uitslagen'!$B199)*INDEX('Shortlist teams'!$AA$7:$AE$26,MATCH($A199,'Shortlist teams'!$Z$7:$Z$26,1),MATCH($C199,'Shortlist teams'!$AA$6:$AE$6,1))),"")</f>
        <v/>
      </c>
      <c r="H199" t="str">
        <f>IFERROR(IF(COUNTIF('De Teams'!F$5:F$25,'De Uitslagen'!$B199)*INDEX('Shortlist teams'!$AA$7:$AE$26,MATCH($A199,'Shortlist teams'!$Z$7:$Z$26,1),MATCH($C199,'Shortlist teams'!$AA$6:$AE$6,1))=0,"",COUNTIF('De Teams'!F$5:F$25,'De Uitslagen'!$B199)*INDEX('Shortlist teams'!$AA$7:$AE$26,MATCH($A199,'Shortlist teams'!$Z$7:$Z$26,1),MATCH($C199,'Shortlist teams'!$AA$6:$AE$6,1))),"")</f>
        <v/>
      </c>
      <c r="I199" t="str">
        <f>IFERROR(IF(COUNTIF('De Teams'!G$5:G$25,'De Uitslagen'!$B199)*INDEX('Shortlist teams'!$AA$7:$AE$26,MATCH($A199,'Shortlist teams'!$Z$7:$Z$26,1),MATCH($C199,'Shortlist teams'!$AA$6:$AE$6,1))=0,"",COUNTIF('De Teams'!G$5:G$25,'De Uitslagen'!$B199)*INDEX('Shortlist teams'!$AA$7:$AE$26,MATCH($A199,'Shortlist teams'!$Z$7:$Z$26,1),MATCH($C199,'Shortlist teams'!$AA$6:$AE$6,1))),"")</f>
        <v/>
      </c>
      <c r="J199" t="str">
        <f>IFERROR(IF(COUNTIF('De Teams'!H$5:H$25,'De Uitslagen'!$B199)*INDEX('Shortlist teams'!$AA$7:$AE$26,MATCH($A199,'Shortlist teams'!$Z$7:$Z$26,1),MATCH($C199,'Shortlist teams'!$AA$6:$AE$6,1))=0,"",COUNTIF('De Teams'!H$5:H$25,'De Uitslagen'!$B199)*INDEX('Shortlist teams'!$AA$7:$AE$26,MATCH($A199,'Shortlist teams'!$Z$7:$Z$26,1),MATCH($C199,'Shortlist teams'!$AA$6:$AE$6,1))),"")</f>
        <v/>
      </c>
      <c r="K199" t="str">
        <f>IFERROR(IF(COUNTIF('De Teams'!I$5:I$25,'De Uitslagen'!$B199)*INDEX('Shortlist teams'!$AA$7:$AE$26,MATCH($A199,'Shortlist teams'!$Z$7:$Z$26,1),MATCH($C199,'Shortlist teams'!$AA$6:$AE$6,1))=0,"",COUNTIF('De Teams'!I$5:I$25,'De Uitslagen'!$B199)*INDEX('Shortlist teams'!$AA$7:$AE$26,MATCH($A199,'Shortlist teams'!$Z$7:$Z$26,1),MATCH($C199,'Shortlist teams'!$AA$6:$AE$6,1))),"")</f>
        <v/>
      </c>
      <c r="L199" t="str">
        <f>IFERROR(IF(COUNTIF('De Teams'!J$5:J$25,'De Uitslagen'!$B199)*INDEX('Shortlist teams'!$AA$7:$AE$26,MATCH($A199,'Shortlist teams'!$Z$7:$Z$26,1),MATCH($C199,'Shortlist teams'!$AA$6:$AE$6,1))=0,"",COUNTIF('De Teams'!J$5:J$25,'De Uitslagen'!$B199)*INDEX('Shortlist teams'!$AA$7:$AE$26,MATCH($A199,'Shortlist teams'!$Z$7:$Z$26,1),MATCH($C199,'Shortlist teams'!$AA$6:$AE$6,1))),"")</f>
        <v/>
      </c>
      <c r="M199" t="str">
        <f>IFERROR(IF(COUNTIF('De Teams'!K$5:K$25,'De Uitslagen'!$B199)*INDEX('Shortlist teams'!$AA$7:$AE$26,MATCH($A199,'Shortlist teams'!$Z$7:$Z$26,1),MATCH($C199,'Shortlist teams'!$AA$6:$AE$6,1))=0,"",COUNTIF('De Teams'!K$5:K$25,'De Uitslagen'!$B199)*INDEX('Shortlist teams'!$AA$7:$AE$26,MATCH($A199,'Shortlist teams'!$Z$7:$Z$26,1),MATCH($C199,'Shortlist teams'!$AA$6:$AE$6,1))),"")</f>
        <v/>
      </c>
      <c r="N199" t="str">
        <f>IFERROR(IF(COUNTIF('De Teams'!L$5:L$25,'De Uitslagen'!$B199)*INDEX('Shortlist teams'!$AA$7:$AE$26,MATCH($A199,'Shortlist teams'!$Z$7:$Z$26,1),MATCH($C199,'Shortlist teams'!$AA$6:$AE$6,1))=0,"",COUNTIF('De Teams'!L$5:L$25,'De Uitslagen'!$B199)*INDEX('Shortlist teams'!$AA$7:$AE$26,MATCH($A199,'Shortlist teams'!$Z$7:$Z$26,1),MATCH($C199,'Shortlist teams'!$AA$6:$AE$6,1))),"")</f>
        <v/>
      </c>
      <c r="O199" t="str">
        <f>IFERROR(IF(COUNTIF('De Teams'!M$5:M$25,'De Uitslagen'!$B199)*INDEX('Shortlist teams'!$AA$7:$AE$26,MATCH($A199,'Shortlist teams'!$Z$7:$Z$26,1),MATCH($C199,'Shortlist teams'!$AA$6:$AE$6,1))=0,"",COUNTIF('De Teams'!M$5:M$25,'De Uitslagen'!$B199)*INDEX('Shortlist teams'!$AA$7:$AE$26,MATCH($A199,'Shortlist teams'!$Z$7:$Z$26,1),MATCH($C199,'Shortlist teams'!$AA$6:$AE$6,1))),"")</f>
        <v/>
      </c>
      <c r="P199" t="str">
        <f>IFERROR(IF(COUNTIF('De Teams'!N$5:N$25,'De Uitslagen'!$B199)*INDEX('Shortlist teams'!$AA$7:$AE$26,MATCH($A199,'Shortlist teams'!$Z$7:$Z$26,1),MATCH($C199,'Shortlist teams'!$AA$6:$AE$6,1))=0,"",COUNTIF('De Teams'!N$5:N$25,'De Uitslagen'!$B199)*INDEX('Shortlist teams'!$AA$7:$AE$26,MATCH($A199,'Shortlist teams'!$Z$7:$Z$26,1),MATCH($C199,'Shortlist teams'!$AA$6:$AE$6,1))),"")</f>
        <v/>
      </c>
      <c r="Q199" t="str">
        <f>IFERROR(IF(COUNTIF('De Teams'!O$5:O$25,'De Uitslagen'!$B199)*INDEX('Shortlist teams'!$AA$7:$AE$26,MATCH($A199,'Shortlist teams'!$Z$7:$Z$26,1),MATCH($C199,'Shortlist teams'!$AA$6:$AE$6,1))=0,"",COUNTIF('De Teams'!O$5:O$25,'De Uitslagen'!$B199)*INDEX('Shortlist teams'!$AA$7:$AE$26,MATCH($A199,'Shortlist teams'!$Z$7:$Z$26,1),MATCH($C199,'Shortlist teams'!$AA$6:$AE$6,1))),"")</f>
        <v/>
      </c>
      <c r="R199" t="str">
        <f>IFERROR(IF(COUNTIF('De Teams'!P$5:P$25,'De Uitslagen'!$B199)*INDEX('Shortlist teams'!$AA$7:$AE$26,MATCH($A199,'Shortlist teams'!$Z$7:$Z$26,1),MATCH($C199,'Shortlist teams'!$AA$6:$AE$6,1))=0,"",COUNTIF('De Teams'!P$5:P$25,'De Uitslagen'!$B199)*INDEX('Shortlist teams'!$AA$7:$AE$26,MATCH($A199,'Shortlist teams'!$Z$7:$Z$26,1),MATCH($C199,'Shortlist teams'!$AA$6:$AE$6,1))),"")</f>
        <v/>
      </c>
      <c r="S199" t="str">
        <f>IFERROR(IF(COUNTIF('De Teams'!Q$5:Q$25,'De Uitslagen'!$B199)*INDEX('Shortlist teams'!$AA$7:$AE$26,MATCH($A199,'Shortlist teams'!$Z$7:$Z$26,1),MATCH($C199,'Shortlist teams'!$AA$6:$AE$6,1))=0,"",COUNTIF('De Teams'!Q$5:Q$25,'De Uitslagen'!$B199)*INDEX('Shortlist teams'!$AA$7:$AE$26,MATCH($A199,'Shortlist teams'!$Z$7:$Z$26,1),MATCH($C199,'Shortlist teams'!$AA$6:$AE$6,1))),"")</f>
        <v/>
      </c>
      <c r="T199" s="3"/>
    </row>
    <row r="200" spans="1:20" ht="14.4" x14ac:dyDescent="0.3">
      <c r="A200" s="1">
        <v>11</v>
      </c>
      <c r="B200" s="7"/>
      <c r="C200" s="87" t="str">
        <f>IFERROR(VLOOKUP('De Uitslagen'!B200,'Shortlist teams'!B:C,2,FALSE),"")</f>
        <v/>
      </c>
      <c r="D200" t="str">
        <f>IFERROR(IF(COUNTIF('De Teams'!B$5:B$25,'De Uitslagen'!$B200)*INDEX('Shortlist teams'!$AA$7:$AE$26,MATCH($A200,'Shortlist teams'!$Z$7:$Z$26,1),MATCH($C200,'Shortlist teams'!$AA$6:$AE$6,1))=0,"",COUNTIF('De Teams'!B$5:B$25,'De Uitslagen'!$B200)*INDEX('Shortlist teams'!$AA$7:$AE$26,MATCH($A200,'Shortlist teams'!$Z$7:$Z$26,1),MATCH($C200,'Shortlist teams'!$AA$6:$AE$6,1))),"")</f>
        <v/>
      </c>
      <c r="E200" t="str">
        <f>IFERROR(IF(COUNTIF('De Teams'!C$5:C$25,'De Uitslagen'!$B200)*INDEX('Shortlist teams'!$AA$7:$AE$26,MATCH($A200,'Shortlist teams'!$Z$7:$Z$26,1),MATCH($C200,'Shortlist teams'!$AA$6:$AE$6,1))=0,"",COUNTIF('De Teams'!C$5:C$25,'De Uitslagen'!$B200)*INDEX('Shortlist teams'!$AA$7:$AE$26,MATCH($A200,'Shortlist teams'!$Z$7:$Z$26,1),MATCH($C200,'Shortlist teams'!$AA$6:$AE$6,1))),"")</f>
        <v/>
      </c>
      <c r="F200" t="str">
        <f>IFERROR(IF(COUNTIF('De Teams'!D$5:D$25,'De Uitslagen'!$B200)*INDEX('Shortlist teams'!$AA$7:$AE$26,MATCH($A200,'Shortlist teams'!$Z$7:$Z$26,1),MATCH($C200,'Shortlist teams'!$AA$6:$AE$6,1))=0,"",COUNTIF('De Teams'!D$5:D$25,'De Uitslagen'!$B200)*INDEX('Shortlist teams'!$AA$7:$AE$26,MATCH($A200,'Shortlist teams'!$Z$7:$Z$26,1),MATCH($C200,'Shortlist teams'!$AA$6:$AE$6,1))),"")</f>
        <v/>
      </c>
      <c r="G200" t="str">
        <f>IFERROR(IF(COUNTIF('De Teams'!E$5:E$25,'De Uitslagen'!$B200)*INDEX('Shortlist teams'!$AA$7:$AE$26,MATCH($A200,'Shortlist teams'!$Z$7:$Z$26,1),MATCH($C200,'Shortlist teams'!$AA$6:$AE$6,1))=0,"",COUNTIF('De Teams'!E$5:E$25,'De Uitslagen'!$B200)*INDEX('Shortlist teams'!$AA$7:$AE$26,MATCH($A200,'Shortlist teams'!$Z$7:$Z$26,1),MATCH($C200,'Shortlist teams'!$AA$6:$AE$6,1))),"")</f>
        <v/>
      </c>
      <c r="H200" t="str">
        <f>IFERROR(IF(COUNTIF('De Teams'!F$5:F$25,'De Uitslagen'!$B200)*INDEX('Shortlist teams'!$AA$7:$AE$26,MATCH($A200,'Shortlist teams'!$Z$7:$Z$26,1),MATCH($C200,'Shortlist teams'!$AA$6:$AE$6,1))=0,"",COUNTIF('De Teams'!F$5:F$25,'De Uitslagen'!$B200)*INDEX('Shortlist teams'!$AA$7:$AE$26,MATCH($A200,'Shortlist teams'!$Z$7:$Z$26,1),MATCH($C200,'Shortlist teams'!$AA$6:$AE$6,1))),"")</f>
        <v/>
      </c>
      <c r="I200" t="str">
        <f>IFERROR(IF(COUNTIF('De Teams'!G$5:G$25,'De Uitslagen'!$B200)*INDEX('Shortlist teams'!$AA$7:$AE$26,MATCH($A200,'Shortlist teams'!$Z$7:$Z$26,1),MATCH($C200,'Shortlist teams'!$AA$6:$AE$6,1))=0,"",COUNTIF('De Teams'!G$5:G$25,'De Uitslagen'!$B200)*INDEX('Shortlist teams'!$AA$7:$AE$26,MATCH($A200,'Shortlist teams'!$Z$7:$Z$26,1),MATCH($C200,'Shortlist teams'!$AA$6:$AE$6,1))),"")</f>
        <v/>
      </c>
      <c r="J200" t="str">
        <f>IFERROR(IF(COUNTIF('De Teams'!H$5:H$25,'De Uitslagen'!$B200)*INDEX('Shortlist teams'!$AA$7:$AE$26,MATCH($A200,'Shortlist teams'!$Z$7:$Z$26,1),MATCH($C200,'Shortlist teams'!$AA$6:$AE$6,1))=0,"",COUNTIF('De Teams'!H$5:H$25,'De Uitslagen'!$B200)*INDEX('Shortlist teams'!$AA$7:$AE$26,MATCH($A200,'Shortlist teams'!$Z$7:$Z$26,1),MATCH($C200,'Shortlist teams'!$AA$6:$AE$6,1))),"")</f>
        <v/>
      </c>
      <c r="K200" t="str">
        <f>IFERROR(IF(COUNTIF('De Teams'!I$5:I$25,'De Uitslagen'!$B200)*INDEX('Shortlist teams'!$AA$7:$AE$26,MATCH($A200,'Shortlist teams'!$Z$7:$Z$26,1),MATCH($C200,'Shortlist teams'!$AA$6:$AE$6,1))=0,"",COUNTIF('De Teams'!I$5:I$25,'De Uitslagen'!$B200)*INDEX('Shortlist teams'!$AA$7:$AE$26,MATCH($A200,'Shortlist teams'!$Z$7:$Z$26,1),MATCH($C200,'Shortlist teams'!$AA$6:$AE$6,1))),"")</f>
        <v/>
      </c>
      <c r="L200" t="str">
        <f>IFERROR(IF(COUNTIF('De Teams'!J$5:J$25,'De Uitslagen'!$B200)*INDEX('Shortlist teams'!$AA$7:$AE$26,MATCH($A200,'Shortlist teams'!$Z$7:$Z$26,1),MATCH($C200,'Shortlist teams'!$AA$6:$AE$6,1))=0,"",COUNTIF('De Teams'!J$5:J$25,'De Uitslagen'!$B200)*INDEX('Shortlist teams'!$AA$7:$AE$26,MATCH($A200,'Shortlist teams'!$Z$7:$Z$26,1),MATCH($C200,'Shortlist teams'!$AA$6:$AE$6,1))),"")</f>
        <v/>
      </c>
      <c r="M200" t="str">
        <f>IFERROR(IF(COUNTIF('De Teams'!K$5:K$25,'De Uitslagen'!$B200)*INDEX('Shortlist teams'!$AA$7:$AE$26,MATCH($A200,'Shortlist teams'!$Z$7:$Z$26,1),MATCH($C200,'Shortlist teams'!$AA$6:$AE$6,1))=0,"",COUNTIF('De Teams'!K$5:K$25,'De Uitslagen'!$B200)*INDEX('Shortlist teams'!$AA$7:$AE$26,MATCH($A200,'Shortlist teams'!$Z$7:$Z$26,1),MATCH($C200,'Shortlist teams'!$AA$6:$AE$6,1))),"")</f>
        <v/>
      </c>
      <c r="N200" t="str">
        <f>IFERROR(IF(COUNTIF('De Teams'!L$5:L$25,'De Uitslagen'!$B200)*INDEX('Shortlist teams'!$AA$7:$AE$26,MATCH($A200,'Shortlist teams'!$Z$7:$Z$26,1),MATCH($C200,'Shortlist teams'!$AA$6:$AE$6,1))=0,"",COUNTIF('De Teams'!L$5:L$25,'De Uitslagen'!$B200)*INDEX('Shortlist teams'!$AA$7:$AE$26,MATCH($A200,'Shortlist teams'!$Z$7:$Z$26,1),MATCH($C200,'Shortlist teams'!$AA$6:$AE$6,1))),"")</f>
        <v/>
      </c>
      <c r="O200" t="str">
        <f>IFERROR(IF(COUNTIF('De Teams'!M$5:M$25,'De Uitslagen'!$B200)*INDEX('Shortlist teams'!$AA$7:$AE$26,MATCH($A200,'Shortlist teams'!$Z$7:$Z$26,1),MATCH($C200,'Shortlist teams'!$AA$6:$AE$6,1))=0,"",COUNTIF('De Teams'!M$5:M$25,'De Uitslagen'!$B200)*INDEX('Shortlist teams'!$AA$7:$AE$26,MATCH($A200,'Shortlist teams'!$Z$7:$Z$26,1),MATCH($C200,'Shortlist teams'!$AA$6:$AE$6,1))),"")</f>
        <v/>
      </c>
      <c r="P200" t="str">
        <f>IFERROR(IF(COUNTIF('De Teams'!N$5:N$25,'De Uitslagen'!$B200)*INDEX('Shortlist teams'!$AA$7:$AE$26,MATCH($A200,'Shortlist teams'!$Z$7:$Z$26,1),MATCH($C200,'Shortlist teams'!$AA$6:$AE$6,1))=0,"",COUNTIF('De Teams'!N$5:N$25,'De Uitslagen'!$B200)*INDEX('Shortlist teams'!$AA$7:$AE$26,MATCH($A200,'Shortlist teams'!$Z$7:$Z$26,1),MATCH($C200,'Shortlist teams'!$AA$6:$AE$6,1))),"")</f>
        <v/>
      </c>
      <c r="Q200" t="str">
        <f>IFERROR(IF(COUNTIF('De Teams'!O$5:O$25,'De Uitslagen'!$B200)*INDEX('Shortlist teams'!$AA$7:$AE$26,MATCH($A200,'Shortlist teams'!$Z$7:$Z$26,1),MATCH($C200,'Shortlist teams'!$AA$6:$AE$6,1))=0,"",COUNTIF('De Teams'!O$5:O$25,'De Uitslagen'!$B200)*INDEX('Shortlist teams'!$AA$7:$AE$26,MATCH($A200,'Shortlist teams'!$Z$7:$Z$26,1),MATCH($C200,'Shortlist teams'!$AA$6:$AE$6,1))),"")</f>
        <v/>
      </c>
      <c r="R200" t="str">
        <f>IFERROR(IF(COUNTIF('De Teams'!P$5:P$25,'De Uitslagen'!$B200)*INDEX('Shortlist teams'!$AA$7:$AE$26,MATCH($A200,'Shortlist teams'!$Z$7:$Z$26,1),MATCH($C200,'Shortlist teams'!$AA$6:$AE$6,1))=0,"",COUNTIF('De Teams'!P$5:P$25,'De Uitslagen'!$B200)*INDEX('Shortlist teams'!$AA$7:$AE$26,MATCH($A200,'Shortlist teams'!$Z$7:$Z$26,1),MATCH($C200,'Shortlist teams'!$AA$6:$AE$6,1))),"")</f>
        <v/>
      </c>
      <c r="S200" t="str">
        <f>IFERROR(IF(COUNTIF('De Teams'!Q$5:Q$25,'De Uitslagen'!$B200)*INDEX('Shortlist teams'!$AA$7:$AE$26,MATCH($A200,'Shortlist teams'!$Z$7:$Z$26,1),MATCH($C200,'Shortlist teams'!$AA$6:$AE$6,1))=0,"",COUNTIF('De Teams'!Q$5:Q$25,'De Uitslagen'!$B200)*INDEX('Shortlist teams'!$AA$7:$AE$26,MATCH($A200,'Shortlist teams'!$Z$7:$Z$26,1),MATCH($C200,'Shortlist teams'!$AA$6:$AE$6,1))),"")</f>
        <v/>
      </c>
      <c r="T200" s="3"/>
    </row>
    <row r="201" spans="1:20" ht="14.4" x14ac:dyDescent="0.3">
      <c r="A201" s="1">
        <v>12</v>
      </c>
      <c r="B201" s="8"/>
      <c r="C201" s="87" t="str">
        <f>IFERROR(VLOOKUP('De Uitslagen'!B201,'Shortlist teams'!B:C,2,FALSE),"")</f>
        <v/>
      </c>
      <c r="D201" t="str">
        <f>IFERROR(IF(COUNTIF('De Teams'!B$5:B$25,'De Uitslagen'!$B201)*INDEX('Shortlist teams'!$AA$7:$AE$26,MATCH($A201,'Shortlist teams'!$Z$7:$Z$26,1),MATCH($C201,'Shortlist teams'!$AA$6:$AE$6,1))=0,"",COUNTIF('De Teams'!B$5:B$25,'De Uitslagen'!$B201)*INDEX('Shortlist teams'!$AA$7:$AE$26,MATCH($A201,'Shortlist teams'!$Z$7:$Z$26,1),MATCH($C201,'Shortlist teams'!$AA$6:$AE$6,1))),"")</f>
        <v/>
      </c>
      <c r="E201" t="str">
        <f>IFERROR(IF(COUNTIF('De Teams'!C$5:C$25,'De Uitslagen'!$B201)*INDEX('Shortlist teams'!$AA$7:$AE$26,MATCH($A201,'Shortlist teams'!$Z$7:$Z$26,1),MATCH($C201,'Shortlist teams'!$AA$6:$AE$6,1))=0,"",COUNTIF('De Teams'!C$5:C$25,'De Uitslagen'!$B201)*INDEX('Shortlist teams'!$AA$7:$AE$26,MATCH($A201,'Shortlist teams'!$Z$7:$Z$26,1),MATCH($C201,'Shortlist teams'!$AA$6:$AE$6,1))),"")</f>
        <v/>
      </c>
      <c r="F201" t="str">
        <f>IFERROR(IF(COUNTIF('De Teams'!D$5:D$25,'De Uitslagen'!$B201)*INDEX('Shortlist teams'!$AA$7:$AE$26,MATCH($A201,'Shortlist teams'!$Z$7:$Z$26,1),MATCH($C201,'Shortlist teams'!$AA$6:$AE$6,1))=0,"",COUNTIF('De Teams'!D$5:D$25,'De Uitslagen'!$B201)*INDEX('Shortlist teams'!$AA$7:$AE$26,MATCH($A201,'Shortlist teams'!$Z$7:$Z$26,1),MATCH($C201,'Shortlist teams'!$AA$6:$AE$6,1))),"")</f>
        <v/>
      </c>
      <c r="G201" t="str">
        <f>IFERROR(IF(COUNTIF('De Teams'!E$5:E$25,'De Uitslagen'!$B201)*INDEX('Shortlist teams'!$AA$7:$AE$26,MATCH($A201,'Shortlist teams'!$Z$7:$Z$26,1),MATCH($C201,'Shortlist teams'!$AA$6:$AE$6,1))=0,"",COUNTIF('De Teams'!E$5:E$25,'De Uitslagen'!$B201)*INDEX('Shortlist teams'!$AA$7:$AE$26,MATCH($A201,'Shortlist teams'!$Z$7:$Z$26,1),MATCH($C201,'Shortlist teams'!$AA$6:$AE$6,1))),"")</f>
        <v/>
      </c>
      <c r="H201" t="str">
        <f>IFERROR(IF(COUNTIF('De Teams'!F$5:F$25,'De Uitslagen'!$B201)*INDEX('Shortlist teams'!$AA$7:$AE$26,MATCH($A201,'Shortlist teams'!$Z$7:$Z$26,1),MATCH($C201,'Shortlist teams'!$AA$6:$AE$6,1))=0,"",COUNTIF('De Teams'!F$5:F$25,'De Uitslagen'!$B201)*INDEX('Shortlist teams'!$AA$7:$AE$26,MATCH($A201,'Shortlist teams'!$Z$7:$Z$26,1),MATCH($C201,'Shortlist teams'!$AA$6:$AE$6,1))),"")</f>
        <v/>
      </c>
      <c r="I201" t="str">
        <f>IFERROR(IF(COUNTIF('De Teams'!G$5:G$25,'De Uitslagen'!$B201)*INDEX('Shortlist teams'!$AA$7:$AE$26,MATCH($A201,'Shortlist teams'!$Z$7:$Z$26,1),MATCH($C201,'Shortlist teams'!$AA$6:$AE$6,1))=0,"",COUNTIF('De Teams'!G$5:G$25,'De Uitslagen'!$B201)*INDEX('Shortlist teams'!$AA$7:$AE$26,MATCH($A201,'Shortlist teams'!$Z$7:$Z$26,1),MATCH($C201,'Shortlist teams'!$AA$6:$AE$6,1))),"")</f>
        <v/>
      </c>
      <c r="J201" t="str">
        <f>IFERROR(IF(COUNTIF('De Teams'!H$5:H$25,'De Uitslagen'!$B201)*INDEX('Shortlist teams'!$AA$7:$AE$26,MATCH($A201,'Shortlist teams'!$Z$7:$Z$26,1),MATCH($C201,'Shortlist teams'!$AA$6:$AE$6,1))=0,"",COUNTIF('De Teams'!H$5:H$25,'De Uitslagen'!$B201)*INDEX('Shortlist teams'!$AA$7:$AE$26,MATCH($A201,'Shortlist teams'!$Z$7:$Z$26,1),MATCH($C201,'Shortlist teams'!$AA$6:$AE$6,1))),"")</f>
        <v/>
      </c>
      <c r="K201" t="str">
        <f>IFERROR(IF(COUNTIF('De Teams'!I$5:I$25,'De Uitslagen'!$B201)*INDEX('Shortlist teams'!$AA$7:$AE$26,MATCH($A201,'Shortlist teams'!$Z$7:$Z$26,1),MATCH($C201,'Shortlist teams'!$AA$6:$AE$6,1))=0,"",COUNTIF('De Teams'!I$5:I$25,'De Uitslagen'!$B201)*INDEX('Shortlist teams'!$AA$7:$AE$26,MATCH($A201,'Shortlist teams'!$Z$7:$Z$26,1),MATCH($C201,'Shortlist teams'!$AA$6:$AE$6,1))),"")</f>
        <v/>
      </c>
      <c r="L201" t="str">
        <f>IFERROR(IF(COUNTIF('De Teams'!J$5:J$25,'De Uitslagen'!$B201)*INDEX('Shortlist teams'!$AA$7:$AE$26,MATCH($A201,'Shortlist teams'!$Z$7:$Z$26,1),MATCH($C201,'Shortlist teams'!$AA$6:$AE$6,1))=0,"",COUNTIF('De Teams'!J$5:J$25,'De Uitslagen'!$B201)*INDEX('Shortlist teams'!$AA$7:$AE$26,MATCH($A201,'Shortlist teams'!$Z$7:$Z$26,1),MATCH($C201,'Shortlist teams'!$AA$6:$AE$6,1))),"")</f>
        <v/>
      </c>
      <c r="M201" t="str">
        <f>IFERROR(IF(COUNTIF('De Teams'!K$5:K$25,'De Uitslagen'!$B201)*INDEX('Shortlist teams'!$AA$7:$AE$26,MATCH($A201,'Shortlist teams'!$Z$7:$Z$26,1),MATCH($C201,'Shortlist teams'!$AA$6:$AE$6,1))=0,"",COUNTIF('De Teams'!K$5:K$25,'De Uitslagen'!$B201)*INDEX('Shortlist teams'!$AA$7:$AE$26,MATCH($A201,'Shortlist teams'!$Z$7:$Z$26,1),MATCH($C201,'Shortlist teams'!$AA$6:$AE$6,1))),"")</f>
        <v/>
      </c>
      <c r="N201" t="str">
        <f>IFERROR(IF(COUNTIF('De Teams'!L$5:L$25,'De Uitslagen'!$B201)*INDEX('Shortlist teams'!$AA$7:$AE$26,MATCH($A201,'Shortlist teams'!$Z$7:$Z$26,1),MATCH($C201,'Shortlist teams'!$AA$6:$AE$6,1))=0,"",COUNTIF('De Teams'!L$5:L$25,'De Uitslagen'!$B201)*INDEX('Shortlist teams'!$AA$7:$AE$26,MATCH($A201,'Shortlist teams'!$Z$7:$Z$26,1),MATCH($C201,'Shortlist teams'!$AA$6:$AE$6,1))),"")</f>
        <v/>
      </c>
      <c r="O201" t="str">
        <f>IFERROR(IF(COUNTIF('De Teams'!M$5:M$25,'De Uitslagen'!$B201)*INDEX('Shortlist teams'!$AA$7:$AE$26,MATCH($A201,'Shortlist teams'!$Z$7:$Z$26,1),MATCH($C201,'Shortlist teams'!$AA$6:$AE$6,1))=0,"",COUNTIF('De Teams'!M$5:M$25,'De Uitslagen'!$B201)*INDEX('Shortlist teams'!$AA$7:$AE$26,MATCH($A201,'Shortlist teams'!$Z$7:$Z$26,1),MATCH($C201,'Shortlist teams'!$AA$6:$AE$6,1))),"")</f>
        <v/>
      </c>
      <c r="P201" t="str">
        <f>IFERROR(IF(COUNTIF('De Teams'!N$5:N$25,'De Uitslagen'!$B201)*INDEX('Shortlist teams'!$AA$7:$AE$26,MATCH($A201,'Shortlist teams'!$Z$7:$Z$26,1),MATCH($C201,'Shortlist teams'!$AA$6:$AE$6,1))=0,"",COUNTIF('De Teams'!N$5:N$25,'De Uitslagen'!$B201)*INDEX('Shortlist teams'!$AA$7:$AE$26,MATCH($A201,'Shortlist teams'!$Z$7:$Z$26,1),MATCH($C201,'Shortlist teams'!$AA$6:$AE$6,1))),"")</f>
        <v/>
      </c>
      <c r="Q201" t="str">
        <f>IFERROR(IF(COUNTIF('De Teams'!O$5:O$25,'De Uitslagen'!$B201)*INDEX('Shortlist teams'!$AA$7:$AE$26,MATCH($A201,'Shortlist teams'!$Z$7:$Z$26,1),MATCH($C201,'Shortlist teams'!$AA$6:$AE$6,1))=0,"",COUNTIF('De Teams'!O$5:O$25,'De Uitslagen'!$B201)*INDEX('Shortlist teams'!$AA$7:$AE$26,MATCH($A201,'Shortlist teams'!$Z$7:$Z$26,1),MATCH($C201,'Shortlist teams'!$AA$6:$AE$6,1))),"")</f>
        <v/>
      </c>
      <c r="R201" t="str">
        <f>IFERROR(IF(COUNTIF('De Teams'!P$5:P$25,'De Uitslagen'!$B201)*INDEX('Shortlist teams'!$AA$7:$AE$26,MATCH($A201,'Shortlist teams'!$Z$7:$Z$26,1),MATCH($C201,'Shortlist teams'!$AA$6:$AE$6,1))=0,"",COUNTIF('De Teams'!P$5:P$25,'De Uitslagen'!$B201)*INDEX('Shortlist teams'!$AA$7:$AE$26,MATCH($A201,'Shortlist teams'!$Z$7:$Z$26,1),MATCH($C201,'Shortlist teams'!$AA$6:$AE$6,1))),"")</f>
        <v/>
      </c>
      <c r="S201" t="str">
        <f>IFERROR(IF(COUNTIF('De Teams'!Q$5:Q$25,'De Uitslagen'!$B201)*INDEX('Shortlist teams'!$AA$7:$AE$26,MATCH($A201,'Shortlist teams'!$Z$7:$Z$26,1),MATCH($C201,'Shortlist teams'!$AA$6:$AE$6,1))=0,"",COUNTIF('De Teams'!Q$5:Q$25,'De Uitslagen'!$B201)*INDEX('Shortlist teams'!$AA$7:$AE$26,MATCH($A201,'Shortlist teams'!$Z$7:$Z$26,1),MATCH($C201,'Shortlist teams'!$AA$6:$AE$6,1))),"")</f>
        <v/>
      </c>
      <c r="T201" s="3"/>
    </row>
    <row r="202" spans="1:20" ht="14.4" x14ac:dyDescent="0.3">
      <c r="A202" s="1">
        <v>13</v>
      </c>
      <c r="B202" s="51"/>
      <c r="C202" s="87" t="str">
        <f>IFERROR(VLOOKUP('De Uitslagen'!B202,'Shortlist teams'!B:C,2,FALSE),"")</f>
        <v/>
      </c>
      <c r="D202" t="str">
        <f>IFERROR(IF(COUNTIF('De Teams'!B$5:B$25,'De Uitslagen'!$B202)*INDEX('Shortlist teams'!$AA$7:$AE$26,MATCH($A202,'Shortlist teams'!$Z$7:$Z$26,1),MATCH($C202,'Shortlist teams'!$AA$6:$AE$6,1))=0,"",COUNTIF('De Teams'!B$5:B$25,'De Uitslagen'!$B202)*INDEX('Shortlist teams'!$AA$7:$AE$26,MATCH($A202,'Shortlist teams'!$Z$7:$Z$26,1),MATCH($C202,'Shortlist teams'!$AA$6:$AE$6,1))),"")</f>
        <v/>
      </c>
      <c r="E202" t="str">
        <f>IFERROR(IF(COUNTIF('De Teams'!C$5:C$25,'De Uitslagen'!$B202)*INDEX('Shortlist teams'!$AA$7:$AE$26,MATCH($A202,'Shortlist teams'!$Z$7:$Z$26,1),MATCH($C202,'Shortlist teams'!$AA$6:$AE$6,1))=0,"",COUNTIF('De Teams'!C$5:C$25,'De Uitslagen'!$B202)*INDEX('Shortlist teams'!$AA$7:$AE$26,MATCH($A202,'Shortlist teams'!$Z$7:$Z$26,1),MATCH($C202,'Shortlist teams'!$AA$6:$AE$6,1))),"")</f>
        <v/>
      </c>
      <c r="F202" t="str">
        <f>IFERROR(IF(COUNTIF('De Teams'!D$5:D$25,'De Uitslagen'!$B202)*INDEX('Shortlist teams'!$AA$7:$AE$26,MATCH($A202,'Shortlist teams'!$Z$7:$Z$26,1),MATCH($C202,'Shortlist teams'!$AA$6:$AE$6,1))=0,"",COUNTIF('De Teams'!D$5:D$25,'De Uitslagen'!$B202)*INDEX('Shortlist teams'!$AA$7:$AE$26,MATCH($A202,'Shortlist teams'!$Z$7:$Z$26,1),MATCH($C202,'Shortlist teams'!$AA$6:$AE$6,1))),"")</f>
        <v/>
      </c>
      <c r="G202" t="str">
        <f>IFERROR(IF(COUNTIF('De Teams'!E$5:E$25,'De Uitslagen'!$B202)*INDEX('Shortlist teams'!$AA$7:$AE$26,MATCH($A202,'Shortlist teams'!$Z$7:$Z$26,1),MATCH($C202,'Shortlist teams'!$AA$6:$AE$6,1))=0,"",COUNTIF('De Teams'!E$5:E$25,'De Uitslagen'!$B202)*INDEX('Shortlist teams'!$AA$7:$AE$26,MATCH($A202,'Shortlist teams'!$Z$7:$Z$26,1),MATCH($C202,'Shortlist teams'!$AA$6:$AE$6,1))),"")</f>
        <v/>
      </c>
      <c r="H202" t="str">
        <f>IFERROR(IF(COUNTIF('De Teams'!F$5:F$25,'De Uitslagen'!$B202)*INDEX('Shortlist teams'!$AA$7:$AE$26,MATCH($A202,'Shortlist teams'!$Z$7:$Z$26,1),MATCH($C202,'Shortlist teams'!$AA$6:$AE$6,1))=0,"",COUNTIF('De Teams'!F$5:F$25,'De Uitslagen'!$B202)*INDEX('Shortlist teams'!$AA$7:$AE$26,MATCH($A202,'Shortlist teams'!$Z$7:$Z$26,1),MATCH($C202,'Shortlist teams'!$AA$6:$AE$6,1))),"")</f>
        <v/>
      </c>
      <c r="I202" t="str">
        <f>IFERROR(IF(COUNTIF('De Teams'!G$5:G$25,'De Uitslagen'!$B202)*INDEX('Shortlist teams'!$AA$7:$AE$26,MATCH($A202,'Shortlist teams'!$Z$7:$Z$26,1),MATCH($C202,'Shortlist teams'!$AA$6:$AE$6,1))=0,"",COUNTIF('De Teams'!G$5:G$25,'De Uitslagen'!$B202)*INDEX('Shortlist teams'!$AA$7:$AE$26,MATCH($A202,'Shortlist teams'!$Z$7:$Z$26,1),MATCH($C202,'Shortlist teams'!$AA$6:$AE$6,1))),"")</f>
        <v/>
      </c>
      <c r="J202" t="str">
        <f>IFERROR(IF(COUNTIF('De Teams'!H$5:H$25,'De Uitslagen'!$B202)*INDEX('Shortlist teams'!$AA$7:$AE$26,MATCH($A202,'Shortlist teams'!$Z$7:$Z$26,1),MATCH($C202,'Shortlist teams'!$AA$6:$AE$6,1))=0,"",COUNTIF('De Teams'!H$5:H$25,'De Uitslagen'!$B202)*INDEX('Shortlist teams'!$AA$7:$AE$26,MATCH($A202,'Shortlist teams'!$Z$7:$Z$26,1),MATCH($C202,'Shortlist teams'!$AA$6:$AE$6,1))),"")</f>
        <v/>
      </c>
      <c r="K202" t="str">
        <f>IFERROR(IF(COUNTIF('De Teams'!I$5:I$25,'De Uitslagen'!$B202)*INDEX('Shortlist teams'!$AA$7:$AE$26,MATCH($A202,'Shortlist teams'!$Z$7:$Z$26,1),MATCH($C202,'Shortlist teams'!$AA$6:$AE$6,1))=0,"",COUNTIF('De Teams'!I$5:I$25,'De Uitslagen'!$B202)*INDEX('Shortlist teams'!$AA$7:$AE$26,MATCH($A202,'Shortlist teams'!$Z$7:$Z$26,1),MATCH($C202,'Shortlist teams'!$AA$6:$AE$6,1))),"")</f>
        <v/>
      </c>
      <c r="L202" t="str">
        <f>IFERROR(IF(COUNTIF('De Teams'!J$5:J$25,'De Uitslagen'!$B202)*INDEX('Shortlist teams'!$AA$7:$AE$26,MATCH($A202,'Shortlist teams'!$Z$7:$Z$26,1),MATCH($C202,'Shortlist teams'!$AA$6:$AE$6,1))=0,"",COUNTIF('De Teams'!J$5:J$25,'De Uitslagen'!$B202)*INDEX('Shortlist teams'!$AA$7:$AE$26,MATCH($A202,'Shortlist teams'!$Z$7:$Z$26,1),MATCH($C202,'Shortlist teams'!$AA$6:$AE$6,1))),"")</f>
        <v/>
      </c>
      <c r="M202" t="str">
        <f>IFERROR(IF(COUNTIF('De Teams'!K$5:K$25,'De Uitslagen'!$B202)*INDEX('Shortlist teams'!$AA$7:$AE$26,MATCH($A202,'Shortlist teams'!$Z$7:$Z$26,1),MATCH($C202,'Shortlist teams'!$AA$6:$AE$6,1))=0,"",COUNTIF('De Teams'!K$5:K$25,'De Uitslagen'!$B202)*INDEX('Shortlist teams'!$AA$7:$AE$26,MATCH($A202,'Shortlist teams'!$Z$7:$Z$26,1),MATCH($C202,'Shortlist teams'!$AA$6:$AE$6,1))),"")</f>
        <v/>
      </c>
      <c r="N202" t="str">
        <f>IFERROR(IF(COUNTIF('De Teams'!L$5:L$25,'De Uitslagen'!$B202)*INDEX('Shortlist teams'!$AA$7:$AE$26,MATCH($A202,'Shortlist teams'!$Z$7:$Z$26,1),MATCH($C202,'Shortlist teams'!$AA$6:$AE$6,1))=0,"",COUNTIF('De Teams'!L$5:L$25,'De Uitslagen'!$B202)*INDEX('Shortlist teams'!$AA$7:$AE$26,MATCH($A202,'Shortlist teams'!$Z$7:$Z$26,1),MATCH($C202,'Shortlist teams'!$AA$6:$AE$6,1))),"")</f>
        <v/>
      </c>
      <c r="O202" t="str">
        <f>IFERROR(IF(COUNTIF('De Teams'!M$5:M$25,'De Uitslagen'!$B202)*INDEX('Shortlist teams'!$AA$7:$AE$26,MATCH($A202,'Shortlist teams'!$Z$7:$Z$26,1),MATCH($C202,'Shortlist teams'!$AA$6:$AE$6,1))=0,"",COUNTIF('De Teams'!M$5:M$25,'De Uitslagen'!$B202)*INDEX('Shortlist teams'!$AA$7:$AE$26,MATCH($A202,'Shortlist teams'!$Z$7:$Z$26,1),MATCH($C202,'Shortlist teams'!$AA$6:$AE$6,1))),"")</f>
        <v/>
      </c>
      <c r="P202" t="str">
        <f>IFERROR(IF(COUNTIF('De Teams'!N$5:N$25,'De Uitslagen'!$B202)*INDEX('Shortlist teams'!$AA$7:$AE$26,MATCH($A202,'Shortlist teams'!$Z$7:$Z$26,1),MATCH($C202,'Shortlist teams'!$AA$6:$AE$6,1))=0,"",COUNTIF('De Teams'!N$5:N$25,'De Uitslagen'!$B202)*INDEX('Shortlist teams'!$AA$7:$AE$26,MATCH($A202,'Shortlist teams'!$Z$7:$Z$26,1),MATCH($C202,'Shortlist teams'!$AA$6:$AE$6,1))),"")</f>
        <v/>
      </c>
      <c r="Q202" t="str">
        <f>IFERROR(IF(COUNTIF('De Teams'!O$5:O$25,'De Uitslagen'!$B202)*INDEX('Shortlist teams'!$AA$7:$AE$26,MATCH($A202,'Shortlist teams'!$Z$7:$Z$26,1),MATCH($C202,'Shortlist teams'!$AA$6:$AE$6,1))=0,"",COUNTIF('De Teams'!O$5:O$25,'De Uitslagen'!$B202)*INDEX('Shortlist teams'!$AA$7:$AE$26,MATCH($A202,'Shortlist teams'!$Z$7:$Z$26,1),MATCH($C202,'Shortlist teams'!$AA$6:$AE$6,1))),"")</f>
        <v/>
      </c>
      <c r="R202" t="str">
        <f>IFERROR(IF(COUNTIF('De Teams'!P$5:P$25,'De Uitslagen'!$B202)*INDEX('Shortlist teams'!$AA$7:$AE$26,MATCH($A202,'Shortlist teams'!$Z$7:$Z$26,1),MATCH($C202,'Shortlist teams'!$AA$6:$AE$6,1))=0,"",COUNTIF('De Teams'!P$5:P$25,'De Uitslagen'!$B202)*INDEX('Shortlist teams'!$AA$7:$AE$26,MATCH($A202,'Shortlist teams'!$Z$7:$Z$26,1),MATCH($C202,'Shortlist teams'!$AA$6:$AE$6,1))),"")</f>
        <v/>
      </c>
      <c r="S202" t="str">
        <f>IFERROR(IF(COUNTIF('De Teams'!Q$5:Q$25,'De Uitslagen'!$B202)*INDEX('Shortlist teams'!$AA$7:$AE$26,MATCH($A202,'Shortlist teams'!$Z$7:$Z$26,1),MATCH($C202,'Shortlist teams'!$AA$6:$AE$6,1))=0,"",COUNTIF('De Teams'!Q$5:Q$25,'De Uitslagen'!$B202)*INDEX('Shortlist teams'!$AA$7:$AE$26,MATCH($A202,'Shortlist teams'!$Z$7:$Z$26,1),MATCH($C202,'Shortlist teams'!$AA$6:$AE$6,1))),"")</f>
        <v/>
      </c>
      <c r="T202" s="3"/>
    </row>
    <row r="203" spans="1:20" ht="14.4" x14ac:dyDescent="0.3">
      <c r="A203" s="1">
        <v>14</v>
      </c>
      <c r="B203" s="8"/>
      <c r="C203" s="87" t="str">
        <f>IFERROR(VLOOKUP('De Uitslagen'!B203,'Shortlist teams'!B:C,2,FALSE),"")</f>
        <v/>
      </c>
      <c r="D203" t="str">
        <f>IFERROR(IF(COUNTIF('De Teams'!B$5:B$25,'De Uitslagen'!$B203)*INDEX('Shortlist teams'!$AA$7:$AE$26,MATCH($A203,'Shortlist teams'!$Z$7:$Z$26,1),MATCH($C203,'Shortlist teams'!$AA$6:$AE$6,1))=0,"",COUNTIF('De Teams'!B$5:B$25,'De Uitslagen'!$B203)*INDEX('Shortlist teams'!$AA$7:$AE$26,MATCH($A203,'Shortlist teams'!$Z$7:$Z$26,1),MATCH($C203,'Shortlist teams'!$AA$6:$AE$6,1))),"")</f>
        <v/>
      </c>
      <c r="E203" t="str">
        <f>IFERROR(IF(COUNTIF('De Teams'!C$5:C$25,'De Uitslagen'!$B203)*INDEX('Shortlist teams'!$AA$7:$AE$26,MATCH($A203,'Shortlist teams'!$Z$7:$Z$26,1),MATCH($C203,'Shortlist teams'!$AA$6:$AE$6,1))=0,"",COUNTIF('De Teams'!C$5:C$25,'De Uitslagen'!$B203)*INDEX('Shortlist teams'!$AA$7:$AE$26,MATCH($A203,'Shortlist teams'!$Z$7:$Z$26,1),MATCH($C203,'Shortlist teams'!$AA$6:$AE$6,1))),"")</f>
        <v/>
      </c>
      <c r="F203" t="str">
        <f>IFERROR(IF(COUNTIF('De Teams'!D$5:D$25,'De Uitslagen'!$B203)*INDEX('Shortlist teams'!$AA$7:$AE$26,MATCH($A203,'Shortlist teams'!$Z$7:$Z$26,1),MATCH($C203,'Shortlist teams'!$AA$6:$AE$6,1))=0,"",COUNTIF('De Teams'!D$5:D$25,'De Uitslagen'!$B203)*INDEX('Shortlist teams'!$AA$7:$AE$26,MATCH($A203,'Shortlist teams'!$Z$7:$Z$26,1),MATCH($C203,'Shortlist teams'!$AA$6:$AE$6,1))),"")</f>
        <v/>
      </c>
      <c r="G203" t="str">
        <f>IFERROR(IF(COUNTIF('De Teams'!E$5:E$25,'De Uitslagen'!$B203)*INDEX('Shortlist teams'!$AA$7:$AE$26,MATCH($A203,'Shortlist teams'!$Z$7:$Z$26,1),MATCH($C203,'Shortlist teams'!$AA$6:$AE$6,1))=0,"",COUNTIF('De Teams'!E$5:E$25,'De Uitslagen'!$B203)*INDEX('Shortlist teams'!$AA$7:$AE$26,MATCH($A203,'Shortlist teams'!$Z$7:$Z$26,1),MATCH($C203,'Shortlist teams'!$AA$6:$AE$6,1))),"")</f>
        <v/>
      </c>
      <c r="H203" t="str">
        <f>IFERROR(IF(COUNTIF('De Teams'!F$5:F$25,'De Uitslagen'!$B203)*INDEX('Shortlist teams'!$AA$7:$AE$26,MATCH($A203,'Shortlist teams'!$Z$7:$Z$26,1),MATCH($C203,'Shortlist teams'!$AA$6:$AE$6,1))=0,"",COUNTIF('De Teams'!F$5:F$25,'De Uitslagen'!$B203)*INDEX('Shortlist teams'!$AA$7:$AE$26,MATCH($A203,'Shortlist teams'!$Z$7:$Z$26,1),MATCH($C203,'Shortlist teams'!$AA$6:$AE$6,1))),"")</f>
        <v/>
      </c>
      <c r="I203" t="str">
        <f>IFERROR(IF(COUNTIF('De Teams'!G$5:G$25,'De Uitslagen'!$B203)*INDEX('Shortlist teams'!$AA$7:$AE$26,MATCH($A203,'Shortlist teams'!$Z$7:$Z$26,1),MATCH($C203,'Shortlist teams'!$AA$6:$AE$6,1))=0,"",COUNTIF('De Teams'!G$5:G$25,'De Uitslagen'!$B203)*INDEX('Shortlist teams'!$AA$7:$AE$26,MATCH($A203,'Shortlist teams'!$Z$7:$Z$26,1),MATCH($C203,'Shortlist teams'!$AA$6:$AE$6,1))),"")</f>
        <v/>
      </c>
      <c r="J203" t="str">
        <f>IFERROR(IF(COUNTIF('De Teams'!H$5:H$25,'De Uitslagen'!$B203)*INDEX('Shortlist teams'!$AA$7:$AE$26,MATCH($A203,'Shortlist teams'!$Z$7:$Z$26,1),MATCH($C203,'Shortlist teams'!$AA$6:$AE$6,1))=0,"",COUNTIF('De Teams'!H$5:H$25,'De Uitslagen'!$B203)*INDEX('Shortlist teams'!$AA$7:$AE$26,MATCH($A203,'Shortlist teams'!$Z$7:$Z$26,1),MATCH($C203,'Shortlist teams'!$AA$6:$AE$6,1))),"")</f>
        <v/>
      </c>
      <c r="K203" t="str">
        <f>IFERROR(IF(COUNTIF('De Teams'!I$5:I$25,'De Uitslagen'!$B203)*INDEX('Shortlist teams'!$AA$7:$AE$26,MATCH($A203,'Shortlist teams'!$Z$7:$Z$26,1),MATCH($C203,'Shortlist teams'!$AA$6:$AE$6,1))=0,"",COUNTIF('De Teams'!I$5:I$25,'De Uitslagen'!$B203)*INDEX('Shortlist teams'!$AA$7:$AE$26,MATCH($A203,'Shortlist teams'!$Z$7:$Z$26,1),MATCH($C203,'Shortlist teams'!$AA$6:$AE$6,1))),"")</f>
        <v/>
      </c>
      <c r="L203" t="str">
        <f>IFERROR(IF(COUNTIF('De Teams'!J$5:J$25,'De Uitslagen'!$B203)*INDEX('Shortlist teams'!$AA$7:$AE$26,MATCH($A203,'Shortlist teams'!$Z$7:$Z$26,1),MATCH($C203,'Shortlist teams'!$AA$6:$AE$6,1))=0,"",COUNTIF('De Teams'!J$5:J$25,'De Uitslagen'!$B203)*INDEX('Shortlist teams'!$AA$7:$AE$26,MATCH($A203,'Shortlist teams'!$Z$7:$Z$26,1),MATCH($C203,'Shortlist teams'!$AA$6:$AE$6,1))),"")</f>
        <v/>
      </c>
      <c r="M203" t="str">
        <f>IFERROR(IF(COUNTIF('De Teams'!K$5:K$25,'De Uitslagen'!$B203)*INDEX('Shortlist teams'!$AA$7:$AE$26,MATCH($A203,'Shortlist teams'!$Z$7:$Z$26,1),MATCH($C203,'Shortlist teams'!$AA$6:$AE$6,1))=0,"",COUNTIF('De Teams'!K$5:K$25,'De Uitslagen'!$B203)*INDEX('Shortlist teams'!$AA$7:$AE$26,MATCH($A203,'Shortlist teams'!$Z$7:$Z$26,1),MATCH($C203,'Shortlist teams'!$AA$6:$AE$6,1))),"")</f>
        <v/>
      </c>
      <c r="N203" t="str">
        <f>IFERROR(IF(COUNTIF('De Teams'!L$5:L$25,'De Uitslagen'!$B203)*INDEX('Shortlist teams'!$AA$7:$AE$26,MATCH($A203,'Shortlist teams'!$Z$7:$Z$26,1),MATCH($C203,'Shortlist teams'!$AA$6:$AE$6,1))=0,"",COUNTIF('De Teams'!L$5:L$25,'De Uitslagen'!$B203)*INDEX('Shortlist teams'!$AA$7:$AE$26,MATCH($A203,'Shortlist teams'!$Z$7:$Z$26,1),MATCH($C203,'Shortlist teams'!$AA$6:$AE$6,1))),"")</f>
        <v/>
      </c>
      <c r="O203" t="str">
        <f>IFERROR(IF(COUNTIF('De Teams'!M$5:M$25,'De Uitslagen'!$B203)*INDEX('Shortlist teams'!$AA$7:$AE$26,MATCH($A203,'Shortlist teams'!$Z$7:$Z$26,1),MATCH($C203,'Shortlist teams'!$AA$6:$AE$6,1))=0,"",COUNTIF('De Teams'!M$5:M$25,'De Uitslagen'!$B203)*INDEX('Shortlist teams'!$AA$7:$AE$26,MATCH($A203,'Shortlist teams'!$Z$7:$Z$26,1),MATCH($C203,'Shortlist teams'!$AA$6:$AE$6,1))),"")</f>
        <v/>
      </c>
      <c r="P203" t="str">
        <f>IFERROR(IF(COUNTIF('De Teams'!N$5:N$25,'De Uitslagen'!$B203)*INDEX('Shortlist teams'!$AA$7:$AE$26,MATCH($A203,'Shortlist teams'!$Z$7:$Z$26,1),MATCH($C203,'Shortlist teams'!$AA$6:$AE$6,1))=0,"",COUNTIF('De Teams'!N$5:N$25,'De Uitslagen'!$B203)*INDEX('Shortlist teams'!$AA$7:$AE$26,MATCH($A203,'Shortlist teams'!$Z$7:$Z$26,1),MATCH($C203,'Shortlist teams'!$AA$6:$AE$6,1))),"")</f>
        <v/>
      </c>
      <c r="Q203" t="str">
        <f>IFERROR(IF(COUNTIF('De Teams'!O$5:O$25,'De Uitslagen'!$B203)*INDEX('Shortlist teams'!$AA$7:$AE$26,MATCH($A203,'Shortlist teams'!$Z$7:$Z$26,1),MATCH($C203,'Shortlist teams'!$AA$6:$AE$6,1))=0,"",COUNTIF('De Teams'!O$5:O$25,'De Uitslagen'!$B203)*INDEX('Shortlist teams'!$AA$7:$AE$26,MATCH($A203,'Shortlist teams'!$Z$7:$Z$26,1),MATCH($C203,'Shortlist teams'!$AA$6:$AE$6,1))),"")</f>
        <v/>
      </c>
      <c r="R203" t="str">
        <f>IFERROR(IF(COUNTIF('De Teams'!P$5:P$25,'De Uitslagen'!$B203)*INDEX('Shortlist teams'!$AA$7:$AE$26,MATCH($A203,'Shortlist teams'!$Z$7:$Z$26,1),MATCH($C203,'Shortlist teams'!$AA$6:$AE$6,1))=0,"",COUNTIF('De Teams'!P$5:P$25,'De Uitslagen'!$B203)*INDEX('Shortlist teams'!$AA$7:$AE$26,MATCH($A203,'Shortlist teams'!$Z$7:$Z$26,1),MATCH($C203,'Shortlist teams'!$AA$6:$AE$6,1))),"")</f>
        <v/>
      </c>
      <c r="S203" t="str">
        <f>IFERROR(IF(COUNTIF('De Teams'!Q$5:Q$25,'De Uitslagen'!$B203)*INDEX('Shortlist teams'!$AA$7:$AE$26,MATCH($A203,'Shortlist teams'!$Z$7:$Z$26,1),MATCH($C203,'Shortlist teams'!$AA$6:$AE$6,1))=0,"",COUNTIF('De Teams'!Q$5:Q$25,'De Uitslagen'!$B203)*INDEX('Shortlist teams'!$AA$7:$AE$26,MATCH($A203,'Shortlist teams'!$Z$7:$Z$26,1),MATCH($C203,'Shortlist teams'!$AA$6:$AE$6,1))),"")</f>
        <v/>
      </c>
      <c r="T203" s="3"/>
    </row>
    <row r="204" spans="1:20" ht="14.4" x14ac:dyDescent="0.3">
      <c r="A204" s="1">
        <v>15</v>
      </c>
      <c r="B204" s="7"/>
      <c r="C204" s="87" t="str">
        <f>IFERROR(VLOOKUP('De Uitslagen'!B204,'Shortlist teams'!B:C,2,FALSE),"")</f>
        <v/>
      </c>
      <c r="D204" t="str">
        <f>IFERROR(IF(COUNTIF('De Teams'!B$5:B$25,'De Uitslagen'!$B204)*INDEX('Shortlist teams'!$AA$7:$AE$26,MATCH($A204,'Shortlist teams'!$Z$7:$Z$26,1),MATCH($C204,'Shortlist teams'!$AA$6:$AE$6,1))=0,"",COUNTIF('De Teams'!B$5:B$25,'De Uitslagen'!$B204)*INDEX('Shortlist teams'!$AA$7:$AE$26,MATCH($A204,'Shortlist teams'!$Z$7:$Z$26,1),MATCH($C204,'Shortlist teams'!$AA$6:$AE$6,1))),"")</f>
        <v/>
      </c>
      <c r="E204" t="str">
        <f>IFERROR(IF(COUNTIF('De Teams'!C$5:C$25,'De Uitslagen'!$B204)*INDEX('Shortlist teams'!$AA$7:$AE$26,MATCH($A204,'Shortlist teams'!$Z$7:$Z$26,1),MATCH($C204,'Shortlist teams'!$AA$6:$AE$6,1))=0,"",COUNTIF('De Teams'!C$5:C$25,'De Uitslagen'!$B204)*INDEX('Shortlist teams'!$AA$7:$AE$26,MATCH($A204,'Shortlist teams'!$Z$7:$Z$26,1),MATCH($C204,'Shortlist teams'!$AA$6:$AE$6,1))),"")</f>
        <v/>
      </c>
      <c r="F204" t="str">
        <f>IFERROR(IF(COUNTIF('De Teams'!D$5:D$25,'De Uitslagen'!$B204)*INDEX('Shortlist teams'!$AA$7:$AE$26,MATCH($A204,'Shortlist teams'!$Z$7:$Z$26,1),MATCH($C204,'Shortlist teams'!$AA$6:$AE$6,1))=0,"",COUNTIF('De Teams'!D$5:D$25,'De Uitslagen'!$B204)*INDEX('Shortlist teams'!$AA$7:$AE$26,MATCH($A204,'Shortlist teams'!$Z$7:$Z$26,1),MATCH($C204,'Shortlist teams'!$AA$6:$AE$6,1))),"")</f>
        <v/>
      </c>
      <c r="G204" t="str">
        <f>IFERROR(IF(COUNTIF('De Teams'!E$5:E$25,'De Uitslagen'!$B204)*INDEX('Shortlist teams'!$AA$7:$AE$26,MATCH($A204,'Shortlist teams'!$Z$7:$Z$26,1),MATCH($C204,'Shortlist teams'!$AA$6:$AE$6,1))=0,"",COUNTIF('De Teams'!E$5:E$25,'De Uitslagen'!$B204)*INDEX('Shortlist teams'!$AA$7:$AE$26,MATCH($A204,'Shortlist teams'!$Z$7:$Z$26,1),MATCH($C204,'Shortlist teams'!$AA$6:$AE$6,1))),"")</f>
        <v/>
      </c>
      <c r="H204" t="str">
        <f>IFERROR(IF(COUNTIF('De Teams'!F$5:F$25,'De Uitslagen'!$B204)*INDEX('Shortlist teams'!$AA$7:$AE$26,MATCH($A204,'Shortlist teams'!$Z$7:$Z$26,1),MATCH($C204,'Shortlist teams'!$AA$6:$AE$6,1))=0,"",COUNTIF('De Teams'!F$5:F$25,'De Uitslagen'!$B204)*INDEX('Shortlist teams'!$AA$7:$AE$26,MATCH($A204,'Shortlist teams'!$Z$7:$Z$26,1),MATCH($C204,'Shortlist teams'!$AA$6:$AE$6,1))),"")</f>
        <v/>
      </c>
      <c r="I204" t="str">
        <f>IFERROR(IF(COUNTIF('De Teams'!G$5:G$25,'De Uitslagen'!$B204)*INDEX('Shortlist teams'!$AA$7:$AE$26,MATCH($A204,'Shortlist teams'!$Z$7:$Z$26,1),MATCH($C204,'Shortlist teams'!$AA$6:$AE$6,1))=0,"",COUNTIF('De Teams'!G$5:G$25,'De Uitslagen'!$B204)*INDEX('Shortlist teams'!$AA$7:$AE$26,MATCH($A204,'Shortlist teams'!$Z$7:$Z$26,1),MATCH($C204,'Shortlist teams'!$AA$6:$AE$6,1))),"")</f>
        <v/>
      </c>
      <c r="J204" t="str">
        <f>IFERROR(IF(COUNTIF('De Teams'!H$5:H$25,'De Uitslagen'!$B204)*INDEX('Shortlist teams'!$AA$7:$AE$26,MATCH($A204,'Shortlist teams'!$Z$7:$Z$26,1),MATCH($C204,'Shortlist teams'!$AA$6:$AE$6,1))=0,"",COUNTIF('De Teams'!H$5:H$25,'De Uitslagen'!$B204)*INDEX('Shortlist teams'!$AA$7:$AE$26,MATCH($A204,'Shortlist teams'!$Z$7:$Z$26,1),MATCH($C204,'Shortlist teams'!$AA$6:$AE$6,1))),"")</f>
        <v/>
      </c>
      <c r="K204" t="str">
        <f>IFERROR(IF(COUNTIF('De Teams'!I$5:I$25,'De Uitslagen'!$B204)*INDEX('Shortlist teams'!$AA$7:$AE$26,MATCH($A204,'Shortlist teams'!$Z$7:$Z$26,1),MATCH($C204,'Shortlist teams'!$AA$6:$AE$6,1))=0,"",COUNTIF('De Teams'!I$5:I$25,'De Uitslagen'!$B204)*INDEX('Shortlist teams'!$AA$7:$AE$26,MATCH($A204,'Shortlist teams'!$Z$7:$Z$26,1),MATCH($C204,'Shortlist teams'!$AA$6:$AE$6,1))),"")</f>
        <v/>
      </c>
      <c r="L204" t="str">
        <f>IFERROR(IF(COUNTIF('De Teams'!J$5:J$25,'De Uitslagen'!$B204)*INDEX('Shortlist teams'!$AA$7:$AE$26,MATCH($A204,'Shortlist teams'!$Z$7:$Z$26,1),MATCH($C204,'Shortlist teams'!$AA$6:$AE$6,1))=0,"",COUNTIF('De Teams'!J$5:J$25,'De Uitslagen'!$B204)*INDEX('Shortlist teams'!$AA$7:$AE$26,MATCH($A204,'Shortlist teams'!$Z$7:$Z$26,1),MATCH($C204,'Shortlist teams'!$AA$6:$AE$6,1))),"")</f>
        <v/>
      </c>
      <c r="M204" t="str">
        <f>IFERROR(IF(COUNTIF('De Teams'!K$5:K$25,'De Uitslagen'!$B204)*INDEX('Shortlist teams'!$AA$7:$AE$26,MATCH($A204,'Shortlist teams'!$Z$7:$Z$26,1),MATCH($C204,'Shortlist teams'!$AA$6:$AE$6,1))=0,"",COUNTIF('De Teams'!K$5:K$25,'De Uitslagen'!$B204)*INDEX('Shortlist teams'!$AA$7:$AE$26,MATCH($A204,'Shortlist teams'!$Z$7:$Z$26,1),MATCH($C204,'Shortlist teams'!$AA$6:$AE$6,1))),"")</f>
        <v/>
      </c>
      <c r="N204" t="str">
        <f>IFERROR(IF(COUNTIF('De Teams'!L$5:L$25,'De Uitslagen'!$B204)*INDEX('Shortlist teams'!$AA$7:$AE$26,MATCH($A204,'Shortlist teams'!$Z$7:$Z$26,1),MATCH($C204,'Shortlist teams'!$AA$6:$AE$6,1))=0,"",COUNTIF('De Teams'!L$5:L$25,'De Uitslagen'!$B204)*INDEX('Shortlist teams'!$AA$7:$AE$26,MATCH($A204,'Shortlist teams'!$Z$7:$Z$26,1),MATCH($C204,'Shortlist teams'!$AA$6:$AE$6,1))),"")</f>
        <v/>
      </c>
      <c r="O204" t="str">
        <f>IFERROR(IF(COUNTIF('De Teams'!M$5:M$25,'De Uitslagen'!$B204)*INDEX('Shortlist teams'!$AA$7:$AE$26,MATCH($A204,'Shortlist teams'!$Z$7:$Z$26,1),MATCH($C204,'Shortlist teams'!$AA$6:$AE$6,1))=0,"",COUNTIF('De Teams'!M$5:M$25,'De Uitslagen'!$B204)*INDEX('Shortlist teams'!$AA$7:$AE$26,MATCH($A204,'Shortlist teams'!$Z$7:$Z$26,1),MATCH($C204,'Shortlist teams'!$AA$6:$AE$6,1))),"")</f>
        <v/>
      </c>
      <c r="P204" t="str">
        <f>IFERROR(IF(COUNTIF('De Teams'!N$5:N$25,'De Uitslagen'!$B204)*INDEX('Shortlist teams'!$AA$7:$AE$26,MATCH($A204,'Shortlist teams'!$Z$7:$Z$26,1),MATCH($C204,'Shortlist teams'!$AA$6:$AE$6,1))=0,"",COUNTIF('De Teams'!N$5:N$25,'De Uitslagen'!$B204)*INDEX('Shortlist teams'!$AA$7:$AE$26,MATCH($A204,'Shortlist teams'!$Z$7:$Z$26,1),MATCH($C204,'Shortlist teams'!$AA$6:$AE$6,1))),"")</f>
        <v/>
      </c>
      <c r="Q204" t="str">
        <f>IFERROR(IF(COUNTIF('De Teams'!O$5:O$25,'De Uitslagen'!$B204)*INDEX('Shortlist teams'!$AA$7:$AE$26,MATCH($A204,'Shortlist teams'!$Z$7:$Z$26,1),MATCH($C204,'Shortlist teams'!$AA$6:$AE$6,1))=0,"",COUNTIF('De Teams'!O$5:O$25,'De Uitslagen'!$B204)*INDEX('Shortlist teams'!$AA$7:$AE$26,MATCH($A204,'Shortlist teams'!$Z$7:$Z$26,1),MATCH($C204,'Shortlist teams'!$AA$6:$AE$6,1))),"")</f>
        <v/>
      </c>
      <c r="R204" t="str">
        <f>IFERROR(IF(COUNTIF('De Teams'!P$5:P$25,'De Uitslagen'!$B204)*INDEX('Shortlist teams'!$AA$7:$AE$26,MATCH($A204,'Shortlist teams'!$Z$7:$Z$26,1),MATCH($C204,'Shortlist teams'!$AA$6:$AE$6,1))=0,"",COUNTIF('De Teams'!P$5:P$25,'De Uitslagen'!$B204)*INDEX('Shortlist teams'!$AA$7:$AE$26,MATCH($A204,'Shortlist teams'!$Z$7:$Z$26,1),MATCH($C204,'Shortlist teams'!$AA$6:$AE$6,1))),"")</f>
        <v/>
      </c>
      <c r="S204" t="str">
        <f>IFERROR(IF(COUNTIF('De Teams'!Q$5:Q$25,'De Uitslagen'!$B204)*INDEX('Shortlist teams'!$AA$7:$AE$26,MATCH($A204,'Shortlist teams'!$Z$7:$Z$26,1),MATCH($C204,'Shortlist teams'!$AA$6:$AE$6,1))=0,"",COUNTIF('De Teams'!Q$5:Q$25,'De Uitslagen'!$B204)*INDEX('Shortlist teams'!$AA$7:$AE$26,MATCH($A204,'Shortlist teams'!$Z$7:$Z$26,1),MATCH($C204,'Shortlist teams'!$AA$6:$AE$6,1))),"")</f>
        <v/>
      </c>
      <c r="T204" s="3"/>
    </row>
    <row r="205" spans="1:20" ht="14.4" x14ac:dyDescent="0.3">
      <c r="A205" s="1">
        <v>16</v>
      </c>
      <c r="B205" s="7"/>
      <c r="C205" s="87" t="str">
        <f>IFERROR(VLOOKUP('De Uitslagen'!B205,'Shortlist teams'!B:C,2,FALSE),"")</f>
        <v/>
      </c>
      <c r="D205" t="str">
        <f>IFERROR(IF(COUNTIF('De Teams'!B$5:B$25,'De Uitslagen'!$B205)*INDEX('Shortlist teams'!$AA$7:$AE$26,MATCH($A205,'Shortlist teams'!$Z$7:$Z$26,1),MATCH($C205,'Shortlist teams'!$AA$6:$AE$6,1))=0,"",COUNTIF('De Teams'!B$5:B$25,'De Uitslagen'!$B205)*INDEX('Shortlist teams'!$AA$7:$AE$26,MATCH($A205,'Shortlist teams'!$Z$7:$Z$26,1),MATCH($C205,'Shortlist teams'!$AA$6:$AE$6,1))),"")</f>
        <v/>
      </c>
      <c r="E205" t="str">
        <f>IFERROR(IF(COUNTIF('De Teams'!C$5:C$25,'De Uitslagen'!$B205)*INDEX('Shortlist teams'!$AA$7:$AE$26,MATCH($A205,'Shortlist teams'!$Z$7:$Z$26,1),MATCH($C205,'Shortlist teams'!$AA$6:$AE$6,1))=0,"",COUNTIF('De Teams'!C$5:C$25,'De Uitslagen'!$B205)*INDEX('Shortlist teams'!$AA$7:$AE$26,MATCH($A205,'Shortlist teams'!$Z$7:$Z$26,1),MATCH($C205,'Shortlist teams'!$AA$6:$AE$6,1))),"")</f>
        <v/>
      </c>
      <c r="F205" t="str">
        <f>IFERROR(IF(COUNTIF('De Teams'!D$5:D$25,'De Uitslagen'!$B205)*INDEX('Shortlist teams'!$AA$7:$AE$26,MATCH($A205,'Shortlist teams'!$Z$7:$Z$26,1),MATCH($C205,'Shortlist teams'!$AA$6:$AE$6,1))=0,"",COUNTIF('De Teams'!D$5:D$25,'De Uitslagen'!$B205)*INDEX('Shortlist teams'!$AA$7:$AE$26,MATCH($A205,'Shortlist teams'!$Z$7:$Z$26,1),MATCH($C205,'Shortlist teams'!$AA$6:$AE$6,1))),"")</f>
        <v/>
      </c>
      <c r="G205" t="str">
        <f>IFERROR(IF(COUNTIF('De Teams'!E$5:E$25,'De Uitslagen'!$B205)*INDEX('Shortlist teams'!$AA$7:$AE$26,MATCH($A205,'Shortlist teams'!$Z$7:$Z$26,1),MATCH($C205,'Shortlist teams'!$AA$6:$AE$6,1))=0,"",COUNTIF('De Teams'!E$5:E$25,'De Uitslagen'!$B205)*INDEX('Shortlist teams'!$AA$7:$AE$26,MATCH($A205,'Shortlist teams'!$Z$7:$Z$26,1),MATCH($C205,'Shortlist teams'!$AA$6:$AE$6,1))),"")</f>
        <v/>
      </c>
      <c r="H205" t="str">
        <f>IFERROR(IF(COUNTIF('De Teams'!F$5:F$25,'De Uitslagen'!$B205)*INDEX('Shortlist teams'!$AA$7:$AE$26,MATCH($A205,'Shortlist teams'!$Z$7:$Z$26,1),MATCH($C205,'Shortlist teams'!$AA$6:$AE$6,1))=0,"",COUNTIF('De Teams'!F$5:F$25,'De Uitslagen'!$B205)*INDEX('Shortlist teams'!$AA$7:$AE$26,MATCH($A205,'Shortlist teams'!$Z$7:$Z$26,1),MATCH($C205,'Shortlist teams'!$AA$6:$AE$6,1))),"")</f>
        <v/>
      </c>
      <c r="I205" t="str">
        <f>IFERROR(IF(COUNTIF('De Teams'!G$5:G$25,'De Uitslagen'!$B205)*INDEX('Shortlist teams'!$AA$7:$AE$26,MATCH($A205,'Shortlist teams'!$Z$7:$Z$26,1),MATCH($C205,'Shortlist teams'!$AA$6:$AE$6,1))=0,"",COUNTIF('De Teams'!G$5:G$25,'De Uitslagen'!$B205)*INDEX('Shortlist teams'!$AA$7:$AE$26,MATCH($A205,'Shortlist teams'!$Z$7:$Z$26,1),MATCH($C205,'Shortlist teams'!$AA$6:$AE$6,1))),"")</f>
        <v/>
      </c>
      <c r="J205" t="str">
        <f>IFERROR(IF(COUNTIF('De Teams'!H$5:H$25,'De Uitslagen'!$B205)*INDEX('Shortlist teams'!$AA$7:$AE$26,MATCH($A205,'Shortlist teams'!$Z$7:$Z$26,1),MATCH($C205,'Shortlist teams'!$AA$6:$AE$6,1))=0,"",COUNTIF('De Teams'!H$5:H$25,'De Uitslagen'!$B205)*INDEX('Shortlist teams'!$AA$7:$AE$26,MATCH($A205,'Shortlist teams'!$Z$7:$Z$26,1),MATCH($C205,'Shortlist teams'!$AA$6:$AE$6,1))),"")</f>
        <v/>
      </c>
      <c r="K205" t="str">
        <f>IFERROR(IF(COUNTIF('De Teams'!I$5:I$25,'De Uitslagen'!$B205)*INDEX('Shortlist teams'!$AA$7:$AE$26,MATCH($A205,'Shortlist teams'!$Z$7:$Z$26,1),MATCH($C205,'Shortlist teams'!$AA$6:$AE$6,1))=0,"",COUNTIF('De Teams'!I$5:I$25,'De Uitslagen'!$B205)*INDEX('Shortlist teams'!$AA$7:$AE$26,MATCH($A205,'Shortlist teams'!$Z$7:$Z$26,1),MATCH($C205,'Shortlist teams'!$AA$6:$AE$6,1))),"")</f>
        <v/>
      </c>
      <c r="L205" t="str">
        <f>IFERROR(IF(COUNTIF('De Teams'!J$5:J$25,'De Uitslagen'!$B205)*INDEX('Shortlist teams'!$AA$7:$AE$26,MATCH($A205,'Shortlist teams'!$Z$7:$Z$26,1),MATCH($C205,'Shortlist teams'!$AA$6:$AE$6,1))=0,"",COUNTIF('De Teams'!J$5:J$25,'De Uitslagen'!$B205)*INDEX('Shortlist teams'!$AA$7:$AE$26,MATCH($A205,'Shortlist teams'!$Z$7:$Z$26,1),MATCH($C205,'Shortlist teams'!$AA$6:$AE$6,1))),"")</f>
        <v/>
      </c>
      <c r="M205" t="str">
        <f>IFERROR(IF(COUNTIF('De Teams'!K$5:K$25,'De Uitslagen'!$B205)*INDEX('Shortlist teams'!$AA$7:$AE$26,MATCH($A205,'Shortlist teams'!$Z$7:$Z$26,1),MATCH($C205,'Shortlist teams'!$AA$6:$AE$6,1))=0,"",COUNTIF('De Teams'!K$5:K$25,'De Uitslagen'!$B205)*INDEX('Shortlist teams'!$AA$7:$AE$26,MATCH($A205,'Shortlist teams'!$Z$7:$Z$26,1),MATCH($C205,'Shortlist teams'!$AA$6:$AE$6,1))),"")</f>
        <v/>
      </c>
      <c r="N205" t="str">
        <f>IFERROR(IF(COUNTIF('De Teams'!L$5:L$25,'De Uitslagen'!$B205)*INDEX('Shortlist teams'!$AA$7:$AE$26,MATCH($A205,'Shortlist teams'!$Z$7:$Z$26,1),MATCH($C205,'Shortlist teams'!$AA$6:$AE$6,1))=0,"",COUNTIF('De Teams'!L$5:L$25,'De Uitslagen'!$B205)*INDEX('Shortlist teams'!$AA$7:$AE$26,MATCH($A205,'Shortlist teams'!$Z$7:$Z$26,1),MATCH($C205,'Shortlist teams'!$AA$6:$AE$6,1))),"")</f>
        <v/>
      </c>
      <c r="O205" t="str">
        <f>IFERROR(IF(COUNTIF('De Teams'!M$5:M$25,'De Uitslagen'!$B205)*INDEX('Shortlist teams'!$AA$7:$AE$26,MATCH($A205,'Shortlist teams'!$Z$7:$Z$26,1),MATCH($C205,'Shortlist teams'!$AA$6:$AE$6,1))=0,"",COUNTIF('De Teams'!M$5:M$25,'De Uitslagen'!$B205)*INDEX('Shortlist teams'!$AA$7:$AE$26,MATCH($A205,'Shortlist teams'!$Z$7:$Z$26,1),MATCH($C205,'Shortlist teams'!$AA$6:$AE$6,1))),"")</f>
        <v/>
      </c>
      <c r="P205" t="str">
        <f>IFERROR(IF(COUNTIF('De Teams'!N$5:N$25,'De Uitslagen'!$B205)*INDEX('Shortlist teams'!$AA$7:$AE$26,MATCH($A205,'Shortlist teams'!$Z$7:$Z$26,1),MATCH($C205,'Shortlist teams'!$AA$6:$AE$6,1))=0,"",COUNTIF('De Teams'!N$5:N$25,'De Uitslagen'!$B205)*INDEX('Shortlist teams'!$AA$7:$AE$26,MATCH($A205,'Shortlist teams'!$Z$7:$Z$26,1),MATCH($C205,'Shortlist teams'!$AA$6:$AE$6,1))),"")</f>
        <v/>
      </c>
      <c r="Q205" t="str">
        <f>IFERROR(IF(COUNTIF('De Teams'!O$5:O$25,'De Uitslagen'!$B205)*INDEX('Shortlist teams'!$AA$7:$AE$26,MATCH($A205,'Shortlist teams'!$Z$7:$Z$26,1),MATCH($C205,'Shortlist teams'!$AA$6:$AE$6,1))=0,"",COUNTIF('De Teams'!O$5:O$25,'De Uitslagen'!$B205)*INDEX('Shortlist teams'!$AA$7:$AE$26,MATCH($A205,'Shortlist teams'!$Z$7:$Z$26,1),MATCH($C205,'Shortlist teams'!$AA$6:$AE$6,1))),"")</f>
        <v/>
      </c>
      <c r="R205" t="str">
        <f>IFERROR(IF(COUNTIF('De Teams'!P$5:P$25,'De Uitslagen'!$B205)*INDEX('Shortlist teams'!$AA$7:$AE$26,MATCH($A205,'Shortlist teams'!$Z$7:$Z$26,1),MATCH($C205,'Shortlist teams'!$AA$6:$AE$6,1))=0,"",COUNTIF('De Teams'!P$5:P$25,'De Uitslagen'!$B205)*INDEX('Shortlist teams'!$AA$7:$AE$26,MATCH($A205,'Shortlist teams'!$Z$7:$Z$26,1),MATCH($C205,'Shortlist teams'!$AA$6:$AE$6,1))),"")</f>
        <v/>
      </c>
      <c r="S205" t="str">
        <f>IFERROR(IF(COUNTIF('De Teams'!Q$5:Q$25,'De Uitslagen'!$B205)*INDEX('Shortlist teams'!$AA$7:$AE$26,MATCH($A205,'Shortlist teams'!$Z$7:$Z$26,1),MATCH($C205,'Shortlist teams'!$AA$6:$AE$6,1))=0,"",COUNTIF('De Teams'!Q$5:Q$25,'De Uitslagen'!$B205)*INDEX('Shortlist teams'!$AA$7:$AE$26,MATCH($A205,'Shortlist teams'!$Z$7:$Z$26,1),MATCH($C205,'Shortlist teams'!$AA$6:$AE$6,1))),"")</f>
        <v/>
      </c>
      <c r="T205" s="3"/>
    </row>
    <row r="206" spans="1:20" ht="14.4" x14ac:dyDescent="0.3">
      <c r="A206" s="1">
        <v>17</v>
      </c>
      <c r="B206" s="7"/>
      <c r="C206" s="87" t="str">
        <f>IFERROR(VLOOKUP('De Uitslagen'!B206,'Shortlist teams'!B:C,2,FALSE),"")</f>
        <v/>
      </c>
      <c r="D206" t="str">
        <f>IFERROR(IF(COUNTIF('De Teams'!B$5:B$25,'De Uitslagen'!$B206)*INDEX('Shortlist teams'!$AA$7:$AE$26,MATCH($A206,'Shortlist teams'!$Z$7:$Z$26,1),MATCH($C206,'Shortlist teams'!$AA$6:$AE$6,1))=0,"",COUNTIF('De Teams'!B$5:B$25,'De Uitslagen'!$B206)*INDEX('Shortlist teams'!$AA$7:$AE$26,MATCH($A206,'Shortlist teams'!$Z$7:$Z$26,1),MATCH($C206,'Shortlist teams'!$AA$6:$AE$6,1))),"")</f>
        <v/>
      </c>
      <c r="E206" t="str">
        <f>IFERROR(IF(COUNTIF('De Teams'!C$5:C$25,'De Uitslagen'!$B206)*INDEX('Shortlist teams'!$AA$7:$AE$26,MATCH($A206,'Shortlist teams'!$Z$7:$Z$26,1),MATCH($C206,'Shortlist teams'!$AA$6:$AE$6,1))=0,"",COUNTIF('De Teams'!C$5:C$25,'De Uitslagen'!$B206)*INDEX('Shortlist teams'!$AA$7:$AE$26,MATCH($A206,'Shortlist teams'!$Z$7:$Z$26,1),MATCH($C206,'Shortlist teams'!$AA$6:$AE$6,1))),"")</f>
        <v/>
      </c>
      <c r="F206" t="str">
        <f>IFERROR(IF(COUNTIF('De Teams'!D$5:D$25,'De Uitslagen'!$B206)*INDEX('Shortlist teams'!$AA$7:$AE$26,MATCH($A206,'Shortlist teams'!$Z$7:$Z$26,1),MATCH($C206,'Shortlist teams'!$AA$6:$AE$6,1))=0,"",COUNTIF('De Teams'!D$5:D$25,'De Uitslagen'!$B206)*INDEX('Shortlist teams'!$AA$7:$AE$26,MATCH($A206,'Shortlist teams'!$Z$7:$Z$26,1),MATCH($C206,'Shortlist teams'!$AA$6:$AE$6,1))),"")</f>
        <v/>
      </c>
      <c r="G206" t="str">
        <f>IFERROR(IF(COUNTIF('De Teams'!E$5:E$25,'De Uitslagen'!$B206)*INDEX('Shortlist teams'!$AA$7:$AE$26,MATCH($A206,'Shortlist teams'!$Z$7:$Z$26,1),MATCH($C206,'Shortlist teams'!$AA$6:$AE$6,1))=0,"",COUNTIF('De Teams'!E$5:E$25,'De Uitslagen'!$B206)*INDEX('Shortlist teams'!$AA$7:$AE$26,MATCH($A206,'Shortlist teams'!$Z$7:$Z$26,1),MATCH($C206,'Shortlist teams'!$AA$6:$AE$6,1))),"")</f>
        <v/>
      </c>
      <c r="H206" t="str">
        <f>IFERROR(IF(COUNTIF('De Teams'!F$5:F$25,'De Uitslagen'!$B206)*INDEX('Shortlist teams'!$AA$7:$AE$26,MATCH($A206,'Shortlist teams'!$Z$7:$Z$26,1),MATCH($C206,'Shortlist teams'!$AA$6:$AE$6,1))=0,"",COUNTIF('De Teams'!F$5:F$25,'De Uitslagen'!$B206)*INDEX('Shortlist teams'!$AA$7:$AE$26,MATCH($A206,'Shortlist teams'!$Z$7:$Z$26,1),MATCH($C206,'Shortlist teams'!$AA$6:$AE$6,1))),"")</f>
        <v/>
      </c>
      <c r="I206" t="str">
        <f>IFERROR(IF(COUNTIF('De Teams'!G$5:G$25,'De Uitslagen'!$B206)*INDEX('Shortlist teams'!$AA$7:$AE$26,MATCH($A206,'Shortlist teams'!$Z$7:$Z$26,1),MATCH($C206,'Shortlist teams'!$AA$6:$AE$6,1))=0,"",COUNTIF('De Teams'!G$5:G$25,'De Uitslagen'!$B206)*INDEX('Shortlist teams'!$AA$7:$AE$26,MATCH($A206,'Shortlist teams'!$Z$7:$Z$26,1),MATCH($C206,'Shortlist teams'!$AA$6:$AE$6,1))),"")</f>
        <v/>
      </c>
      <c r="J206" t="str">
        <f>IFERROR(IF(COUNTIF('De Teams'!H$5:H$25,'De Uitslagen'!$B206)*INDEX('Shortlist teams'!$AA$7:$AE$26,MATCH($A206,'Shortlist teams'!$Z$7:$Z$26,1),MATCH($C206,'Shortlist teams'!$AA$6:$AE$6,1))=0,"",COUNTIF('De Teams'!H$5:H$25,'De Uitslagen'!$B206)*INDEX('Shortlist teams'!$AA$7:$AE$26,MATCH($A206,'Shortlist teams'!$Z$7:$Z$26,1),MATCH($C206,'Shortlist teams'!$AA$6:$AE$6,1))),"")</f>
        <v/>
      </c>
      <c r="K206" t="str">
        <f>IFERROR(IF(COUNTIF('De Teams'!I$5:I$25,'De Uitslagen'!$B206)*INDEX('Shortlist teams'!$AA$7:$AE$26,MATCH($A206,'Shortlist teams'!$Z$7:$Z$26,1),MATCH($C206,'Shortlist teams'!$AA$6:$AE$6,1))=0,"",COUNTIF('De Teams'!I$5:I$25,'De Uitslagen'!$B206)*INDEX('Shortlist teams'!$AA$7:$AE$26,MATCH($A206,'Shortlist teams'!$Z$7:$Z$26,1),MATCH($C206,'Shortlist teams'!$AA$6:$AE$6,1))),"")</f>
        <v/>
      </c>
      <c r="L206" t="str">
        <f>IFERROR(IF(COUNTIF('De Teams'!J$5:J$25,'De Uitslagen'!$B206)*INDEX('Shortlist teams'!$AA$7:$AE$26,MATCH($A206,'Shortlist teams'!$Z$7:$Z$26,1),MATCH($C206,'Shortlist teams'!$AA$6:$AE$6,1))=0,"",COUNTIF('De Teams'!J$5:J$25,'De Uitslagen'!$B206)*INDEX('Shortlist teams'!$AA$7:$AE$26,MATCH($A206,'Shortlist teams'!$Z$7:$Z$26,1),MATCH($C206,'Shortlist teams'!$AA$6:$AE$6,1))),"")</f>
        <v/>
      </c>
      <c r="M206" t="str">
        <f>IFERROR(IF(COUNTIF('De Teams'!K$5:K$25,'De Uitslagen'!$B206)*INDEX('Shortlist teams'!$AA$7:$AE$26,MATCH($A206,'Shortlist teams'!$Z$7:$Z$26,1),MATCH($C206,'Shortlist teams'!$AA$6:$AE$6,1))=0,"",COUNTIF('De Teams'!K$5:K$25,'De Uitslagen'!$B206)*INDEX('Shortlist teams'!$AA$7:$AE$26,MATCH($A206,'Shortlist teams'!$Z$7:$Z$26,1),MATCH($C206,'Shortlist teams'!$AA$6:$AE$6,1))),"")</f>
        <v/>
      </c>
      <c r="N206" t="str">
        <f>IFERROR(IF(COUNTIF('De Teams'!L$5:L$25,'De Uitslagen'!$B206)*INDEX('Shortlist teams'!$AA$7:$AE$26,MATCH($A206,'Shortlist teams'!$Z$7:$Z$26,1),MATCH($C206,'Shortlist teams'!$AA$6:$AE$6,1))=0,"",COUNTIF('De Teams'!L$5:L$25,'De Uitslagen'!$B206)*INDEX('Shortlist teams'!$AA$7:$AE$26,MATCH($A206,'Shortlist teams'!$Z$7:$Z$26,1),MATCH($C206,'Shortlist teams'!$AA$6:$AE$6,1))),"")</f>
        <v/>
      </c>
      <c r="O206" t="str">
        <f>IFERROR(IF(COUNTIF('De Teams'!M$5:M$25,'De Uitslagen'!$B206)*INDEX('Shortlist teams'!$AA$7:$AE$26,MATCH($A206,'Shortlist teams'!$Z$7:$Z$26,1),MATCH($C206,'Shortlist teams'!$AA$6:$AE$6,1))=0,"",COUNTIF('De Teams'!M$5:M$25,'De Uitslagen'!$B206)*INDEX('Shortlist teams'!$AA$7:$AE$26,MATCH($A206,'Shortlist teams'!$Z$7:$Z$26,1),MATCH($C206,'Shortlist teams'!$AA$6:$AE$6,1))),"")</f>
        <v/>
      </c>
      <c r="P206" t="str">
        <f>IFERROR(IF(COUNTIF('De Teams'!N$5:N$25,'De Uitslagen'!$B206)*INDEX('Shortlist teams'!$AA$7:$AE$26,MATCH($A206,'Shortlist teams'!$Z$7:$Z$26,1),MATCH($C206,'Shortlist teams'!$AA$6:$AE$6,1))=0,"",COUNTIF('De Teams'!N$5:N$25,'De Uitslagen'!$B206)*INDEX('Shortlist teams'!$AA$7:$AE$26,MATCH($A206,'Shortlist teams'!$Z$7:$Z$26,1),MATCH($C206,'Shortlist teams'!$AA$6:$AE$6,1))),"")</f>
        <v/>
      </c>
      <c r="Q206" t="str">
        <f>IFERROR(IF(COUNTIF('De Teams'!O$5:O$25,'De Uitslagen'!$B206)*INDEX('Shortlist teams'!$AA$7:$AE$26,MATCH($A206,'Shortlist teams'!$Z$7:$Z$26,1),MATCH($C206,'Shortlist teams'!$AA$6:$AE$6,1))=0,"",COUNTIF('De Teams'!O$5:O$25,'De Uitslagen'!$B206)*INDEX('Shortlist teams'!$AA$7:$AE$26,MATCH($A206,'Shortlist teams'!$Z$7:$Z$26,1),MATCH($C206,'Shortlist teams'!$AA$6:$AE$6,1))),"")</f>
        <v/>
      </c>
      <c r="R206" t="str">
        <f>IFERROR(IF(COUNTIF('De Teams'!P$5:P$25,'De Uitslagen'!$B206)*INDEX('Shortlist teams'!$AA$7:$AE$26,MATCH($A206,'Shortlist teams'!$Z$7:$Z$26,1),MATCH($C206,'Shortlist teams'!$AA$6:$AE$6,1))=0,"",COUNTIF('De Teams'!P$5:P$25,'De Uitslagen'!$B206)*INDEX('Shortlist teams'!$AA$7:$AE$26,MATCH($A206,'Shortlist teams'!$Z$7:$Z$26,1),MATCH($C206,'Shortlist teams'!$AA$6:$AE$6,1))),"")</f>
        <v/>
      </c>
      <c r="S206" t="str">
        <f>IFERROR(IF(COUNTIF('De Teams'!Q$5:Q$25,'De Uitslagen'!$B206)*INDEX('Shortlist teams'!$AA$7:$AE$26,MATCH($A206,'Shortlist teams'!$Z$7:$Z$26,1),MATCH($C206,'Shortlist teams'!$AA$6:$AE$6,1))=0,"",COUNTIF('De Teams'!Q$5:Q$25,'De Uitslagen'!$B206)*INDEX('Shortlist teams'!$AA$7:$AE$26,MATCH($A206,'Shortlist teams'!$Z$7:$Z$26,1),MATCH($C206,'Shortlist teams'!$AA$6:$AE$6,1))),"")</f>
        <v/>
      </c>
      <c r="T206" s="3"/>
    </row>
    <row r="207" spans="1:20" ht="14.4" x14ac:dyDescent="0.3">
      <c r="A207" s="1">
        <v>18</v>
      </c>
      <c r="B207" s="6"/>
      <c r="C207" s="87" t="str">
        <f>IFERROR(VLOOKUP('De Uitslagen'!B207,'Shortlist teams'!B:C,2,FALSE),"")</f>
        <v/>
      </c>
      <c r="D207" t="str">
        <f>IFERROR(IF(COUNTIF('De Teams'!B$5:B$25,'De Uitslagen'!$B207)*INDEX('Shortlist teams'!$AA$7:$AE$26,MATCH($A207,'Shortlist teams'!$Z$7:$Z$26,1),MATCH($C207,'Shortlist teams'!$AA$6:$AE$6,1))=0,"",COUNTIF('De Teams'!B$5:B$25,'De Uitslagen'!$B207)*INDEX('Shortlist teams'!$AA$7:$AE$26,MATCH($A207,'Shortlist teams'!$Z$7:$Z$26,1),MATCH($C207,'Shortlist teams'!$AA$6:$AE$6,1))),"")</f>
        <v/>
      </c>
      <c r="E207" t="str">
        <f>IFERROR(IF(COUNTIF('De Teams'!C$5:C$25,'De Uitslagen'!$B207)*INDEX('Shortlist teams'!$AA$7:$AE$26,MATCH($A207,'Shortlist teams'!$Z$7:$Z$26,1),MATCH($C207,'Shortlist teams'!$AA$6:$AE$6,1))=0,"",COUNTIF('De Teams'!C$5:C$25,'De Uitslagen'!$B207)*INDEX('Shortlist teams'!$AA$7:$AE$26,MATCH($A207,'Shortlist teams'!$Z$7:$Z$26,1),MATCH($C207,'Shortlist teams'!$AA$6:$AE$6,1))),"")</f>
        <v/>
      </c>
      <c r="F207" t="str">
        <f>IFERROR(IF(COUNTIF('De Teams'!D$5:D$25,'De Uitslagen'!$B207)*INDEX('Shortlist teams'!$AA$7:$AE$26,MATCH($A207,'Shortlist teams'!$Z$7:$Z$26,1),MATCH($C207,'Shortlist teams'!$AA$6:$AE$6,1))=0,"",COUNTIF('De Teams'!D$5:D$25,'De Uitslagen'!$B207)*INDEX('Shortlist teams'!$AA$7:$AE$26,MATCH($A207,'Shortlist teams'!$Z$7:$Z$26,1),MATCH($C207,'Shortlist teams'!$AA$6:$AE$6,1))),"")</f>
        <v/>
      </c>
      <c r="G207" t="str">
        <f>IFERROR(IF(COUNTIF('De Teams'!E$5:E$25,'De Uitslagen'!$B207)*INDEX('Shortlist teams'!$AA$7:$AE$26,MATCH($A207,'Shortlist teams'!$Z$7:$Z$26,1),MATCH($C207,'Shortlist teams'!$AA$6:$AE$6,1))=0,"",COUNTIF('De Teams'!E$5:E$25,'De Uitslagen'!$B207)*INDEX('Shortlist teams'!$AA$7:$AE$26,MATCH($A207,'Shortlist teams'!$Z$7:$Z$26,1),MATCH($C207,'Shortlist teams'!$AA$6:$AE$6,1))),"")</f>
        <v/>
      </c>
      <c r="H207" t="str">
        <f>IFERROR(IF(COUNTIF('De Teams'!F$5:F$25,'De Uitslagen'!$B207)*INDEX('Shortlist teams'!$AA$7:$AE$26,MATCH($A207,'Shortlist teams'!$Z$7:$Z$26,1),MATCH($C207,'Shortlist teams'!$AA$6:$AE$6,1))=0,"",COUNTIF('De Teams'!F$5:F$25,'De Uitslagen'!$B207)*INDEX('Shortlist teams'!$AA$7:$AE$26,MATCH($A207,'Shortlist teams'!$Z$7:$Z$26,1),MATCH($C207,'Shortlist teams'!$AA$6:$AE$6,1))),"")</f>
        <v/>
      </c>
      <c r="I207" t="str">
        <f>IFERROR(IF(COUNTIF('De Teams'!G$5:G$25,'De Uitslagen'!$B207)*INDEX('Shortlist teams'!$AA$7:$AE$26,MATCH($A207,'Shortlist teams'!$Z$7:$Z$26,1),MATCH($C207,'Shortlist teams'!$AA$6:$AE$6,1))=0,"",COUNTIF('De Teams'!G$5:G$25,'De Uitslagen'!$B207)*INDEX('Shortlist teams'!$AA$7:$AE$26,MATCH($A207,'Shortlist teams'!$Z$7:$Z$26,1),MATCH($C207,'Shortlist teams'!$AA$6:$AE$6,1))),"")</f>
        <v/>
      </c>
      <c r="J207" t="str">
        <f>IFERROR(IF(COUNTIF('De Teams'!H$5:H$25,'De Uitslagen'!$B207)*INDEX('Shortlist teams'!$AA$7:$AE$26,MATCH($A207,'Shortlist teams'!$Z$7:$Z$26,1),MATCH($C207,'Shortlist teams'!$AA$6:$AE$6,1))=0,"",COUNTIF('De Teams'!H$5:H$25,'De Uitslagen'!$B207)*INDEX('Shortlist teams'!$AA$7:$AE$26,MATCH($A207,'Shortlist teams'!$Z$7:$Z$26,1),MATCH($C207,'Shortlist teams'!$AA$6:$AE$6,1))),"")</f>
        <v/>
      </c>
      <c r="K207" t="str">
        <f>IFERROR(IF(COUNTIF('De Teams'!I$5:I$25,'De Uitslagen'!$B207)*INDEX('Shortlist teams'!$AA$7:$AE$26,MATCH($A207,'Shortlist teams'!$Z$7:$Z$26,1),MATCH($C207,'Shortlist teams'!$AA$6:$AE$6,1))=0,"",COUNTIF('De Teams'!I$5:I$25,'De Uitslagen'!$B207)*INDEX('Shortlist teams'!$AA$7:$AE$26,MATCH($A207,'Shortlist teams'!$Z$7:$Z$26,1),MATCH($C207,'Shortlist teams'!$AA$6:$AE$6,1))),"")</f>
        <v/>
      </c>
      <c r="L207" t="str">
        <f>IFERROR(IF(COUNTIF('De Teams'!J$5:J$25,'De Uitslagen'!$B207)*INDEX('Shortlist teams'!$AA$7:$AE$26,MATCH($A207,'Shortlist teams'!$Z$7:$Z$26,1),MATCH($C207,'Shortlist teams'!$AA$6:$AE$6,1))=0,"",COUNTIF('De Teams'!J$5:J$25,'De Uitslagen'!$B207)*INDEX('Shortlist teams'!$AA$7:$AE$26,MATCH($A207,'Shortlist teams'!$Z$7:$Z$26,1),MATCH($C207,'Shortlist teams'!$AA$6:$AE$6,1))),"")</f>
        <v/>
      </c>
      <c r="M207" t="str">
        <f>IFERROR(IF(COUNTIF('De Teams'!K$5:K$25,'De Uitslagen'!$B207)*INDEX('Shortlist teams'!$AA$7:$AE$26,MATCH($A207,'Shortlist teams'!$Z$7:$Z$26,1),MATCH($C207,'Shortlist teams'!$AA$6:$AE$6,1))=0,"",COUNTIF('De Teams'!K$5:K$25,'De Uitslagen'!$B207)*INDEX('Shortlist teams'!$AA$7:$AE$26,MATCH($A207,'Shortlist teams'!$Z$7:$Z$26,1),MATCH($C207,'Shortlist teams'!$AA$6:$AE$6,1))),"")</f>
        <v/>
      </c>
      <c r="N207" t="str">
        <f>IFERROR(IF(COUNTIF('De Teams'!L$5:L$25,'De Uitslagen'!$B207)*INDEX('Shortlist teams'!$AA$7:$AE$26,MATCH($A207,'Shortlist teams'!$Z$7:$Z$26,1),MATCH($C207,'Shortlist teams'!$AA$6:$AE$6,1))=0,"",COUNTIF('De Teams'!L$5:L$25,'De Uitslagen'!$B207)*INDEX('Shortlist teams'!$AA$7:$AE$26,MATCH($A207,'Shortlist teams'!$Z$7:$Z$26,1),MATCH($C207,'Shortlist teams'!$AA$6:$AE$6,1))),"")</f>
        <v/>
      </c>
      <c r="O207" t="str">
        <f>IFERROR(IF(COUNTIF('De Teams'!M$5:M$25,'De Uitslagen'!$B207)*INDEX('Shortlist teams'!$AA$7:$AE$26,MATCH($A207,'Shortlist teams'!$Z$7:$Z$26,1),MATCH($C207,'Shortlist teams'!$AA$6:$AE$6,1))=0,"",COUNTIF('De Teams'!M$5:M$25,'De Uitslagen'!$B207)*INDEX('Shortlist teams'!$AA$7:$AE$26,MATCH($A207,'Shortlist teams'!$Z$7:$Z$26,1),MATCH($C207,'Shortlist teams'!$AA$6:$AE$6,1))),"")</f>
        <v/>
      </c>
      <c r="P207" t="str">
        <f>IFERROR(IF(COUNTIF('De Teams'!N$5:N$25,'De Uitslagen'!$B207)*INDEX('Shortlist teams'!$AA$7:$AE$26,MATCH($A207,'Shortlist teams'!$Z$7:$Z$26,1),MATCH($C207,'Shortlist teams'!$AA$6:$AE$6,1))=0,"",COUNTIF('De Teams'!N$5:N$25,'De Uitslagen'!$B207)*INDEX('Shortlist teams'!$AA$7:$AE$26,MATCH($A207,'Shortlist teams'!$Z$7:$Z$26,1),MATCH($C207,'Shortlist teams'!$AA$6:$AE$6,1))),"")</f>
        <v/>
      </c>
      <c r="Q207" t="str">
        <f>IFERROR(IF(COUNTIF('De Teams'!O$5:O$25,'De Uitslagen'!$B207)*INDEX('Shortlist teams'!$AA$7:$AE$26,MATCH($A207,'Shortlist teams'!$Z$7:$Z$26,1),MATCH($C207,'Shortlist teams'!$AA$6:$AE$6,1))=0,"",COUNTIF('De Teams'!O$5:O$25,'De Uitslagen'!$B207)*INDEX('Shortlist teams'!$AA$7:$AE$26,MATCH($A207,'Shortlist teams'!$Z$7:$Z$26,1),MATCH($C207,'Shortlist teams'!$AA$6:$AE$6,1))),"")</f>
        <v/>
      </c>
      <c r="R207" t="str">
        <f>IFERROR(IF(COUNTIF('De Teams'!P$5:P$25,'De Uitslagen'!$B207)*INDEX('Shortlist teams'!$AA$7:$AE$26,MATCH($A207,'Shortlist teams'!$Z$7:$Z$26,1),MATCH($C207,'Shortlist teams'!$AA$6:$AE$6,1))=0,"",COUNTIF('De Teams'!P$5:P$25,'De Uitslagen'!$B207)*INDEX('Shortlist teams'!$AA$7:$AE$26,MATCH($A207,'Shortlist teams'!$Z$7:$Z$26,1),MATCH($C207,'Shortlist teams'!$AA$6:$AE$6,1))),"")</f>
        <v/>
      </c>
      <c r="S207" t="str">
        <f>IFERROR(IF(COUNTIF('De Teams'!Q$5:Q$25,'De Uitslagen'!$B207)*INDEX('Shortlist teams'!$AA$7:$AE$26,MATCH($A207,'Shortlist teams'!$Z$7:$Z$26,1),MATCH($C207,'Shortlist teams'!$AA$6:$AE$6,1))=0,"",COUNTIF('De Teams'!Q$5:Q$25,'De Uitslagen'!$B207)*INDEX('Shortlist teams'!$AA$7:$AE$26,MATCH($A207,'Shortlist teams'!$Z$7:$Z$26,1),MATCH($C207,'Shortlist teams'!$AA$6:$AE$6,1))),"")</f>
        <v/>
      </c>
      <c r="T207" s="3"/>
    </row>
    <row r="208" spans="1:20" ht="14.4" x14ac:dyDescent="0.3">
      <c r="A208" s="1">
        <v>19</v>
      </c>
      <c r="B208" s="8"/>
      <c r="C208" s="87" t="str">
        <f>IFERROR(VLOOKUP('De Uitslagen'!B208,'Shortlist teams'!B:C,2,FALSE),"")</f>
        <v/>
      </c>
      <c r="D208" t="str">
        <f>IFERROR(IF(COUNTIF('De Teams'!B$5:B$25,'De Uitslagen'!$B208)*INDEX('Shortlist teams'!$AA$7:$AE$26,MATCH($A208,'Shortlist teams'!$Z$7:$Z$26,1),MATCH($C208,'Shortlist teams'!$AA$6:$AE$6,1))=0,"",COUNTIF('De Teams'!B$5:B$25,'De Uitslagen'!$B208)*INDEX('Shortlist teams'!$AA$7:$AE$26,MATCH($A208,'Shortlist teams'!$Z$7:$Z$26,1),MATCH($C208,'Shortlist teams'!$AA$6:$AE$6,1))),"")</f>
        <v/>
      </c>
      <c r="E208" t="str">
        <f>IFERROR(IF(COUNTIF('De Teams'!C$5:C$25,'De Uitslagen'!$B208)*INDEX('Shortlist teams'!$AA$7:$AE$26,MATCH($A208,'Shortlist teams'!$Z$7:$Z$26,1),MATCH($C208,'Shortlist teams'!$AA$6:$AE$6,1))=0,"",COUNTIF('De Teams'!C$5:C$25,'De Uitslagen'!$B208)*INDEX('Shortlist teams'!$AA$7:$AE$26,MATCH($A208,'Shortlist teams'!$Z$7:$Z$26,1),MATCH($C208,'Shortlist teams'!$AA$6:$AE$6,1))),"")</f>
        <v/>
      </c>
      <c r="F208" t="str">
        <f>IFERROR(IF(COUNTIF('De Teams'!D$5:D$25,'De Uitslagen'!$B208)*INDEX('Shortlist teams'!$AA$7:$AE$26,MATCH($A208,'Shortlist teams'!$Z$7:$Z$26,1),MATCH($C208,'Shortlist teams'!$AA$6:$AE$6,1))=0,"",COUNTIF('De Teams'!D$5:D$25,'De Uitslagen'!$B208)*INDEX('Shortlist teams'!$AA$7:$AE$26,MATCH($A208,'Shortlist teams'!$Z$7:$Z$26,1),MATCH($C208,'Shortlist teams'!$AA$6:$AE$6,1))),"")</f>
        <v/>
      </c>
      <c r="G208" t="str">
        <f>IFERROR(IF(COUNTIF('De Teams'!E$5:E$25,'De Uitslagen'!$B208)*INDEX('Shortlist teams'!$AA$7:$AE$26,MATCH($A208,'Shortlist teams'!$Z$7:$Z$26,1),MATCH($C208,'Shortlist teams'!$AA$6:$AE$6,1))=0,"",COUNTIF('De Teams'!E$5:E$25,'De Uitslagen'!$B208)*INDEX('Shortlist teams'!$AA$7:$AE$26,MATCH($A208,'Shortlist teams'!$Z$7:$Z$26,1),MATCH($C208,'Shortlist teams'!$AA$6:$AE$6,1))),"")</f>
        <v/>
      </c>
      <c r="H208" t="str">
        <f>IFERROR(IF(COUNTIF('De Teams'!F$5:F$25,'De Uitslagen'!$B208)*INDEX('Shortlist teams'!$AA$7:$AE$26,MATCH($A208,'Shortlist teams'!$Z$7:$Z$26,1),MATCH($C208,'Shortlist teams'!$AA$6:$AE$6,1))=0,"",COUNTIF('De Teams'!F$5:F$25,'De Uitslagen'!$B208)*INDEX('Shortlist teams'!$AA$7:$AE$26,MATCH($A208,'Shortlist teams'!$Z$7:$Z$26,1),MATCH($C208,'Shortlist teams'!$AA$6:$AE$6,1))),"")</f>
        <v/>
      </c>
      <c r="I208" t="str">
        <f>IFERROR(IF(COUNTIF('De Teams'!G$5:G$25,'De Uitslagen'!$B208)*INDEX('Shortlist teams'!$AA$7:$AE$26,MATCH($A208,'Shortlist teams'!$Z$7:$Z$26,1),MATCH($C208,'Shortlist teams'!$AA$6:$AE$6,1))=0,"",COUNTIF('De Teams'!G$5:G$25,'De Uitslagen'!$B208)*INDEX('Shortlist teams'!$AA$7:$AE$26,MATCH($A208,'Shortlist teams'!$Z$7:$Z$26,1),MATCH($C208,'Shortlist teams'!$AA$6:$AE$6,1))),"")</f>
        <v/>
      </c>
      <c r="J208" t="str">
        <f>IFERROR(IF(COUNTIF('De Teams'!H$5:H$25,'De Uitslagen'!$B208)*INDEX('Shortlist teams'!$AA$7:$AE$26,MATCH($A208,'Shortlist teams'!$Z$7:$Z$26,1),MATCH($C208,'Shortlist teams'!$AA$6:$AE$6,1))=0,"",COUNTIF('De Teams'!H$5:H$25,'De Uitslagen'!$B208)*INDEX('Shortlist teams'!$AA$7:$AE$26,MATCH($A208,'Shortlist teams'!$Z$7:$Z$26,1),MATCH($C208,'Shortlist teams'!$AA$6:$AE$6,1))),"")</f>
        <v/>
      </c>
      <c r="K208" t="str">
        <f>IFERROR(IF(COUNTIF('De Teams'!I$5:I$25,'De Uitslagen'!$B208)*INDEX('Shortlist teams'!$AA$7:$AE$26,MATCH($A208,'Shortlist teams'!$Z$7:$Z$26,1),MATCH($C208,'Shortlist teams'!$AA$6:$AE$6,1))=0,"",COUNTIF('De Teams'!I$5:I$25,'De Uitslagen'!$B208)*INDEX('Shortlist teams'!$AA$7:$AE$26,MATCH($A208,'Shortlist teams'!$Z$7:$Z$26,1),MATCH($C208,'Shortlist teams'!$AA$6:$AE$6,1))),"")</f>
        <v/>
      </c>
      <c r="L208" t="str">
        <f>IFERROR(IF(COUNTIF('De Teams'!J$5:J$25,'De Uitslagen'!$B208)*INDEX('Shortlist teams'!$AA$7:$AE$26,MATCH($A208,'Shortlist teams'!$Z$7:$Z$26,1),MATCH($C208,'Shortlist teams'!$AA$6:$AE$6,1))=0,"",COUNTIF('De Teams'!J$5:J$25,'De Uitslagen'!$B208)*INDEX('Shortlist teams'!$AA$7:$AE$26,MATCH($A208,'Shortlist teams'!$Z$7:$Z$26,1),MATCH($C208,'Shortlist teams'!$AA$6:$AE$6,1))),"")</f>
        <v/>
      </c>
      <c r="M208" t="str">
        <f>IFERROR(IF(COUNTIF('De Teams'!K$5:K$25,'De Uitslagen'!$B208)*INDEX('Shortlist teams'!$AA$7:$AE$26,MATCH($A208,'Shortlist teams'!$Z$7:$Z$26,1),MATCH($C208,'Shortlist teams'!$AA$6:$AE$6,1))=0,"",COUNTIF('De Teams'!K$5:K$25,'De Uitslagen'!$B208)*INDEX('Shortlist teams'!$AA$7:$AE$26,MATCH($A208,'Shortlist teams'!$Z$7:$Z$26,1),MATCH($C208,'Shortlist teams'!$AA$6:$AE$6,1))),"")</f>
        <v/>
      </c>
      <c r="N208" t="str">
        <f>IFERROR(IF(COUNTIF('De Teams'!L$5:L$25,'De Uitslagen'!$B208)*INDEX('Shortlist teams'!$AA$7:$AE$26,MATCH($A208,'Shortlist teams'!$Z$7:$Z$26,1),MATCH($C208,'Shortlist teams'!$AA$6:$AE$6,1))=0,"",COUNTIF('De Teams'!L$5:L$25,'De Uitslagen'!$B208)*INDEX('Shortlist teams'!$AA$7:$AE$26,MATCH($A208,'Shortlist teams'!$Z$7:$Z$26,1),MATCH($C208,'Shortlist teams'!$AA$6:$AE$6,1))),"")</f>
        <v/>
      </c>
      <c r="O208" t="str">
        <f>IFERROR(IF(COUNTIF('De Teams'!M$5:M$25,'De Uitslagen'!$B208)*INDEX('Shortlist teams'!$AA$7:$AE$26,MATCH($A208,'Shortlist teams'!$Z$7:$Z$26,1),MATCH($C208,'Shortlist teams'!$AA$6:$AE$6,1))=0,"",COUNTIF('De Teams'!M$5:M$25,'De Uitslagen'!$B208)*INDEX('Shortlist teams'!$AA$7:$AE$26,MATCH($A208,'Shortlist teams'!$Z$7:$Z$26,1),MATCH($C208,'Shortlist teams'!$AA$6:$AE$6,1))),"")</f>
        <v/>
      </c>
      <c r="P208" t="str">
        <f>IFERROR(IF(COUNTIF('De Teams'!N$5:N$25,'De Uitslagen'!$B208)*INDEX('Shortlist teams'!$AA$7:$AE$26,MATCH($A208,'Shortlist teams'!$Z$7:$Z$26,1),MATCH($C208,'Shortlist teams'!$AA$6:$AE$6,1))=0,"",COUNTIF('De Teams'!N$5:N$25,'De Uitslagen'!$B208)*INDEX('Shortlist teams'!$AA$7:$AE$26,MATCH($A208,'Shortlist teams'!$Z$7:$Z$26,1),MATCH($C208,'Shortlist teams'!$AA$6:$AE$6,1))),"")</f>
        <v/>
      </c>
      <c r="Q208" t="str">
        <f>IFERROR(IF(COUNTIF('De Teams'!O$5:O$25,'De Uitslagen'!$B208)*INDEX('Shortlist teams'!$AA$7:$AE$26,MATCH($A208,'Shortlist teams'!$Z$7:$Z$26,1),MATCH($C208,'Shortlist teams'!$AA$6:$AE$6,1))=0,"",COUNTIF('De Teams'!O$5:O$25,'De Uitslagen'!$B208)*INDEX('Shortlist teams'!$AA$7:$AE$26,MATCH($A208,'Shortlist teams'!$Z$7:$Z$26,1),MATCH($C208,'Shortlist teams'!$AA$6:$AE$6,1))),"")</f>
        <v/>
      </c>
      <c r="R208" t="str">
        <f>IFERROR(IF(COUNTIF('De Teams'!P$5:P$25,'De Uitslagen'!$B208)*INDEX('Shortlist teams'!$AA$7:$AE$26,MATCH($A208,'Shortlist teams'!$Z$7:$Z$26,1),MATCH($C208,'Shortlist teams'!$AA$6:$AE$6,1))=0,"",COUNTIF('De Teams'!P$5:P$25,'De Uitslagen'!$B208)*INDEX('Shortlist teams'!$AA$7:$AE$26,MATCH($A208,'Shortlist teams'!$Z$7:$Z$26,1),MATCH($C208,'Shortlist teams'!$AA$6:$AE$6,1))),"")</f>
        <v/>
      </c>
      <c r="S208" t="str">
        <f>IFERROR(IF(COUNTIF('De Teams'!Q$5:Q$25,'De Uitslagen'!$B208)*INDEX('Shortlist teams'!$AA$7:$AE$26,MATCH($A208,'Shortlist teams'!$Z$7:$Z$26,1),MATCH($C208,'Shortlist teams'!$AA$6:$AE$6,1))=0,"",COUNTIF('De Teams'!Q$5:Q$25,'De Uitslagen'!$B208)*INDEX('Shortlist teams'!$AA$7:$AE$26,MATCH($A208,'Shortlist teams'!$Z$7:$Z$26,1),MATCH($C208,'Shortlist teams'!$AA$6:$AE$6,1))),"")</f>
        <v/>
      </c>
      <c r="T208" s="3"/>
    </row>
    <row r="209" spans="1:20" ht="14.4" x14ac:dyDescent="0.3">
      <c r="A209" s="1">
        <v>20</v>
      </c>
      <c r="B209" s="9"/>
      <c r="C209" s="87" t="str">
        <f>IFERROR(VLOOKUP('De Uitslagen'!B209,'Shortlist teams'!B:C,2,FALSE),"")</f>
        <v/>
      </c>
      <c r="D209" t="str">
        <f>IFERROR(IF(COUNTIF('De Teams'!B$5:B$25,'De Uitslagen'!$B209)*INDEX('Shortlist teams'!$AA$7:$AE$26,MATCH($A209,'Shortlist teams'!$Z$7:$Z$26,1),MATCH($C209,'Shortlist teams'!$AA$6:$AE$6,1))=0,"",COUNTIF('De Teams'!B$5:B$25,'De Uitslagen'!$B209)*INDEX('Shortlist teams'!$AA$7:$AE$26,MATCH($A209,'Shortlist teams'!$Z$7:$Z$26,1),MATCH($C209,'Shortlist teams'!$AA$6:$AE$6,1))),"")</f>
        <v/>
      </c>
      <c r="E209" t="str">
        <f>IFERROR(IF(COUNTIF('De Teams'!C$5:C$25,'De Uitslagen'!$B209)*INDEX('Shortlist teams'!$AA$7:$AE$26,MATCH($A209,'Shortlist teams'!$Z$7:$Z$26,1),MATCH($C209,'Shortlist teams'!$AA$6:$AE$6,1))=0,"",COUNTIF('De Teams'!C$5:C$25,'De Uitslagen'!$B209)*INDEX('Shortlist teams'!$AA$7:$AE$26,MATCH($A209,'Shortlist teams'!$Z$7:$Z$26,1),MATCH($C209,'Shortlist teams'!$AA$6:$AE$6,1))),"")</f>
        <v/>
      </c>
      <c r="F209" t="str">
        <f>IFERROR(IF(COUNTIF('De Teams'!D$5:D$25,'De Uitslagen'!$B209)*INDEX('Shortlist teams'!$AA$7:$AE$26,MATCH($A209,'Shortlist teams'!$Z$7:$Z$26,1),MATCH($C209,'Shortlist teams'!$AA$6:$AE$6,1))=0,"",COUNTIF('De Teams'!D$5:D$25,'De Uitslagen'!$B209)*INDEX('Shortlist teams'!$AA$7:$AE$26,MATCH($A209,'Shortlist teams'!$Z$7:$Z$26,1),MATCH($C209,'Shortlist teams'!$AA$6:$AE$6,1))),"")</f>
        <v/>
      </c>
      <c r="G209" t="str">
        <f>IFERROR(IF(COUNTIF('De Teams'!E$5:E$25,'De Uitslagen'!$B209)*INDEX('Shortlist teams'!$AA$7:$AE$26,MATCH($A209,'Shortlist teams'!$Z$7:$Z$26,1),MATCH($C209,'Shortlist teams'!$AA$6:$AE$6,1))=0,"",COUNTIF('De Teams'!E$5:E$25,'De Uitslagen'!$B209)*INDEX('Shortlist teams'!$AA$7:$AE$26,MATCH($A209,'Shortlist teams'!$Z$7:$Z$26,1),MATCH($C209,'Shortlist teams'!$AA$6:$AE$6,1))),"")</f>
        <v/>
      </c>
      <c r="H209" t="str">
        <f>IFERROR(IF(COUNTIF('De Teams'!F$5:F$25,'De Uitslagen'!$B209)*INDEX('Shortlist teams'!$AA$7:$AE$26,MATCH($A209,'Shortlist teams'!$Z$7:$Z$26,1),MATCH($C209,'Shortlist teams'!$AA$6:$AE$6,1))=0,"",COUNTIF('De Teams'!F$5:F$25,'De Uitslagen'!$B209)*INDEX('Shortlist teams'!$AA$7:$AE$26,MATCH($A209,'Shortlist teams'!$Z$7:$Z$26,1),MATCH($C209,'Shortlist teams'!$AA$6:$AE$6,1))),"")</f>
        <v/>
      </c>
      <c r="I209" t="str">
        <f>IFERROR(IF(COUNTIF('De Teams'!G$5:G$25,'De Uitslagen'!$B209)*INDEX('Shortlist teams'!$AA$7:$AE$26,MATCH($A209,'Shortlist teams'!$Z$7:$Z$26,1),MATCH($C209,'Shortlist teams'!$AA$6:$AE$6,1))=0,"",COUNTIF('De Teams'!G$5:G$25,'De Uitslagen'!$B209)*INDEX('Shortlist teams'!$AA$7:$AE$26,MATCH($A209,'Shortlist teams'!$Z$7:$Z$26,1),MATCH($C209,'Shortlist teams'!$AA$6:$AE$6,1))),"")</f>
        <v/>
      </c>
      <c r="J209" t="str">
        <f>IFERROR(IF(COUNTIF('De Teams'!H$5:H$25,'De Uitslagen'!$B209)*INDEX('Shortlist teams'!$AA$7:$AE$26,MATCH($A209,'Shortlist teams'!$Z$7:$Z$26,1),MATCH($C209,'Shortlist teams'!$AA$6:$AE$6,1))=0,"",COUNTIF('De Teams'!H$5:H$25,'De Uitslagen'!$B209)*INDEX('Shortlist teams'!$AA$7:$AE$26,MATCH($A209,'Shortlist teams'!$Z$7:$Z$26,1),MATCH($C209,'Shortlist teams'!$AA$6:$AE$6,1))),"")</f>
        <v/>
      </c>
      <c r="K209" t="str">
        <f>IFERROR(IF(COUNTIF('De Teams'!I$5:I$25,'De Uitslagen'!$B209)*INDEX('Shortlist teams'!$AA$7:$AE$26,MATCH($A209,'Shortlist teams'!$Z$7:$Z$26,1),MATCH($C209,'Shortlist teams'!$AA$6:$AE$6,1))=0,"",COUNTIF('De Teams'!I$5:I$25,'De Uitslagen'!$B209)*INDEX('Shortlist teams'!$AA$7:$AE$26,MATCH($A209,'Shortlist teams'!$Z$7:$Z$26,1),MATCH($C209,'Shortlist teams'!$AA$6:$AE$6,1))),"")</f>
        <v/>
      </c>
      <c r="L209" t="str">
        <f>IFERROR(IF(COUNTIF('De Teams'!J$5:J$25,'De Uitslagen'!$B209)*INDEX('Shortlist teams'!$AA$7:$AE$26,MATCH($A209,'Shortlist teams'!$Z$7:$Z$26,1),MATCH($C209,'Shortlist teams'!$AA$6:$AE$6,1))=0,"",COUNTIF('De Teams'!J$5:J$25,'De Uitslagen'!$B209)*INDEX('Shortlist teams'!$AA$7:$AE$26,MATCH($A209,'Shortlist teams'!$Z$7:$Z$26,1),MATCH($C209,'Shortlist teams'!$AA$6:$AE$6,1))),"")</f>
        <v/>
      </c>
      <c r="M209" t="str">
        <f>IFERROR(IF(COUNTIF('De Teams'!K$5:K$25,'De Uitslagen'!$B209)*INDEX('Shortlist teams'!$AA$7:$AE$26,MATCH($A209,'Shortlist teams'!$Z$7:$Z$26,1),MATCH($C209,'Shortlist teams'!$AA$6:$AE$6,1))=0,"",COUNTIF('De Teams'!K$5:K$25,'De Uitslagen'!$B209)*INDEX('Shortlist teams'!$AA$7:$AE$26,MATCH($A209,'Shortlist teams'!$Z$7:$Z$26,1),MATCH($C209,'Shortlist teams'!$AA$6:$AE$6,1))),"")</f>
        <v/>
      </c>
      <c r="N209" t="str">
        <f>IFERROR(IF(COUNTIF('De Teams'!L$5:L$25,'De Uitslagen'!$B209)*INDEX('Shortlist teams'!$AA$7:$AE$26,MATCH($A209,'Shortlist teams'!$Z$7:$Z$26,1),MATCH($C209,'Shortlist teams'!$AA$6:$AE$6,1))=0,"",COUNTIF('De Teams'!L$5:L$25,'De Uitslagen'!$B209)*INDEX('Shortlist teams'!$AA$7:$AE$26,MATCH($A209,'Shortlist teams'!$Z$7:$Z$26,1),MATCH($C209,'Shortlist teams'!$AA$6:$AE$6,1))),"")</f>
        <v/>
      </c>
      <c r="O209" t="str">
        <f>IFERROR(IF(COUNTIF('De Teams'!M$5:M$25,'De Uitslagen'!$B209)*INDEX('Shortlist teams'!$AA$7:$AE$26,MATCH($A209,'Shortlist teams'!$Z$7:$Z$26,1),MATCH($C209,'Shortlist teams'!$AA$6:$AE$6,1))=0,"",COUNTIF('De Teams'!M$5:M$25,'De Uitslagen'!$B209)*INDEX('Shortlist teams'!$AA$7:$AE$26,MATCH($A209,'Shortlist teams'!$Z$7:$Z$26,1),MATCH($C209,'Shortlist teams'!$AA$6:$AE$6,1))),"")</f>
        <v/>
      </c>
      <c r="P209" t="str">
        <f>IFERROR(IF(COUNTIF('De Teams'!N$5:N$25,'De Uitslagen'!$B209)*INDEX('Shortlist teams'!$AA$7:$AE$26,MATCH($A209,'Shortlist teams'!$Z$7:$Z$26,1),MATCH($C209,'Shortlist teams'!$AA$6:$AE$6,1))=0,"",COUNTIF('De Teams'!N$5:N$25,'De Uitslagen'!$B209)*INDEX('Shortlist teams'!$AA$7:$AE$26,MATCH($A209,'Shortlist teams'!$Z$7:$Z$26,1),MATCH($C209,'Shortlist teams'!$AA$6:$AE$6,1))),"")</f>
        <v/>
      </c>
      <c r="Q209" t="str">
        <f>IFERROR(IF(COUNTIF('De Teams'!O$5:O$25,'De Uitslagen'!$B209)*INDEX('Shortlist teams'!$AA$7:$AE$26,MATCH($A209,'Shortlist teams'!$Z$7:$Z$26,1),MATCH($C209,'Shortlist teams'!$AA$6:$AE$6,1))=0,"",COUNTIF('De Teams'!O$5:O$25,'De Uitslagen'!$B209)*INDEX('Shortlist teams'!$AA$7:$AE$26,MATCH($A209,'Shortlist teams'!$Z$7:$Z$26,1),MATCH($C209,'Shortlist teams'!$AA$6:$AE$6,1))),"")</f>
        <v/>
      </c>
      <c r="R209" t="str">
        <f>IFERROR(IF(COUNTIF('De Teams'!P$5:P$25,'De Uitslagen'!$B209)*INDEX('Shortlist teams'!$AA$7:$AE$26,MATCH($A209,'Shortlist teams'!$Z$7:$Z$26,1),MATCH($C209,'Shortlist teams'!$AA$6:$AE$6,1))=0,"",COUNTIF('De Teams'!P$5:P$25,'De Uitslagen'!$B209)*INDEX('Shortlist teams'!$AA$7:$AE$26,MATCH($A209,'Shortlist teams'!$Z$7:$Z$26,1),MATCH($C209,'Shortlist teams'!$AA$6:$AE$6,1))),"")</f>
        <v/>
      </c>
      <c r="S209" t="str">
        <f>IFERROR(IF(COUNTIF('De Teams'!Q$5:Q$25,'De Uitslagen'!$B209)*INDEX('Shortlist teams'!$AA$7:$AE$26,MATCH($A209,'Shortlist teams'!$Z$7:$Z$26,1),MATCH($C209,'Shortlist teams'!$AA$6:$AE$6,1))=0,"",COUNTIF('De Teams'!Q$5:Q$25,'De Uitslagen'!$B209)*INDEX('Shortlist teams'!$AA$7:$AE$26,MATCH($A209,'Shortlist teams'!$Z$7:$Z$26,1),MATCH($C209,'Shortlist teams'!$AA$6:$AE$6,1))),"")</f>
        <v/>
      </c>
      <c r="T209" s="3"/>
    </row>
    <row r="210" spans="1:20" x14ac:dyDescent="0.25">
      <c r="A210" s="59"/>
      <c r="B210" s="55"/>
      <c r="C210" s="8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25">
      <c r="D211" s="1">
        <f t="shared" ref="D211:S211" si="12">SUM(D190:D210)</f>
        <v>0</v>
      </c>
      <c r="E211" s="1">
        <f t="shared" si="12"/>
        <v>0</v>
      </c>
      <c r="F211" s="1">
        <f t="shared" si="12"/>
        <v>0</v>
      </c>
      <c r="G211" s="1">
        <f t="shared" si="12"/>
        <v>0</v>
      </c>
      <c r="H211" s="1">
        <f t="shared" si="12"/>
        <v>0</v>
      </c>
      <c r="I211" s="1">
        <f t="shared" si="12"/>
        <v>0</v>
      </c>
      <c r="J211" s="1">
        <f t="shared" si="12"/>
        <v>0</v>
      </c>
      <c r="K211" s="1">
        <f t="shared" si="12"/>
        <v>0</v>
      </c>
      <c r="L211" s="1">
        <f t="shared" si="12"/>
        <v>0</v>
      </c>
      <c r="M211" s="1">
        <f t="shared" si="12"/>
        <v>0</v>
      </c>
      <c r="N211" s="1">
        <f t="shared" si="12"/>
        <v>0</v>
      </c>
      <c r="O211" s="1">
        <f t="shared" si="12"/>
        <v>0</v>
      </c>
      <c r="P211" s="1">
        <f t="shared" si="12"/>
        <v>0</v>
      </c>
      <c r="Q211" s="1">
        <f t="shared" si="12"/>
        <v>0</v>
      </c>
      <c r="R211" s="1">
        <f t="shared" si="12"/>
        <v>0</v>
      </c>
      <c r="S211" s="1">
        <f t="shared" si="12"/>
        <v>0</v>
      </c>
      <c r="T211" s="3"/>
    </row>
    <row r="212" spans="1:20" x14ac:dyDescent="0.25">
      <c r="A212" s="3"/>
      <c r="B212" s="3"/>
      <c r="C212" s="8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6" x14ac:dyDescent="0.3">
      <c r="A213" s="57" t="s">
        <v>144</v>
      </c>
      <c r="T213" s="3"/>
    </row>
    <row r="214" spans="1:20" x14ac:dyDescent="0.25">
      <c r="A214" s="3"/>
      <c r="B214" s="55"/>
      <c r="C214" s="8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6" x14ac:dyDescent="0.3">
      <c r="D215" s="130" t="s">
        <v>26</v>
      </c>
      <c r="E215" s="130"/>
      <c r="F215" s="130" t="s">
        <v>129</v>
      </c>
      <c r="G215" s="94" t="s">
        <v>28</v>
      </c>
      <c r="H215" s="129" t="s">
        <v>133</v>
      </c>
      <c r="I215" s="130" t="s">
        <v>131</v>
      </c>
      <c r="J215" s="130" t="s">
        <v>132</v>
      </c>
      <c r="K215" s="130" t="s">
        <v>29</v>
      </c>
      <c r="L215" s="130"/>
      <c r="M215" s="130" t="s">
        <v>130</v>
      </c>
      <c r="N215" s="130" t="s">
        <v>31</v>
      </c>
      <c r="O215" s="130" t="s">
        <v>30</v>
      </c>
      <c r="P215" s="130" t="s">
        <v>136</v>
      </c>
      <c r="Q215" s="130" t="s">
        <v>135</v>
      </c>
      <c r="R215" s="130" t="s">
        <v>134</v>
      </c>
      <c r="S215" s="130"/>
      <c r="T215" s="3"/>
    </row>
    <row r="216" spans="1:20" ht="14.4" x14ac:dyDescent="0.3">
      <c r="A216" s="58">
        <v>1</v>
      </c>
      <c r="B216" s="6"/>
      <c r="C216" s="87" t="str">
        <f>IFERROR(VLOOKUP('De Uitslagen'!B216,'Shortlist teams'!B:C,2,FALSE),"")</f>
        <v/>
      </c>
      <c r="D216" t="str">
        <f>IFERROR(IF(COUNTIF('De Teams'!B$5:B$25,'De Uitslagen'!$B216)*INDEX('Shortlist teams'!$AA$7:$AE$26,MATCH($A216,'Shortlist teams'!$Z$7:$Z$26,1),MATCH($C216,'Shortlist teams'!$AA$6:$AE$6,1))=0,"",COUNTIF('De Teams'!B$5:B$25,'De Uitslagen'!$B216)*INDEX('Shortlist teams'!$AA$7:$AE$26,MATCH($A216,'Shortlist teams'!$Z$7:$Z$26,1),MATCH($C216,'Shortlist teams'!$AA$6:$AE$6,1))),"")</f>
        <v/>
      </c>
      <c r="E216"/>
      <c r="F216" t="str">
        <f>IFERROR(IF(COUNTIF('De Teams'!D$5:D$24,'De Uitslagen'!$B216)*INDEX('Shortlist teams'!$AA$7:$AE$26,MATCH($A216,'Shortlist teams'!$Z$7:$Z$26,1),MATCH($C216,'Shortlist teams'!$AA$6:$AE$6,1))=0,"",COUNTIF('De Teams'!D$5:D$24,'De Uitslagen'!$B216)*INDEX('Shortlist teams'!$AA$7:$AE$26,MATCH($A216,'Shortlist teams'!$Z$7:$Z$26,1),MATCH($C216,'Shortlist teams'!$AA$6:$AE$6,1))),"")</f>
        <v/>
      </c>
      <c r="G216" t="str">
        <f>IFERROR(IF(COUNTIF('De Teams'!E$5:E$25,'De Uitslagen'!$B216)*INDEX('Shortlist teams'!$AA$7:$AE$26,MATCH($A216,'Shortlist teams'!$Z$7:$Z$26,1),MATCH($C216,'Shortlist teams'!$AA$6:$AE$6,1))=0,"",COUNTIF('De Teams'!E$5:E$25,'De Uitslagen'!$B216)*INDEX('Shortlist teams'!$AA$7:$AE$26,MATCH($A216,'Shortlist teams'!$Z$7:$Z$26,1),MATCH($C216,'Shortlist teams'!$AA$6:$AE$6,1))),"")</f>
        <v/>
      </c>
      <c r="H216" t="str">
        <f>IFERROR(IF(COUNTIF('De Teams'!F$5:F$25,'De Uitslagen'!$B216)*INDEX('Shortlist teams'!$AA$7:$AE$26,MATCH($A216,'Shortlist teams'!$Z$7:$Z$26,1),MATCH($C216,'Shortlist teams'!$AA$6:$AE$6,1))=0,"",COUNTIF('De Teams'!F$5:F$25,'De Uitslagen'!$B216)*INDEX('Shortlist teams'!$AA$7:$AE$26,MATCH($A216,'Shortlist teams'!$Z$7:$Z$26,1),MATCH($C216,'Shortlist teams'!$AA$6:$AE$6,1))),"")</f>
        <v/>
      </c>
      <c r="I216" t="str">
        <f>IFERROR(IF(COUNTIF('De Teams'!G$5:G$25,'De Uitslagen'!$B216)*INDEX('Shortlist teams'!$AA$7:$AE$26,MATCH($A216,'Shortlist teams'!$Z$7:$Z$26,1),MATCH($C216,'Shortlist teams'!$AA$6:$AE$6,1))=0,"",COUNTIF('De Teams'!G$5:G$25,'De Uitslagen'!$B216)*INDEX('Shortlist teams'!$AA$7:$AE$26,MATCH($A216,'Shortlist teams'!$Z$7:$Z$26,1),MATCH($C216,'Shortlist teams'!$AA$6:$AE$6,1))),"")</f>
        <v/>
      </c>
      <c r="J216" t="str">
        <f>IFERROR(IF(COUNTIF('De Teams'!H$5:H$25,'De Uitslagen'!$B216)*INDEX('Shortlist teams'!$AA$7:$AE$26,MATCH($A216,'Shortlist teams'!$Z$7:$Z$26,1),MATCH($C216,'Shortlist teams'!$AA$6:$AE$6,1))=0,"",COUNTIF('De Teams'!H$5:H$25,'De Uitslagen'!$B216)*INDEX('Shortlist teams'!$AA$7:$AE$26,MATCH($A216,'Shortlist teams'!$Z$7:$Z$26,1),MATCH($C216,'Shortlist teams'!$AA$6:$AE$6,1))),"")</f>
        <v/>
      </c>
      <c r="K216" t="str">
        <f>IFERROR(IF(COUNTIF('De Teams'!I$5:I$25,'De Uitslagen'!$B216)*INDEX('Shortlist teams'!$AA$7:$AE$26,MATCH($A216,'Shortlist teams'!$Z$7:$Z$26,1),MATCH($C216,'Shortlist teams'!$AA$6:$AE$6,1))=0,"",COUNTIF('De Teams'!I$5:I$25,'De Uitslagen'!$B216)*INDEX('Shortlist teams'!$AA$7:$AE$26,MATCH($A216,'Shortlist teams'!$Z$7:$Z$26,1),MATCH($C216,'Shortlist teams'!$AA$6:$AE$6,1))),"")</f>
        <v/>
      </c>
      <c r="L216"/>
      <c r="M216" t="str">
        <f>IFERROR(IF(COUNTIF('De Teams'!K$5:K$25,'De Uitslagen'!$B216)*INDEX('Shortlist teams'!$AA$7:$AE$26,MATCH($A216,'Shortlist teams'!$Z$7:$Z$26,1),MATCH($C216,'Shortlist teams'!$AA$6:$AE$6,1))=0,"",COUNTIF('De Teams'!K$5:K$25,'De Uitslagen'!$B216)*INDEX('Shortlist teams'!$AA$7:$AE$26,MATCH($A216,'Shortlist teams'!$Z$7:$Z$26,1),MATCH($C216,'Shortlist teams'!$AA$6:$AE$6,1))),"")</f>
        <v/>
      </c>
      <c r="N216" t="str">
        <f>IFERROR(IF(COUNTIF('De Teams'!L$5:L$25,'De Uitslagen'!$B216)*INDEX('Shortlist teams'!$AA$7:$AE$26,MATCH($A216,'Shortlist teams'!$Z$7:$Z$26,1),MATCH($C216,'Shortlist teams'!$AA$6:$AE$6,1))=0,"",COUNTIF('De Teams'!L$5:L$25,'De Uitslagen'!$B216)*INDEX('Shortlist teams'!$AA$7:$AE$26,MATCH($A216,'Shortlist teams'!$Z$7:$Z$26,1),MATCH($C216,'Shortlist teams'!$AA$6:$AE$6,1))),"")</f>
        <v/>
      </c>
      <c r="O216" t="str">
        <f>IFERROR(IF(COUNTIF('De Teams'!M$5:M$25,'De Uitslagen'!$B216)*INDEX('Shortlist teams'!$AA$7:$AE$26,MATCH($A216,'Shortlist teams'!$Z$7:$Z$26,1),MATCH($C216,'Shortlist teams'!$AA$6:$AE$6,1))=0,"",COUNTIF('De Teams'!M$5:M$25,'De Uitslagen'!$B216)*INDEX('Shortlist teams'!$AA$7:$AE$26,MATCH($A216,'Shortlist teams'!$Z$7:$Z$26,1),MATCH($C216,'Shortlist teams'!$AA$6:$AE$6,1))),"")</f>
        <v/>
      </c>
      <c r="P216" t="str">
        <f>IFERROR(IF(COUNTIF('De Teams'!N$5:N$25,'De Uitslagen'!$B216)*INDEX('Shortlist teams'!$AA$7:$AE$26,MATCH($A216,'Shortlist teams'!$Z$7:$Z$26,1),MATCH($C216,'Shortlist teams'!$AA$6:$AE$6,1))=0,"",COUNTIF('De Teams'!N$5:N$25,'De Uitslagen'!$B216)*INDEX('Shortlist teams'!$AA$7:$AE$26,MATCH($A216,'Shortlist teams'!$Z$7:$Z$26,1),MATCH($C216,'Shortlist teams'!$AA$6:$AE$6,1))),"")</f>
        <v/>
      </c>
      <c r="Q216" t="str">
        <f>IFERROR(IF(COUNTIF('De Teams'!O$5:O$25,'De Uitslagen'!$B216)*INDEX('Shortlist teams'!$AA$7:$AE$26,MATCH($A216,'Shortlist teams'!$Z$7:$Z$26,1),MATCH($C216,'Shortlist teams'!$AA$6:$AE$6,1))=0,"",COUNTIF('De Teams'!O$5:O$25,'De Uitslagen'!$B216)*INDEX('Shortlist teams'!$AA$7:$AE$26,MATCH($A216,'Shortlist teams'!$Z$7:$Z$26,1),MATCH($C216,'Shortlist teams'!$AA$6:$AE$6,1))),"")</f>
        <v/>
      </c>
      <c r="R216" t="str">
        <f>IFERROR(IF(COUNTIF('De Teams'!P$5:P$25,'De Uitslagen'!$B216)*INDEX('Shortlist teams'!$AA$7:$AE$26,MATCH($A216,'Shortlist teams'!$Z$7:$Z$26,1),MATCH($C216,'Shortlist teams'!$AA$6:$AE$6,1))=0,"",COUNTIF('De Teams'!P$5:P$25,'De Uitslagen'!$B216)*INDEX('Shortlist teams'!$AA$7:$AE$26,MATCH($A216,'Shortlist teams'!$Z$7:$Z$26,1),MATCH($C216,'Shortlist teams'!$AA$6:$AE$6,1))),"")</f>
        <v/>
      </c>
      <c r="S216"/>
      <c r="T216" s="3"/>
    </row>
    <row r="217" spans="1:20" ht="14.4" x14ac:dyDescent="0.3">
      <c r="A217" s="1">
        <v>2</v>
      </c>
      <c r="B217" s="7"/>
      <c r="C217" s="87" t="str">
        <f>IFERROR(VLOOKUP('De Uitslagen'!B217,'Shortlist teams'!B:C,2,FALSE),"")</f>
        <v/>
      </c>
      <c r="D217" t="str">
        <f>IFERROR(IF(COUNTIF('De Teams'!B$5:B$25,'De Uitslagen'!$B217)*INDEX('Shortlist teams'!$AA$7:$AE$26,MATCH($A217,'Shortlist teams'!$Z$7:$Z$26,1),MATCH($C217,'Shortlist teams'!$AA$6:$AE$6,1))=0,"",COUNTIF('De Teams'!B$5:B$25,'De Uitslagen'!$B217)*INDEX('Shortlist teams'!$AA$7:$AE$26,MATCH($A217,'Shortlist teams'!$Z$7:$Z$26,1),MATCH($C217,'Shortlist teams'!$AA$6:$AE$6,1))),"")</f>
        <v/>
      </c>
      <c r="E217"/>
      <c r="F217" t="str">
        <f>IFERROR(IF(COUNTIF('De Teams'!D$5:D$24,'De Uitslagen'!$B217)*INDEX('Shortlist teams'!$AA$7:$AE$26,MATCH($A217,'Shortlist teams'!$Z$7:$Z$26,1),MATCH($C217,'Shortlist teams'!$AA$6:$AE$6,1))=0,"",COUNTIF('De Teams'!D$5:D$24,'De Uitslagen'!$B217)*INDEX('Shortlist teams'!$AA$7:$AE$26,MATCH($A217,'Shortlist teams'!$Z$7:$Z$26,1),MATCH($C217,'Shortlist teams'!$AA$6:$AE$6,1))),"")</f>
        <v/>
      </c>
      <c r="G217" t="str">
        <f>IFERROR(IF(COUNTIF('De Teams'!E$5:E$25,'De Uitslagen'!$B217)*INDEX('Shortlist teams'!$AA$7:$AE$26,MATCH($A217,'Shortlist teams'!$Z$7:$Z$26,1),MATCH($C217,'Shortlist teams'!$AA$6:$AE$6,1))=0,"",COUNTIF('De Teams'!E$5:E$25,'De Uitslagen'!$B217)*INDEX('Shortlist teams'!$AA$7:$AE$26,MATCH($A217,'Shortlist teams'!$Z$7:$Z$26,1),MATCH($C217,'Shortlist teams'!$AA$6:$AE$6,1))),"")</f>
        <v/>
      </c>
      <c r="H217" t="str">
        <f>IFERROR(IF(COUNTIF('De Teams'!F$5:F$25,'De Uitslagen'!$B217)*INDEX('Shortlist teams'!$AA$7:$AE$26,MATCH($A217,'Shortlist teams'!$Z$7:$Z$26,1),MATCH($C217,'Shortlist teams'!$AA$6:$AE$6,1))=0,"",COUNTIF('De Teams'!F$5:F$25,'De Uitslagen'!$B217)*INDEX('Shortlist teams'!$AA$7:$AE$26,MATCH($A217,'Shortlist teams'!$Z$7:$Z$26,1),MATCH($C217,'Shortlist teams'!$AA$6:$AE$6,1))),"")</f>
        <v/>
      </c>
      <c r="I217" t="str">
        <f>IFERROR(IF(COUNTIF('De Teams'!G$5:G$25,'De Uitslagen'!$B217)*INDEX('Shortlist teams'!$AA$7:$AE$26,MATCH($A217,'Shortlist teams'!$Z$7:$Z$26,1),MATCH($C217,'Shortlist teams'!$AA$6:$AE$6,1))=0,"",COUNTIF('De Teams'!G$5:G$25,'De Uitslagen'!$B217)*INDEX('Shortlist teams'!$AA$7:$AE$26,MATCH($A217,'Shortlist teams'!$Z$7:$Z$26,1),MATCH($C217,'Shortlist teams'!$AA$6:$AE$6,1))),"")</f>
        <v/>
      </c>
      <c r="J217" t="str">
        <f>IFERROR(IF(COUNTIF('De Teams'!H$5:H$25,'De Uitslagen'!$B217)*INDEX('Shortlist teams'!$AA$7:$AE$26,MATCH($A217,'Shortlist teams'!$Z$7:$Z$26,1),MATCH($C217,'Shortlist teams'!$AA$6:$AE$6,1))=0,"",COUNTIF('De Teams'!H$5:H$25,'De Uitslagen'!$B217)*INDEX('Shortlist teams'!$AA$7:$AE$26,MATCH($A217,'Shortlist teams'!$Z$7:$Z$26,1),MATCH($C217,'Shortlist teams'!$AA$6:$AE$6,1))),"")</f>
        <v/>
      </c>
      <c r="K217" t="str">
        <f>IFERROR(IF(COUNTIF('De Teams'!I$5:I$25,'De Uitslagen'!$B217)*INDEX('Shortlist teams'!$AA$7:$AE$26,MATCH($A217,'Shortlist teams'!$Z$7:$Z$26,1),MATCH($C217,'Shortlist teams'!$AA$6:$AE$6,1))=0,"",COUNTIF('De Teams'!I$5:I$25,'De Uitslagen'!$B217)*INDEX('Shortlist teams'!$AA$7:$AE$26,MATCH($A217,'Shortlist teams'!$Z$7:$Z$26,1),MATCH($C217,'Shortlist teams'!$AA$6:$AE$6,1))),"")</f>
        <v/>
      </c>
      <c r="L217"/>
      <c r="M217" t="str">
        <f>IFERROR(IF(COUNTIF('De Teams'!K$5:K$25,'De Uitslagen'!$B217)*INDEX('Shortlist teams'!$AA$7:$AE$26,MATCH($A217,'Shortlist teams'!$Z$7:$Z$26,1),MATCH($C217,'Shortlist teams'!$AA$6:$AE$6,1))=0,"",COUNTIF('De Teams'!K$5:K$25,'De Uitslagen'!$B217)*INDEX('Shortlist teams'!$AA$7:$AE$26,MATCH($A217,'Shortlist teams'!$Z$7:$Z$26,1),MATCH($C217,'Shortlist teams'!$AA$6:$AE$6,1))),"")</f>
        <v/>
      </c>
      <c r="N217" t="str">
        <f>IFERROR(IF(COUNTIF('De Teams'!L$5:L$25,'De Uitslagen'!$B217)*INDEX('Shortlist teams'!$AA$7:$AE$26,MATCH($A217,'Shortlist teams'!$Z$7:$Z$26,1),MATCH($C217,'Shortlist teams'!$AA$6:$AE$6,1))=0,"",COUNTIF('De Teams'!L$5:L$25,'De Uitslagen'!$B217)*INDEX('Shortlist teams'!$AA$7:$AE$26,MATCH($A217,'Shortlist teams'!$Z$7:$Z$26,1),MATCH($C217,'Shortlist teams'!$AA$6:$AE$6,1))),"")</f>
        <v/>
      </c>
      <c r="O217" t="str">
        <f>IFERROR(IF(COUNTIF('De Teams'!M$5:M$25,'De Uitslagen'!$B217)*INDEX('Shortlist teams'!$AA$7:$AE$26,MATCH($A217,'Shortlist teams'!$Z$7:$Z$26,1),MATCH($C217,'Shortlist teams'!$AA$6:$AE$6,1))=0,"",COUNTIF('De Teams'!M$5:M$25,'De Uitslagen'!$B217)*INDEX('Shortlist teams'!$AA$7:$AE$26,MATCH($A217,'Shortlist teams'!$Z$7:$Z$26,1),MATCH($C217,'Shortlist teams'!$AA$6:$AE$6,1))),"")</f>
        <v/>
      </c>
      <c r="P217" t="str">
        <f>IFERROR(IF(COUNTIF('De Teams'!N$5:N$25,'De Uitslagen'!$B217)*INDEX('Shortlist teams'!$AA$7:$AE$26,MATCH($A217,'Shortlist teams'!$Z$7:$Z$26,1),MATCH($C217,'Shortlist teams'!$AA$6:$AE$6,1))=0,"",COUNTIF('De Teams'!N$5:N$25,'De Uitslagen'!$B217)*INDEX('Shortlist teams'!$AA$7:$AE$26,MATCH($A217,'Shortlist teams'!$Z$7:$Z$26,1),MATCH($C217,'Shortlist teams'!$AA$6:$AE$6,1))),"")</f>
        <v/>
      </c>
      <c r="Q217" t="str">
        <f>IFERROR(IF(COUNTIF('De Teams'!O$5:O$25,'De Uitslagen'!$B217)*INDEX('Shortlist teams'!$AA$7:$AE$26,MATCH($A217,'Shortlist teams'!$Z$7:$Z$26,1),MATCH($C217,'Shortlist teams'!$AA$6:$AE$6,1))=0,"",COUNTIF('De Teams'!O$5:O$25,'De Uitslagen'!$B217)*INDEX('Shortlist teams'!$AA$7:$AE$26,MATCH($A217,'Shortlist teams'!$Z$7:$Z$26,1),MATCH($C217,'Shortlist teams'!$AA$6:$AE$6,1))),"")</f>
        <v/>
      </c>
      <c r="R217" t="str">
        <f>IFERROR(IF(COUNTIF('De Teams'!P$5:P$25,'De Uitslagen'!$B217)*INDEX('Shortlist teams'!$AA$7:$AE$26,MATCH($A217,'Shortlist teams'!$Z$7:$Z$26,1),MATCH($C217,'Shortlist teams'!$AA$6:$AE$6,1))=0,"",COUNTIF('De Teams'!P$5:P$25,'De Uitslagen'!$B217)*INDEX('Shortlist teams'!$AA$7:$AE$26,MATCH($A217,'Shortlist teams'!$Z$7:$Z$26,1),MATCH($C217,'Shortlist teams'!$AA$6:$AE$6,1))),"")</f>
        <v/>
      </c>
      <c r="S217"/>
      <c r="T217" s="3"/>
    </row>
    <row r="218" spans="1:20" ht="14.4" x14ac:dyDescent="0.3">
      <c r="A218" s="1">
        <v>3</v>
      </c>
      <c r="B218" s="5"/>
      <c r="C218" s="87" t="str">
        <f>IFERROR(VLOOKUP('De Uitslagen'!B218,'Shortlist teams'!B:C,2,FALSE),"")</f>
        <v/>
      </c>
      <c r="D218" t="str">
        <f>IFERROR(IF(COUNTIF('De Teams'!B$5:B$25,'De Uitslagen'!$B218)*INDEX('Shortlist teams'!$AA$7:$AE$26,MATCH($A218,'Shortlist teams'!$Z$7:$Z$26,1),MATCH($C218,'Shortlist teams'!$AA$6:$AE$6,1))=0,"",COUNTIF('De Teams'!B$5:B$25,'De Uitslagen'!$B218)*INDEX('Shortlist teams'!$AA$7:$AE$26,MATCH($A218,'Shortlist teams'!$Z$7:$Z$26,1),MATCH($C218,'Shortlist teams'!$AA$6:$AE$6,1))),"")</f>
        <v/>
      </c>
      <c r="E218"/>
      <c r="F218" t="str">
        <f>IFERROR(IF(COUNTIF('De Teams'!D$5:D$24,'De Uitslagen'!$B218)*INDEX('Shortlist teams'!$AA$7:$AE$26,MATCH($A218,'Shortlist teams'!$Z$7:$Z$26,1),MATCH($C218,'Shortlist teams'!$AA$6:$AE$6,1))=0,"",COUNTIF('De Teams'!D$5:D$24,'De Uitslagen'!$B218)*INDEX('Shortlist teams'!$AA$7:$AE$26,MATCH($A218,'Shortlist teams'!$Z$7:$Z$26,1),MATCH($C218,'Shortlist teams'!$AA$6:$AE$6,1))),"")</f>
        <v/>
      </c>
      <c r="G218" t="str">
        <f>IFERROR(IF(COUNTIF('De Teams'!E$5:E$25,'De Uitslagen'!$B218)*INDEX('Shortlist teams'!$AA$7:$AE$26,MATCH($A218,'Shortlist teams'!$Z$7:$Z$26,1),MATCH($C218,'Shortlist teams'!$AA$6:$AE$6,1))=0,"",COUNTIF('De Teams'!E$5:E$25,'De Uitslagen'!$B218)*INDEX('Shortlist teams'!$AA$7:$AE$26,MATCH($A218,'Shortlist teams'!$Z$7:$Z$26,1),MATCH($C218,'Shortlist teams'!$AA$6:$AE$6,1))),"")</f>
        <v/>
      </c>
      <c r="H218" t="str">
        <f>IFERROR(IF(COUNTIF('De Teams'!F$5:F$25,'De Uitslagen'!$B218)*INDEX('Shortlist teams'!$AA$7:$AE$26,MATCH($A218,'Shortlist teams'!$Z$7:$Z$26,1),MATCH($C218,'Shortlist teams'!$AA$6:$AE$6,1))=0,"",COUNTIF('De Teams'!F$5:F$25,'De Uitslagen'!$B218)*INDEX('Shortlist teams'!$AA$7:$AE$26,MATCH($A218,'Shortlist teams'!$Z$7:$Z$26,1),MATCH($C218,'Shortlist teams'!$AA$6:$AE$6,1))),"")</f>
        <v/>
      </c>
      <c r="I218" t="str">
        <f>IFERROR(IF(COUNTIF('De Teams'!G$5:G$25,'De Uitslagen'!$B218)*INDEX('Shortlist teams'!$AA$7:$AE$26,MATCH($A218,'Shortlist teams'!$Z$7:$Z$26,1),MATCH($C218,'Shortlist teams'!$AA$6:$AE$6,1))=0,"",COUNTIF('De Teams'!G$5:G$25,'De Uitslagen'!$B218)*INDEX('Shortlist teams'!$AA$7:$AE$26,MATCH($A218,'Shortlist teams'!$Z$7:$Z$26,1),MATCH($C218,'Shortlist teams'!$AA$6:$AE$6,1))),"")</f>
        <v/>
      </c>
      <c r="J218" t="str">
        <f>IFERROR(IF(COUNTIF('De Teams'!H$5:H$25,'De Uitslagen'!$B218)*INDEX('Shortlist teams'!$AA$7:$AE$26,MATCH($A218,'Shortlist teams'!$Z$7:$Z$26,1),MATCH($C218,'Shortlist teams'!$AA$6:$AE$6,1))=0,"",COUNTIF('De Teams'!H$5:H$25,'De Uitslagen'!$B218)*INDEX('Shortlist teams'!$AA$7:$AE$26,MATCH($A218,'Shortlist teams'!$Z$7:$Z$26,1),MATCH($C218,'Shortlist teams'!$AA$6:$AE$6,1))),"")</f>
        <v/>
      </c>
      <c r="K218" t="str">
        <f>IFERROR(IF(COUNTIF('De Teams'!I$5:I$25,'De Uitslagen'!$B218)*INDEX('Shortlist teams'!$AA$7:$AE$26,MATCH($A218,'Shortlist teams'!$Z$7:$Z$26,1),MATCH($C218,'Shortlist teams'!$AA$6:$AE$6,1))=0,"",COUNTIF('De Teams'!I$5:I$25,'De Uitslagen'!$B218)*INDEX('Shortlist teams'!$AA$7:$AE$26,MATCH($A218,'Shortlist teams'!$Z$7:$Z$26,1),MATCH($C218,'Shortlist teams'!$AA$6:$AE$6,1))),"")</f>
        <v/>
      </c>
      <c r="L218"/>
      <c r="M218" t="str">
        <f>IFERROR(IF(COUNTIF('De Teams'!K$5:K$25,'De Uitslagen'!$B218)*INDEX('Shortlist teams'!$AA$7:$AE$26,MATCH($A218,'Shortlist teams'!$Z$7:$Z$26,1),MATCH($C218,'Shortlist teams'!$AA$6:$AE$6,1))=0,"",COUNTIF('De Teams'!K$5:K$25,'De Uitslagen'!$B218)*INDEX('Shortlist teams'!$AA$7:$AE$26,MATCH($A218,'Shortlist teams'!$Z$7:$Z$26,1),MATCH($C218,'Shortlist teams'!$AA$6:$AE$6,1))),"")</f>
        <v/>
      </c>
      <c r="N218" t="str">
        <f>IFERROR(IF(COUNTIF('De Teams'!L$5:L$25,'De Uitslagen'!$B218)*INDEX('Shortlist teams'!$AA$7:$AE$26,MATCH($A218,'Shortlist teams'!$Z$7:$Z$26,1),MATCH($C218,'Shortlist teams'!$AA$6:$AE$6,1))=0,"",COUNTIF('De Teams'!L$5:L$25,'De Uitslagen'!$B218)*INDEX('Shortlist teams'!$AA$7:$AE$26,MATCH($A218,'Shortlist teams'!$Z$7:$Z$26,1),MATCH($C218,'Shortlist teams'!$AA$6:$AE$6,1))),"")</f>
        <v/>
      </c>
      <c r="O218" t="str">
        <f>IFERROR(IF(COUNTIF('De Teams'!M$5:M$25,'De Uitslagen'!$B218)*INDEX('Shortlist teams'!$AA$7:$AE$26,MATCH($A218,'Shortlist teams'!$Z$7:$Z$26,1),MATCH($C218,'Shortlist teams'!$AA$6:$AE$6,1))=0,"",COUNTIF('De Teams'!M$5:M$25,'De Uitslagen'!$B218)*INDEX('Shortlist teams'!$AA$7:$AE$26,MATCH($A218,'Shortlist teams'!$Z$7:$Z$26,1),MATCH($C218,'Shortlist teams'!$AA$6:$AE$6,1))),"")</f>
        <v/>
      </c>
      <c r="P218" t="str">
        <f>IFERROR(IF(COUNTIF('De Teams'!N$5:N$25,'De Uitslagen'!$B218)*INDEX('Shortlist teams'!$AA$7:$AE$26,MATCH($A218,'Shortlist teams'!$Z$7:$Z$26,1),MATCH($C218,'Shortlist teams'!$AA$6:$AE$6,1))=0,"",COUNTIF('De Teams'!N$5:N$25,'De Uitslagen'!$B218)*INDEX('Shortlist teams'!$AA$7:$AE$26,MATCH($A218,'Shortlist teams'!$Z$7:$Z$26,1),MATCH($C218,'Shortlist teams'!$AA$6:$AE$6,1))),"")</f>
        <v/>
      </c>
      <c r="Q218" t="str">
        <f>IFERROR(IF(COUNTIF('De Teams'!O$5:O$25,'De Uitslagen'!$B218)*INDEX('Shortlist teams'!$AA$7:$AE$26,MATCH($A218,'Shortlist teams'!$Z$7:$Z$26,1),MATCH($C218,'Shortlist teams'!$AA$6:$AE$6,1))=0,"",COUNTIF('De Teams'!O$5:O$25,'De Uitslagen'!$B218)*INDEX('Shortlist teams'!$AA$7:$AE$26,MATCH($A218,'Shortlist teams'!$Z$7:$Z$26,1),MATCH($C218,'Shortlist teams'!$AA$6:$AE$6,1))),"")</f>
        <v/>
      </c>
      <c r="R218" t="str">
        <f>IFERROR(IF(COUNTIF('De Teams'!P$5:P$25,'De Uitslagen'!$B218)*INDEX('Shortlist teams'!$AA$7:$AE$26,MATCH($A218,'Shortlist teams'!$Z$7:$Z$26,1),MATCH($C218,'Shortlist teams'!$AA$6:$AE$6,1))=0,"",COUNTIF('De Teams'!P$5:P$25,'De Uitslagen'!$B218)*INDEX('Shortlist teams'!$AA$7:$AE$26,MATCH($A218,'Shortlist teams'!$Z$7:$Z$26,1),MATCH($C218,'Shortlist teams'!$AA$6:$AE$6,1))),"")</f>
        <v/>
      </c>
      <c r="S218"/>
      <c r="T218" s="3"/>
    </row>
    <row r="219" spans="1:20" ht="14.4" x14ac:dyDescent="0.3">
      <c r="A219" s="1">
        <v>4</v>
      </c>
      <c r="B219" s="143"/>
      <c r="C219" s="87" t="str">
        <f>IFERROR(VLOOKUP('De Uitslagen'!B219,'Shortlist teams'!B:C,2,FALSE),"")</f>
        <v/>
      </c>
      <c r="D219" t="str">
        <f>IFERROR(IF(COUNTIF('De Teams'!B$5:B$25,'De Uitslagen'!$B219)*INDEX('Shortlist teams'!$AA$7:$AE$26,MATCH($A219,'Shortlist teams'!$Z$7:$Z$26,1),MATCH($C219,'Shortlist teams'!$AA$6:$AE$6,1))=0,"",COUNTIF('De Teams'!B$5:B$25,'De Uitslagen'!$B219)*INDEX('Shortlist teams'!$AA$7:$AE$26,MATCH($A219,'Shortlist teams'!$Z$7:$Z$26,1),MATCH($C219,'Shortlist teams'!$AA$6:$AE$6,1))),"")</f>
        <v/>
      </c>
      <c r="E219"/>
      <c r="F219" t="str">
        <f>IFERROR(IF(COUNTIF('De Teams'!D$5:D$24,'De Uitslagen'!$B219)*INDEX('Shortlist teams'!$AA$7:$AE$26,MATCH($A219,'Shortlist teams'!$Z$7:$Z$26,1),MATCH($C219,'Shortlist teams'!$AA$6:$AE$6,1))=0,"",COUNTIF('De Teams'!D$5:D$24,'De Uitslagen'!$B219)*INDEX('Shortlist teams'!$AA$7:$AE$26,MATCH($A219,'Shortlist teams'!$Z$7:$Z$26,1),MATCH($C219,'Shortlist teams'!$AA$6:$AE$6,1))),"")</f>
        <v/>
      </c>
      <c r="G219" t="str">
        <f>IFERROR(IF(COUNTIF('De Teams'!E$5:E$25,'De Uitslagen'!$B219)*INDEX('Shortlist teams'!$AA$7:$AE$26,MATCH($A219,'Shortlist teams'!$Z$7:$Z$26,1),MATCH($C219,'Shortlist teams'!$AA$6:$AE$6,1))=0,"",COUNTIF('De Teams'!E$5:E$25,'De Uitslagen'!$B219)*INDEX('Shortlist teams'!$AA$7:$AE$26,MATCH($A219,'Shortlist teams'!$Z$7:$Z$26,1),MATCH($C219,'Shortlist teams'!$AA$6:$AE$6,1))),"")</f>
        <v/>
      </c>
      <c r="H219" t="str">
        <f>IFERROR(IF(COUNTIF('De Teams'!F$5:F$25,'De Uitslagen'!$B219)*INDEX('Shortlist teams'!$AA$7:$AE$26,MATCH($A219,'Shortlist teams'!$Z$7:$Z$26,1),MATCH($C219,'Shortlist teams'!$AA$6:$AE$6,1))=0,"",COUNTIF('De Teams'!F$5:F$25,'De Uitslagen'!$B219)*INDEX('Shortlist teams'!$AA$7:$AE$26,MATCH($A219,'Shortlist teams'!$Z$7:$Z$26,1),MATCH($C219,'Shortlist teams'!$AA$6:$AE$6,1))),"")</f>
        <v/>
      </c>
      <c r="I219" t="str">
        <f>IFERROR(IF(COUNTIF('De Teams'!G$5:G$25,'De Uitslagen'!$B219)*INDEX('Shortlist teams'!$AA$7:$AE$26,MATCH($A219,'Shortlist teams'!$Z$7:$Z$26,1),MATCH($C219,'Shortlist teams'!$AA$6:$AE$6,1))=0,"",COUNTIF('De Teams'!G$5:G$25,'De Uitslagen'!$B219)*INDEX('Shortlist teams'!$AA$7:$AE$26,MATCH($A219,'Shortlist teams'!$Z$7:$Z$26,1),MATCH($C219,'Shortlist teams'!$AA$6:$AE$6,1))),"")</f>
        <v/>
      </c>
      <c r="J219" t="str">
        <f>IFERROR(IF(COUNTIF('De Teams'!H$5:H$25,'De Uitslagen'!$B219)*INDEX('Shortlist teams'!$AA$7:$AE$26,MATCH($A219,'Shortlist teams'!$Z$7:$Z$26,1),MATCH($C219,'Shortlist teams'!$AA$6:$AE$6,1))=0,"",COUNTIF('De Teams'!H$5:H$25,'De Uitslagen'!$B219)*INDEX('Shortlist teams'!$AA$7:$AE$26,MATCH($A219,'Shortlist teams'!$Z$7:$Z$26,1),MATCH($C219,'Shortlist teams'!$AA$6:$AE$6,1))),"")</f>
        <v/>
      </c>
      <c r="K219" t="str">
        <f>IFERROR(IF(COUNTIF('De Teams'!I$5:I$25,'De Uitslagen'!$B219)*INDEX('Shortlist teams'!$AA$7:$AE$26,MATCH($A219,'Shortlist teams'!$Z$7:$Z$26,1),MATCH($C219,'Shortlist teams'!$AA$6:$AE$6,1))=0,"",COUNTIF('De Teams'!I$5:I$25,'De Uitslagen'!$B219)*INDEX('Shortlist teams'!$AA$7:$AE$26,MATCH($A219,'Shortlist teams'!$Z$7:$Z$26,1),MATCH($C219,'Shortlist teams'!$AA$6:$AE$6,1))),"")</f>
        <v/>
      </c>
      <c r="L219"/>
      <c r="M219" t="str">
        <f>IFERROR(IF(COUNTIF('De Teams'!K$5:K$25,'De Uitslagen'!$B219)*INDEX('Shortlist teams'!$AA$7:$AE$26,MATCH($A219,'Shortlist teams'!$Z$7:$Z$26,1),MATCH($C219,'Shortlist teams'!$AA$6:$AE$6,1))=0,"",COUNTIF('De Teams'!K$5:K$25,'De Uitslagen'!$B219)*INDEX('Shortlist teams'!$AA$7:$AE$26,MATCH($A219,'Shortlist teams'!$Z$7:$Z$26,1),MATCH($C219,'Shortlist teams'!$AA$6:$AE$6,1))),"")</f>
        <v/>
      </c>
      <c r="N219" t="str">
        <f>IFERROR(IF(COUNTIF('De Teams'!L$5:L$25,'De Uitslagen'!$B219)*INDEX('Shortlist teams'!$AA$7:$AE$26,MATCH($A219,'Shortlist teams'!$Z$7:$Z$26,1),MATCH($C219,'Shortlist teams'!$AA$6:$AE$6,1))=0,"",COUNTIF('De Teams'!L$5:L$25,'De Uitslagen'!$B219)*INDEX('Shortlist teams'!$AA$7:$AE$26,MATCH($A219,'Shortlist teams'!$Z$7:$Z$26,1),MATCH($C219,'Shortlist teams'!$AA$6:$AE$6,1))),"")</f>
        <v/>
      </c>
      <c r="O219" t="str">
        <f>IFERROR(IF(COUNTIF('De Teams'!M$5:M$25,'De Uitslagen'!$B219)*INDEX('Shortlist teams'!$AA$7:$AE$26,MATCH($A219,'Shortlist teams'!$Z$7:$Z$26,1),MATCH($C219,'Shortlist teams'!$AA$6:$AE$6,1))=0,"",COUNTIF('De Teams'!M$5:M$25,'De Uitslagen'!$B219)*INDEX('Shortlist teams'!$AA$7:$AE$26,MATCH($A219,'Shortlist teams'!$Z$7:$Z$26,1),MATCH($C219,'Shortlist teams'!$AA$6:$AE$6,1))),"")</f>
        <v/>
      </c>
      <c r="P219" t="str">
        <f>IFERROR(IF(COUNTIF('De Teams'!N$5:N$25,'De Uitslagen'!$B219)*INDEX('Shortlist teams'!$AA$7:$AE$26,MATCH($A219,'Shortlist teams'!$Z$7:$Z$26,1),MATCH($C219,'Shortlist teams'!$AA$6:$AE$6,1))=0,"",COUNTIF('De Teams'!N$5:N$25,'De Uitslagen'!$B219)*INDEX('Shortlist teams'!$AA$7:$AE$26,MATCH($A219,'Shortlist teams'!$Z$7:$Z$26,1),MATCH($C219,'Shortlist teams'!$AA$6:$AE$6,1))),"")</f>
        <v/>
      </c>
      <c r="Q219" t="str">
        <f>IFERROR(IF(COUNTIF('De Teams'!O$5:O$25,'De Uitslagen'!$B219)*INDEX('Shortlist teams'!$AA$7:$AE$26,MATCH($A219,'Shortlist teams'!$Z$7:$Z$26,1),MATCH($C219,'Shortlist teams'!$AA$6:$AE$6,1))=0,"",COUNTIF('De Teams'!O$5:O$25,'De Uitslagen'!$B219)*INDEX('Shortlist teams'!$AA$7:$AE$26,MATCH($A219,'Shortlist teams'!$Z$7:$Z$26,1),MATCH($C219,'Shortlist teams'!$AA$6:$AE$6,1))),"")</f>
        <v/>
      </c>
      <c r="R219" t="str">
        <f>IFERROR(IF(COUNTIF('De Teams'!P$5:P$25,'De Uitslagen'!$B219)*INDEX('Shortlist teams'!$AA$7:$AE$26,MATCH($A219,'Shortlist teams'!$Z$7:$Z$26,1),MATCH($C219,'Shortlist teams'!$AA$6:$AE$6,1))=0,"",COUNTIF('De Teams'!P$5:P$25,'De Uitslagen'!$B219)*INDEX('Shortlist teams'!$AA$7:$AE$26,MATCH($A219,'Shortlist teams'!$Z$7:$Z$26,1),MATCH($C219,'Shortlist teams'!$AA$6:$AE$6,1))),"")</f>
        <v/>
      </c>
      <c r="S219"/>
      <c r="T219" s="3"/>
    </row>
    <row r="220" spans="1:20" ht="14.4" x14ac:dyDescent="0.3">
      <c r="A220" s="1">
        <v>5</v>
      </c>
      <c r="B220" s="6"/>
      <c r="C220" s="87" t="str">
        <f>IFERROR(VLOOKUP('De Uitslagen'!B220,'Shortlist teams'!B:C,2,FALSE),"")</f>
        <v/>
      </c>
      <c r="D220" t="str">
        <f>IFERROR(IF(COUNTIF('De Teams'!B$5:B$25,'De Uitslagen'!$B220)*INDEX('Shortlist teams'!$AA$7:$AE$26,MATCH($A220,'Shortlist teams'!$Z$7:$Z$26,1),MATCH($C220,'Shortlist teams'!$AA$6:$AE$6,1))=0,"",COUNTIF('De Teams'!B$5:B$25,'De Uitslagen'!$B220)*INDEX('Shortlist teams'!$AA$7:$AE$26,MATCH($A220,'Shortlist teams'!$Z$7:$Z$26,1),MATCH($C220,'Shortlist teams'!$AA$6:$AE$6,1))),"")</f>
        <v/>
      </c>
      <c r="E220"/>
      <c r="F220" t="str">
        <f>IFERROR(IF(COUNTIF('De Teams'!D$5:D$24,'De Uitslagen'!$B220)*INDEX('Shortlist teams'!$AA$7:$AE$26,MATCH($A220,'Shortlist teams'!$Z$7:$Z$26,1),MATCH($C220,'Shortlist teams'!$AA$6:$AE$6,1))=0,"",COUNTIF('De Teams'!D$5:D$24,'De Uitslagen'!$B220)*INDEX('Shortlist teams'!$AA$7:$AE$26,MATCH($A220,'Shortlist teams'!$Z$7:$Z$26,1),MATCH($C220,'Shortlist teams'!$AA$6:$AE$6,1))),"")</f>
        <v/>
      </c>
      <c r="G220" t="str">
        <f>IFERROR(IF(COUNTIF('De Teams'!E$5:E$25,'De Uitslagen'!$B220)*INDEX('Shortlist teams'!$AA$7:$AE$26,MATCH($A220,'Shortlist teams'!$Z$7:$Z$26,1),MATCH($C220,'Shortlist teams'!$AA$6:$AE$6,1))=0,"",COUNTIF('De Teams'!E$5:E$25,'De Uitslagen'!$B220)*INDEX('Shortlist teams'!$AA$7:$AE$26,MATCH($A220,'Shortlist teams'!$Z$7:$Z$26,1),MATCH($C220,'Shortlist teams'!$AA$6:$AE$6,1))),"")</f>
        <v/>
      </c>
      <c r="H220" t="str">
        <f>IFERROR(IF(COUNTIF('De Teams'!F$5:F$25,'De Uitslagen'!$B220)*INDEX('Shortlist teams'!$AA$7:$AE$26,MATCH($A220,'Shortlist teams'!$Z$7:$Z$26,1),MATCH($C220,'Shortlist teams'!$AA$6:$AE$6,1))=0,"",COUNTIF('De Teams'!F$5:F$25,'De Uitslagen'!$B220)*INDEX('Shortlist teams'!$AA$7:$AE$26,MATCH($A220,'Shortlist teams'!$Z$7:$Z$26,1),MATCH($C220,'Shortlist teams'!$AA$6:$AE$6,1))),"")</f>
        <v/>
      </c>
      <c r="I220" t="str">
        <f>IFERROR(IF(COUNTIF('De Teams'!G$5:G$25,'De Uitslagen'!$B220)*INDEX('Shortlist teams'!$AA$7:$AE$26,MATCH($A220,'Shortlist teams'!$Z$7:$Z$26,1),MATCH($C220,'Shortlist teams'!$AA$6:$AE$6,1))=0,"",COUNTIF('De Teams'!G$5:G$25,'De Uitslagen'!$B220)*INDEX('Shortlist teams'!$AA$7:$AE$26,MATCH($A220,'Shortlist teams'!$Z$7:$Z$26,1),MATCH($C220,'Shortlist teams'!$AA$6:$AE$6,1))),"")</f>
        <v/>
      </c>
      <c r="J220" t="str">
        <f>IFERROR(IF(COUNTIF('De Teams'!H$5:H$25,'De Uitslagen'!$B220)*INDEX('Shortlist teams'!$AA$7:$AE$26,MATCH($A220,'Shortlist teams'!$Z$7:$Z$26,1),MATCH($C220,'Shortlist teams'!$AA$6:$AE$6,1))=0,"",COUNTIF('De Teams'!H$5:H$25,'De Uitslagen'!$B220)*INDEX('Shortlist teams'!$AA$7:$AE$26,MATCH($A220,'Shortlist teams'!$Z$7:$Z$26,1),MATCH($C220,'Shortlist teams'!$AA$6:$AE$6,1))),"")</f>
        <v/>
      </c>
      <c r="K220" t="str">
        <f>IFERROR(IF(COUNTIF('De Teams'!I$5:I$25,'De Uitslagen'!$B220)*INDEX('Shortlist teams'!$AA$7:$AE$26,MATCH($A220,'Shortlist teams'!$Z$7:$Z$26,1),MATCH($C220,'Shortlist teams'!$AA$6:$AE$6,1))=0,"",COUNTIF('De Teams'!I$5:I$25,'De Uitslagen'!$B220)*INDEX('Shortlist teams'!$AA$7:$AE$26,MATCH($A220,'Shortlist teams'!$Z$7:$Z$26,1),MATCH($C220,'Shortlist teams'!$AA$6:$AE$6,1))),"")</f>
        <v/>
      </c>
      <c r="L220"/>
      <c r="M220" t="str">
        <f>IFERROR(IF(COUNTIF('De Teams'!K$5:K$25,'De Uitslagen'!$B220)*INDEX('Shortlist teams'!$AA$7:$AE$26,MATCH($A220,'Shortlist teams'!$Z$7:$Z$26,1),MATCH($C220,'Shortlist teams'!$AA$6:$AE$6,1))=0,"",COUNTIF('De Teams'!K$5:K$25,'De Uitslagen'!$B220)*INDEX('Shortlist teams'!$AA$7:$AE$26,MATCH($A220,'Shortlist teams'!$Z$7:$Z$26,1),MATCH($C220,'Shortlist teams'!$AA$6:$AE$6,1))),"")</f>
        <v/>
      </c>
      <c r="N220" t="str">
        <f>IFERROR(IF(COUNTIF('De Teams'!L$5:L$25,'De Uitslagen'!$B220)*INDEX('Shortlist teams'!$AA$7:$AE$26,MATCH($A220,'Shortlist teams'!$Z$7:$Z$26,1),MATCH($C220,'Shortlist teams'!$AA$6:$AE$6,1))=0,"",COUNTIF('De Teams'!L$5:L$25,'De Uitslagen'!$B220)*INDEX('Shortlist teams'!$AA$7:$AE$26,MATCH($A220,'Shortlist teams'!$Z$7:$Z$26,1),MATCH($C220,'Shortlist teams'!$AA$6:$AE$6,1))),"")</f>
        <v/>
      </c>
      <c r="O220" t="str">
        <f>IFERROR(IF(COUNTIF('De Teams'!M$5:M$25,'De Uitslagen'!$B220)*INDEX('Shortlist teams'!$AA$7:$AE$26,MATCH($A220,'Shortlist teams'!$Z$7:$Z$26,1),MATCH($C220,'Shortlist teams'!$AA$6:$AE$6,1))=0,"",COUNTIF('De Teams'!M$5:M$25,'De Uitslagen'!$B220)*INDEX('Shortlist teams'!$AA$7:$AE$26,MATCH($A220,'Shortlist teams'!$Z$7:$Z$26,1),MATCH($C220,'Shortlist teams'!$AA$6:$AE$6,1))),"")</f>
        <v/>
      </c>
      <c r="P220" t="str">
        <f>IFERROR(IF(COUNTIF('De Teams'!N$5:N$25,'De Uitslagen'!$B220)*INDEX('Shortlist teams'!$AA$7:$AE$26,MATCH($A220,'Shortlist teams'!$Z$7:$Z$26,1),MATCH($C220,'Shortlist teams'!$AA$6:$AE$6,1))=0,"",COUNTIF('De Teams'!N$5:N$25,'De Uitslagen'!$B220)*INDEX('Shortlist teams'!$AA$7:$AE$26,MATCH($A220,'Shortlist teams'!$Z$7:$Z$26,1),MATCH($C220,'Shortlist teams'!$AA$6:$AE$6,1))),"")</f>
        <v/>
      </c>
      <c r="Q220" t="str">
        <f>IFERROR(IF(COUNTIF('De Teams'!O$5:O$25,'De Uitslagen'!$B220)*INDEX('Shortlist teams'!$AA$7:$AE$26,MATCH($A220,'Shortlist teams'!$Z$7:$Z$26,1),MATCH($C220,'Shortlist teams'!$AA$6:$AE$6,1))=0,"",COUNTIF('De Teams'!O$5:O$25,'De Uitslagen'!$B220)*INDEX('Shortlist teams'!$AA$7:$AE$26,MATCH($A220,'Shortlist teams'!$Z$7:$Z$26,1),MATCH($C220,'Shortlist teams'!$AA$6:$AE$6,1))),"")</f>
        <v/>
      </c>
      <c r="R220" t="str">
        <f>IFERROR(IF(COUNTIF('De Teams'!P$5:P$25,'De Uitslagen'!$B220)*INDEX('Shortlist teams'!$AA$7:$AE$26,MATCH($A220,'Shortlist teams'!$Z$7:$Z$26,1),MATCH($C220,'Shortlist teams'!$AA$6:$AE$6,1))=0,"",COUNTIF('De Teams'!P$5:P$25,'De Uitslagen'!$B220)*INDEX('Shortlist teams'!$AA$7:$AE$26,MATCH($A220,'Shortlist teams'!$Z$7:$Z$26,1),MATCH($C220,'Shortlist teams'!$AA$6:$AE$6,1))),"")</f>
        <v/>
      </c>
      <c r="S220"/>
      <c r="T220" s="3"/>
    </row>
    <row r="221" spans="1:20" ht="14.4" x14ac:dyDescent="0.3">
      <c r="A221" s="1">
        <v>6</v>
      </c>
      <c r="B221" s="5"/>
      <c r="C221" s="87" t="str">
        <f>IFERROR(VLOOKUP('De Uitslagen'!B221,'Shortlist teams'!B:C,2,FALSE),"")</f>
        <v/>
      </c>
      <c r="D221" t="str">
        <f>IFERROR(IF(COUNTIF('De Teams'!B$5:B$25,'De Uitslagen'!$B221)*INDEX('Shortlist teams'!$AA$7:$AE$26,MATCH($A221,'Shortlist teams'!$Z$7:$Z$26,1),MATCH($C221,'Shortlist teams'!$AA$6:$AE$6,1))=0,"",COUNTIF('De Teams'!B$5:B$25,'De Uitslagen'!$B221)*INDEX('Shortlist teams'!$AA$7:$AE$26,MATCH($A221,'Shortlist teams'!$Z$7:$Z$26,1),MATCH($C221,'Shortlist teams'!$AA$6:$AE$6,1))),"")</f>
        <v/>
      </c>
      <c r="E221"/>
      <c r="F221" t="str">
        <f>IFERROR(IF(COUNTIF('De Teams'!D$5:D$24,'De Uitslagen'!$B221)*INDEX('Shortlist teams'!$AA$7:$AE$26,MATCH($A221,'Shortlist teams'!$Z$7:$Z$26,1),MATCH($C221,'Shortlist teams'!$AA$6:$AE$6,1))=0,"",COUNTIF('De Teams'!D$5:D$24,'De Uitslagen'!$B221)*INDEX('Shortlist teams'!$AA$7:$AE$26,MATCH($A221,'Shortlist teams'!$Z$7:$Z$26,1),MATCH($C221,'Shortlist teams'!$AA$6:$AE$6,1))),"")</f>
        <v/>
      </c>
      <c r="G221" t="str">
        <f>IFERROR(IF(COUNTIF('De Teams'!E$5:E$25,'De Uitslagen'!$B221)*INDEX('Shortlist teams'!$AA$7:$AE$26,MATCH($A221,'Shortlist teams'!$Z$7:$Z$26,1),MATCH($C221,'Shortlist teams'!$AA$6:$AE$6,1))=0,"",COUNTIF('De Teams'!E$5:E$25,'De Uitslagen'!$B221)*INDEX('Shortlist teams'!$AA$7:$AE$26,MATCH($A221,'Shortlist teams'!$Z$7:$Z$26,1),MATCH($C221,'Shortlist teams'!$AA$6:$AE$6,1))),"")</f>
        <v/>
      </c>
      <c r="H221" t="str">
        <f>IFERROR(IF(COUNTIF('De Teams'!F$5:F$25,'De Uitslagen'!$B221)*INDEX('Shortlist teams'!$AA$7:$AE$26,MATCH($A221,'Shortlist teams'!$Z$7:$Z$26,1),MATCH($C221,'Shortlist teams'!$AA$6:$AE$6,1))=0,"",COUNTIF('De Teams'!F$5:F$25,'De Uitslagen'!$B221)*INDEX('Shortlist teams'!$AA$7:$AE$26,MATCH($A221,'Shortlist teams'!$Z$7:$Z$26,1),MATCH($C221,'Shortlist teams'!$AA$6:$AE$6,1))),"")</f>
        <v/>
      </c>
      <c r="I221" t="str">
        <f>IFERROR(IF(COUNTIF('De Teams'!G$5:G$25,'De Uitslagen'!$B221)*INDEX('Shortlist teams'!$AA$7:$AE$26,MATCH($A221,'Shortlist teams'!$Z$7:$Z$26,1),MATCH($C221,'Shortlist teams'!$AA$6:$AE$6,1))=0,"",COUNTIF('De Teams'!G$5:G$25,'De Uitslagen'!$B221)*INDEX('Shortlist teams'!$AA$7:$AE$26,MATCH($A221,'Shortlist teams'!$Z$7:$Z$26,1),MATCH($C221,'Shortlist teams'!$AA$6:$AE$6,1))),"")</f>
        <v/>
      </c>
      <c r="J221" t="str">
        <f>IFERROR(IF(COUNTIF('De Teams'!H$5:H$25,'De Uitslagen'!$B221)*INDEX('Shortlist teams'!$AA$7:$AE$26,MATCH($A221,'Shortlist teams'!$Z$7:$Z$26,1),MATCH($C221,'Shortlist teams'!$AA$6:$AE$6,1))=0,"",COUNTIF('De Teams'!H$5:H$25,'De Uitslagen'!$B221)*INDEX('Shortlist teams'!$AA$7:$AE$26,MATCH($A221,'Shortlist teams'!$Z$7:$Z$26,1),MATCH($C221,'Shortlist teams'!$AA$6:$AE$6,1))),"")</f>
        <v/>
      </c>
      <c r="K221" t="str">
        <f>IFERROR(IF(COUNTIF('De Teams'!I$5:I$25,'De Uitslagen'!$B221)*INDEX('Shortlist teams'!$AA$7:$AE$26,MATCH($A221,'Shortlist teams'!$Z$7:$Z$26,1),MATCH($C221,'Shortlist teams'!$AA$6:$AE$6,1))=0,"",COUNTIF('De Teams'!I$5:I$25,'De Uitslagen'!$B221)*INDEX('Shortlist teams'!$AA$7:$AE$26,MATCH($A221,'Shortlist teams'!$Z$7:$Z$26,1),MATCH($C221,'Shortlist teams'!$AA$6:$AE$6,1))),"")</f>
        <v/>
      </c>
      <c r="L221"/>
      <c r="M221" t="str">
        <f>IFERROR(IF(COUNTIF('De Teams'!K$5:K$25,'De Uitslagen'!$B221)*INDEX('Shortlist teams'!$AA$7:$AE$26,MATCH($A221,'Shortlist teams'!$Z$7:$Z$26,1),MATCH($C221,'Shortlist teams'!$AA$6:$AE$6,1))=0,"",COUNTIF('De Teams'!K$5:K$25,'De Uitslagen'!$B221)*INDEX('Shortlist teams'!$AA$7:$AE$26,MATCH($A221,'Shortlist teams'!$Z$7:$Z$26,1),MATCH($C221,'Shortlist teams'!$AA$6:$AE$6,1))),"")</f>
        <v/>
      </c>
      <c r="N221" t="str">
        <f>IFERROR(IF(COUNTIF('De Teams'!L$5:L$25,'De Uitslagen'!$B221)*INDEX('Shortlist teams'!$AA$7:$AE$26,MATCH($A221,'Shortlist teams'!$Z$7:$Z$26,1),MATCH($C221,'Shortlist teams'!$AA$6:$AE$6,1))=0,"",COUNTIF('De Teams'!L$5:L$25,'De Uitslagen'!$B221)*INDEX('Shortlist teams'!$AA$7:$AE$26,MATCH($A221,'Shortlist teams'!$Z$7:$Z$26,1),MATCH($C221,'Shortlist teams'!$AA$6:$AE$6,1))),"")</f>
        <v/>
      </c>
      <c r="O221" t="str">
        <f>IFERROR(IF(COUNTIF('De Teams'!M$5:M$25,'De Uitslagen'!$B221)*INDEX('Shortlist teams'!$AA$7:$AE$26,MATCH($A221,'Shortlist teams'!$Z$7:$Z$26,1),MATCH($C221,'Shortlist teams'!$AA$6:$AE$6,1))=0,"",COUNTIF('De Teams'!M$5:M$25,'De Uitslagen'!$B221)*INDEX('Shortlist teams'!$AA$7:$AE$26,MATCH($A221,'Shortlist teams'!$Z$7:$Z$26,1),MATCH($C221,'Shortlist teams'!$AA$6:$AE$6,1))),"")</f>
        <v/>
      </c>
      <c r="P221" t="str">
        <f>IFERROR(IF(COUNTIF('De Teams'!N$5:N$25,'De Uitslagen'!$B221)*INDEX('Shortlist teams'!$AA$7:$AE$26,MATCH($A221,'Shortlist teams'!$Z$7:$Z$26,1),MATCH($C221,'Shortlist teams'!$AA$6:$AE$6,1))=0,"",COUNTIF('De Teams'!N$5:N$25,'De Uitslagen'!$B221)*INDEX('Shortlist teams'!$AA$7:$AE$26,MATCH($A221,'Shortlist teams'!$Z$7:$Z$26,1),MATCH($C221,'Shortlist teams'!$AA$6:$AE$6,1))),"")</f>
        <v/>
      </c>
      <c r="Q221" t="str">
        <f>IFERROR(IF(COUNTIF('De Teams'!O$5:O$25,'De Uitslagen'!$B221)*INDEX('Shortlist teams'!$AA$7:$AE$26,MATCH($A221,'Shortlist teams'!$Z$7:$Z$26,1),MATCH($C221,'Shortlist teams'!$AA$6:$AE$6,1))=0,"",COUNTIF('De Teams'!O$5:O$25,'De Uitslagen'!$B221)*INDEX('Shortlist teams'!$AA$7:$AE$26,MATCH($A221,'Shortlist teams'!$Z$7:$Z$26,1),MATCH($C221,'Shortlist teams'!$AA$6:$AE$6,1))),"")</f>
        <v/>
      </c>
      <c r="R221" t="str">
        <f>IFERROR(IF(COUNTIF('De Teams'!P$5:P$25,'De Uitslagen'!$B221)*INDEX('Shortlist teams'!$AA$7:$AE$26,MATCH($A221,'Shortlist teams'!$Z$7:$Z$26,1),MATCH($C221,'Shortlist teams'!$AA$6:$AE$6,1))=0,"",COUNTIF('De Teams'!P$5:P$25,'De Uitslagen'!$B221)*INDEX('Shortlist teams'!$AA$7:$AE$26,MATCH($A221,'Shortlist teams'!$Z$7:$Z$26,1),MATCH($C221,'Shortlist teams'!$AA$6:$AE$6,1))),"")</f>
        <v/>
      </c>
      <c r="S221"/>
      <c r="T221" s="3"/>
    </row>
    <row r="222" spans="1:20" ht="14.4" x14ac:dyDescent="0.3">
      <c r="A222" s="1">
        <v>7</v>
      </c>
      <c r="B222" s="8"/>
      <c r="C222" s="87" t="str">
        <f>IFERROR(VLOOKUP('De Uitslagen'!B222,'Shortlist teams'!B:C,2,FALSE),"")</f>
        <v/>
      </c>
      <c r="D222" t="str">
        <f>IFERROR(IF(COUNTIF('De Teams'!B$5:B$25,'De Uitslagen'!$B222)*INDEX('Shortlist teams'!$AA$7:$AE$26,MATCH($A222,'Shortlist teams'!$Z$7:$Z$26,1),MATCH($C222,'Shortlist teams'!$AA$6:$AE$6,1))=0,"",COUNTIF('De Teams'!B$5:B$25,'De Uitslagen'!$B222)*INDEX('Shortlist teams'!$AA$7:$AE$26,MATCH($A222,'Shortlist teams'!$Z$7:$Z$26,1),MATCH($C222,'Shortlist teams'!$AA$6:$AE$6,1))),"")</f>
        <v/>
      </c>
      <c r="E222"/>
      <c r="F222" t="str">
        <f>IFERROR(IF(COUNTIF('De Teams'!D$5:D$24,'De Uitslagen'!$B222)*INDEX('Shortlist teams'!$AA$7:$AE$26,MATCH($A222,'Shortlist teams'!$Z$7:$Z$26,1),MATCH($C222,'Shortlist teams'!$AA$6:$AE$6,1))=0,"",COUNTIF('De Teams'!D$5:D$24,'De Uitslagen'!$B222)*INDEX('Shortlist teams'!$AA$7:$AE$26,MATCH($A222,'Shortlist teams'!$Z$7:$Z$26,1),MATCH($C222,'Shortlist teams'!$AA$6:$AE$6,1))),"")</f>
        <v/>
      </c>
      <c r="G222" t="str">
        <f>IFERROR(IF(COUNTIF('De Teams'!E$5:E$25,'De Uitslagen'!$B222)*INDEX('Shortlist teams'!$AA$7:$AE$26,MATCH($A222,'Shortlist teams'!$Z$7:$Z$26,1),MATCH($C222,'Shortlist teams'!$AA$6:$AE$6,1))=0,"",COUNTIF('De Teams'!E$5:E$25,'De Uitslagen'!$B222)*INDEX('Shortlist teams'!$AA$7:$AE$26,MATCH($A222,'Shortlist teams'!$Z$7:$Z$26,1),MATCH($C222,'Shortlist teams'!$AA$6:$AE$6,1))),"")</f>
        <v/>
      </c>
      <c r="H222" t="str">
        <f>IFERROR(IF(COUNTIF('De Teams'!F$5:F$25,'De Uitslagen'!$B222)*INDEX('Shortlist teams'!$AA$7:$AE$26,MATCH($A222,'Shortlist teams'!$Z$7:$Z$26,1),MATCH($C222,'Shortlist teams'!$AA$6:$AE$6,1))=0,"",COUNTIF('De Teams'!F$5:F$25,'De Uitslagen'!$B222)*INDEX('Shortlist teams'!$AA$7:$AE$26,MATCH($A222,'Shortlist teams'!$Z$7:$Z$26,1),MATCH($C222,'Shortlist teams'!$AA$6:$AE$6,1))),"")</f>
        <v/>
      </c>
      <c r="I222" t="str">
        <f>IFERROR(IF(COUNTIF('De Teams'!G$5:G$25,'De Uitslagen'!$B222)*INDEX('Shortlist teams'!$AA$7:$AE$26,MATCH($A222,'Shortlist teams'!$Z$7:$Z$26,1),MATCH($C222,'Shortlist teams'!$AA$6:$AE$6,1))=0,"",COUNTIF('De Teams'!G$5:G$25,'De Uitslagen'!$B222)*INDEX('Shortlist teams'!$AA$7:$AE$26,MATCH($A222,'Shortlist teams'!$Z$7:$Z$26,1),MATCH($C222,'Shortlist teams'!$AA$6:$AE$6,1))),"")</f>
        <v/>
      </c>
      <c r="J222" t="str">
        <f>IFERROR(IF(COUNTIF('De Teams'!H$5:H$25,'De Uitslagen'!$B222)*INDEX('Shortlist teams'!$AA$7:$AE$26,MATCH($A222,'Shortlist teams'!$Z$7:$Z$26,1),MATCH($C222,'Shortlist teams'!$AA$6:$AE$6,1))=0,"",COUNTIF('De Teams'!H$5:H$25,'De Uitslagen'!$B222)*INDEX('Shortlist teams'!$AA$7:$AE$26,MATCH($A222,'Shortlist teams'!$Z$7:$Z$26,1),MATCH($C222,'Shortlist teams'!$AA$6:$AE$6,1))),"")</f>
        <v/>
      </c>
      <c r="K222" t="str">
        <f>IFERROR(IF(COUNTIF('De Teams'!I$5:I$25,'De Uitslagen'!$B222)*INDEX('Shortlist teams'!$AA$7:$AE$26,MATCH($A222,'Shortlist teams'!$Z$7:$Z$26,1),MATCH($C222,'Shortlist teams'!$AA$6:$AE$6,1))=0,"",COUNTIF('De Teams'!I$5:I$25,'De Uitslagen'!$B222)*INDEX('Shortlist teams'!$AA$7:$AE$26,MATCH($A222,'Shortlist teams'!$Z$7:$Z$26,1),MATCH($C222,'Shortlist teams'!$AA$6:$AE$6,1))),"")</f>
        <v/>
      </c>
      <c r="L222"/>
      <c r="M222" t="str">
        <f>IFERROR(IF(COUNTIF('De Teams'!K$5:K$25,'De Uitslagen'!$B222)*INDEX('Shortlist teams'!$AA$7:$AE$26,MATCH($A222,'Shortlist teams'!$Z$7:$Z$26,1),MATCH($C222,'Shortlist teams'!$AA$6:$AE$6,1))=0,"",COUNTIF('De Teams'!K$5:K$25,'De Uitslagen'!$B222)*INDEX('Shortlist teams'!$AA$7:$AE$26,MATCH($A222,'Shortlist teams'!$Z$7:$Z$26,1),MATCH($C222,'Shortlist teams'!$AA$6:$AE$6,1))),"")</f>
        <v/>
      </c>
      <c r="N222" t="str">
        <f>IFERROR(IF(COUNTIF('De Teams'!L$5:L$25,'De Uitslagen'!$B222)*INDEX('Shortlist teams'!$AA$7:$AE$26,MATCH($A222,'Shortlist teams'!$Z$7:$Z$26,1),MATCH($C222,'Shortlist teams'!$AA$6:$AE$6,1))=0,"",COUNTIF('De Teams'!L$5:L$25,'De Uitslagen'!$B222)*INDEX('Shortlist teams'!$AA$7:$AE$26,MATCH($A222,'Shortlist teams'!$Z$7:$Z$26,1),MATCH($C222,'Shortlist teams'!$AA$6:$AE$6,1))),"")</f>
        <v/>
      </c>
      <c r="O222" t="str">
        <f>IFERROR(IF(COUNTIF('De Teams'!M$5:M$25,'De Uitslagen'!$B222)*INDEX('Shortlist teams'!$AA$7:$AE$26,MATCH($A222,'Shortlist teams'!$Z$7:$Z$26,1),MATCH($C222,'Shortlist teams'!$AA$6:$AE$6,1))=0,"",COUNTIF('De Teams'!M$5:M$25,'De Uitslagen'!$B222)*INDEX('Shortlist teams'!$AA$7:$AE$26,MATCH($A222,'Shortlist teams'!$Z$7:$Z$26,1),MATCH($C222,'Shortlist teams'!$AA$6:$AE$6,1))),"")</f>
        <v/>
      </c>
      <c r="P222" t="str">
        <f>IFERROR(IF(COUNTIF('De Teams'!N$5:N$25,'De Uitslagen'!$B222)*INDEX('Shortlist teams'!$AA$7:$AE$26,MATCH($A222,'Shortlist teams'!$Z$7:$Z$26,1),MATCH($C222,'Shortlist teams'!$AA$6:$AE$6,1))=0,"",COUNTIF('De Teams'!N$5:N$25,'De Uitslagen'!$B222)*INDEX('Shortlist teams'!$AA$7:$AE$26,MATCH($A222,'Shortlist teams'!$Z$7:$Z$26,1),MATCH($C222,'Shortlist teams'!$AA$6:$AE$6,1))),"")</f>
        <v/>
      </c>
      <c r="Q222" t="str">
        <f>IFERROR(IF(COUNTIF('De Teams'!O$5:O$25,'De Uitslagen'!$B222)*INDEX('Shortlist teams'!$AA$7:$AE$26,MATCH($A222,'Shortlist teams'!$Z$7:$Z$26,1),MATCH($C222,'Shortlist teams'!$AA$6:$AE$6,1))=0,"",COUNTIF('De Teams'!O$5:O$25,'De Uitslagen'!$B222)*INDEX('Shortlist teams'!$AA$7:$AE$26,MATCH($A222,'Shortlist teams'!$Z$7:$Z$26,1),MATCH($C222,'Shortlist teams'!$AA$6:$AE$6,1))),"")</f>
        <v/>
      </c>
      <c r="R222" t="str">
        <f>IFERROR(IF(COUNTIF('De Teams'!P$5:P$25,'De Uitslagen'!$B222)*INDEX('Shortlist teams'!$AA$7:$AE$26,MATCH($A222,'Shortlist teams'!$Z$7:$Z$26,1),MATCH($C222,'Shortlist teams'!$AA$6:$AE$6,1))=0,"",COUNTIF('De Teams'!P$5:P$25,'De Uitslagen'!$B222)*INDEX('Shortlist teams'!$AA$7:$AE$26,MATCH($A222,'Shortlist teams'!$Z$7:$Z$26,1),MATCH($C222,'Shortlist teams'!$AA$6:$AE$6,1))),"")</f>
        <v/>
      </c>
      <c r="S222"/>
      <c r="T222" s="3"/>
    </row>
    <row r="223" spans="1:20" ht="14.4" x14ac:dyDescent="0.3">
      <c r="A223" s="1">
        <v>8</v>
      </c>
      <c r="B223" s="8"/>
      <c r="C223" s="87" t="str">
        <f>IFERROR(VLOOKUP('De Uitslagen'!B223,'Shortlist teams'!B:C,2,FALSE),"")</f>
        <v/>
      </c>
      <c r="D223" t="str">
        <f>IFERROR(IF(COUNTIF('De Teams'!B$5:B$25,'De Uitslagen'!$B223)*INDEX('Shortlist teams'!$AA$7:$AE$26,MATCH($A223,'Shortlist teams'!$Z$7:$Z$26,1),MATCH($C223,'Shortlist teams'!$AA$6:$AE$6,1))=0,"",COUNTIF('De Teams'!B$5:B$25,'De Uitslagen'!$B223)*INDEX('Shortlist teams'!$AA$7:$AE$26,MATCH($A223,'Shortlist teams'!$Z$7:$Z$26,1),MATCH($C223,'Shortlist teams'!$AA$6:$AE$6,1))),"")</f>
        <v/>
      </c>
      <c r="E223"/>
      <c r="F223" t="str">
        <f>IFERROR(IF(COUNTIF('De Teams'!D$5:D$24,'De Uitslagen'!$B223)*INDEX('Shortlist teams'!$AA$7:$AE$26,MATCH($A223,'Shortlist teams'!$Z$7:$Z$26,1),MATCH($C223,'Shortlist teams'!$AA$6:$AE$6,1))=0,"",COUNTIF('De Teams'!D$5:D$24,'De Uitslagen'!$B223)*INDEX('Shortlist teams'!$AA$7:$AE$26,MATCH($A223,'Shortlist teams'!$Z$7:$Z$26,1),MATCH($C223,'Shortlist teams'!$AA$6:$AE$6,1))),"")</f>
        <v/>
      </c>
      <c r="G223" t="str">
        <f>IFERROR(IF(COUNTIF('De Teams'!E$5:E$25,'De Uitslagen'!$B223)*INDEX('Shortlist teams'!$AA$7:$AE$26,MATCH($A223,'Shortlist teams'!$Z$7:$Z$26,1),MATCH($C223,'Shortlist teams'!$AA$6:$AE$6,1))=0,"",COUNTIF('De Teams'!E$5:E$25,'De Uitslagen'!$B223)*INDEX('Shortlist teams'!$AA$7:$AE$26,MATCH($A223,'Shortlist teams'!$Z$7:$Z$26,1),MATCH($C223,'Shortlist teams'!$AA$6:$AE$6,1))),"")</f>
        <v/>
      </c>
      <c r="H223" t="str">
        <f>IFERROR(IF(COUNTIF('De Teams'!F$5:F$25,'De Uitslagen'!$B223)*INDEX('Shortlist teams'!$AA$7:$AE$26,MATCH($A223,'Shortlist teams'!$Z$7:$Z$26,1),MATCH($C223,'Shortlist teams'!$AA$6:$AE$6,1))=0,"",COUNTIF('De Teams'!F$5:F$25,'De Uitslagen'!$B223)*INDEX('Shortlist teams'!$AA$7:$AE$26,MATCH($A223,'Shortlist teams'!$Z$7:$Z$26,1),MATCH($C223,'Shortlist teams'!$AA$6:$AE$6,1))),"")</f>
        <v/>
      </c>
      <c r="I223" t="str">
        <f>IFERROR(IF(COUNTIF('De Teams'!G$5:G$25,'De Uitslagen'!$B223)*INDEX('Shortlist teams'!$AA$7:$AE$26,MATCH($A223,'Shortlist teams'!$Z$7:$Z$26,1),MATCH($C223,'Shortlist teams'!$AA$6:$AE$6,1))=0,"",COUNTIF('De Teams'!G$5:G$25,'De Uitslagen'!$B223)*INDEX('Shortlist teams'!$AA$7:$AE$26,MATCH($A223,'Shortlist teams'!$Z$7:$Z$26,1),MATCH($C223,'Shortlist teams'!$AA$6:$AE$6,1))),"")</f>
        <v/>
      </c>
      <c r="J223" t="str">
        <f>IFERROR(IF(COUNTIF('De Teams'!H$5:H$25,'De Uitslagen'!$B223)*INDEX('Shortlist teams'!$AA$7:$AE$26,MATCH($A223,'Shortlist teams'!$Z$7:$Z$26,1),MATCH($C223,'Shortlist teams'!$AA$6:$AE$6,1))=0,"",COUNTIF('De Teams'!H$5:H$25,'De Uitslagen'!$B223)*INDEX('Shortlist teams'!$AA$7:$AE$26,MATCH($A223,'Shortlist teams'!$Z$7:$Z$26,1),MATCH($C223,'Shortlist teams'!$AA$6:$AE$6,1))),"")</f>
        <v/>
      </c>
      <c r="K223" t="str">
        <f>IFERROR(IF(COUNTIF('De Teams'!I$5:I$25,'De Uitslagen'!$B223)*INDEX('Shortlist teams'!$AA$7:$AE$26,MATCH($A223,'Shortlist teams'!$Z$7:$Z$26,1),MATCH($C223,'Shortlist teams'!$AA$6:$AE$6,1))=0,"",COUNTIF('De Teams'!I$5:I$25,'De Uitslagen'!$B223)*INDEX('Shortlist teams'!$AA$7:$AE$26,MATCH($A223,'Shortlist teams'!$Z$7:$Z$26,1),MATCH($C223,'Shortlist teams'!$AA$6:$AE$6,1))),"")</f>
        <v/>
      </c>
      <c r="L223"/>
      <c r="M223" t="str">
        <f>IFERROR(IF(COUNTIF('De Teams'!K$5:K$25,'De Uitslagen'!$B223)*INDEX('Shortlist teams'!$AA$7:$AE$26,MATCH($A223,'Shortlist teams'!$Z$7:$Z$26,1),MATCH($C223,'Shortlist teams'!$AA$6:$AE$6,1))=0,"",COUNTIF('De Teams'!K$5:K$25,'De Uitslagen'!$B223)*INDEX('Shortlist teams'!$AA$7:$AE$26,MATCH($A223,'Shortlist teams'!$Z$7:$Z$26,1),MATCH($C223,'Shortlist teams'!$AA$6:$AE$6,1))),"")</f>
        <v/>
      </c>
      <c r="N223" t="str">
        <f>IFERROR(IF(COUNTIF('De Teams'!L$5:L$25,'De Uitslagen'!$B223)*INDEX('Shortlist teams'!$AA$7:$AE$26,MATCH($A223,'Shortlist teams'!$Z$7:$Z$26,1),MATCH($C223,'Shortlist teams'!$AA$6:$AE$6,1))=0,"",COUNTIF('De Teams'!L$5:L$25,'De Uitslagen'!$B223)*INDEX('Shortlist teams'!$AA$7:$AE$26,MATCH($A223,'Shortlist teams'!$Z$7:$Z$26,1),MATCH($C223,'Shortlist teams'!$AA$6:$AE$6,1))),"")</f>
        <v/>
      </c>
      <c r="O223" t="str">
        <f>IFERROR(IF(COUNTIF('De Teams'!M$5:M$25,'De Uitslagen'!$B223)*INDEX('Shortlist teams'!$AA$7:$AE$26,MATCH($A223,'Shortlist teams'!$Z$7:$Z$26,1),MATCH($C223,'Shortlist teams'!$AA$6:$AE$6,1))=0,"",COUNTIF('De Teams'!M$5:M$25,'De Uitslagen'!$B223)*INDEX('Shortlist teams'!$AA$7:$AE$26,MATCH($A223,'Shortlist teams'!$Z$7:$Z$26,1),MATCH($C223,'Shortlist teams'!$AA$6:$AE$6,1))),"")</f>
        <v/>
      </c>
      <c r="P223" t="str">
        <f>IFERROR(IF(COUNTIF('De Teams'!N$5:N$25,'De Uitslagen'!$B223)*INDEX('Shortlist teams'!$AA$7:$AE$26,MATCH($A223,'Shortlist teams'!$Z$7:$Z$26,1),MATCH($C223,'Shortlist teams'!$AA$6:$AE$6,1))=0,"",COUNTIF('De Teams'!N$5:N$25,'De Uitslagen'!$B223)*INDEX('Shortlist teams'!$AA$7:$AE$26,MATCH($A223,'Shortlist teams'!$Z$7:$Z$26,1),MATCH($C223,'Shortlist teams'!$AA$6:$AE$6,1))),"")</f>
        <v/>
      </c>
      <c r="Q223" t="str">
        <f>IFERROR(IF(COUNTIF('De Teams'!O$5:O$25,'De Uitslagen'!$B223)*INDEX('Shortlist teams'!$AA$7:$AE$26,MATCH($A223,'Shortlist teams'!$Z$7:$Z$26,1),MATCH($C223,'Shortlist teams'!$AA$6:$AE$6,1))=0,"",COUNTIF('De Teams'!O$5:O$25,'De Uitslagen'!$B223)*INDEX('Shortlist teams'!$AA$7:$AE$26,MATCH($A223,'Shortlist teams'!$Z$7:$Z$26,1),MATCH($C223,'Shortlist teams'!$AA$6:$AE$6,1))),"")</f>
        <v/>
      </c>
      <c r="R223" t="str">
        <f>IFERROR(IF(COUNTIF('De Teams'!P$5:P$25,'De Uitslagen'!$B223)*INDEX('Shortlist teams'!$AA$7:$AE$26,MATCH($A223,'Shortlist teams'!$Z$7:$Z$26,1),MATCH($C223,'Shortlist teams'!$AA$6:$AE$6,1))=0,"",COUNTIF('De Teams'!P$5:P$25,'De Uitslagen'!$B223)*INDEX('Shortlist teams'!$AA$7:$AE$26,MATCH($A223,'Shortlist teams'!$Z$7:$Z$26,1),MATCH($C223,'Shortlist teams'!$AA$6:$AE$6,1))),"")</f>
        <v/>
      </c>
      <c r="S223"/>
      <c r="T223" s="3"/>
    </row>
    <row r="224" spans="1:20" ht="14.4" x14ac:dyDescent="0.3">
      <c r="A224" s="1">
        <v>9</v>
      </c>
      <c r="B224" s="7"/>
      <c r="C224" s="87" t="str">
        <f>IFERROR(VLOOKUP('De Uitslagen'!B224,'Shortlist teams'!B:C,2,FALSE),"")</f>
        <v/>
      </c>
      <c r="D224" t="str">
        <f>IFERROR(IF(COUNTIF('De Teams'!B$5:B$25,'De Uitslagen'!$B224)*INDEX('Shortlist teams'!$AA$7:$AE$26,MATCH($A224,'Shortlist teams'!$Z$7:$Z$26,1),MATCH($C224,'Shortlist teams'!$AA$6:$AE$6,1))=0,"",COUNTIF('De Teams'!B$5:B$25,'De Uitslagen'!$B224)*INDEX('Shortlist teams'!$AA$7:$AE$26,MATCH($A224,'Shortlist teams'!$Z$7:$Z$26,1),MATCH($C224,'Shortlist teams'!$AA$6:$AE$6,1))),"")</f>
        <v/>
      </c>
      <c r="E224"/>
      <c r="F224" t="str">
        <f>IFERROR(IF(COUNTIF('De Teams'!D$5:D$24,'De Uitslagen'!$B224)*INDEX('Shortlist teams'!$AA$7:$AE$26,MATCH($A224,'Shortlist teams'!$Z$7:$Z$26,1),MATCH($C224,'Shortlist teams'!$AA$6:$AE$6,1))=0,"",COUNTIF('De Teams'!D$5:D$24,'De Uitslagen'!$B224)*INDEX('Shortlist teams'!$AA$7:$AE$26,MATCH($A224,'Shortlist teams'!$Z$7:$Z$26,1),MATCH($C224,'Shortlist teams'!$AA$6:$AE$6,1))),"")</f>
        <v/>
      </c>
      <c r="G224" t="str">
        <f>IFERROR(IF(COUNTIF('De Teams'!E$5:E$25,'De Uitslagen'!$B224)*INDEX('Shortlist teams'!$AA$7:$AE$26,MATCH($A224,'Shortlist teams'!$Z$7:$Z$26,1),MATCH($C224,'Shortlist teams'!$AA$6:$AE$6,1))=0,"",COUNTIF('De Teams'!E$5:E$25,'De Uitslagen'!$B224)*INDEX('Shortlist teams'!$AA$7:$AE$26,MATCH($A224,'Shortlist teams'!$Z$7:$Z$26,1),MATCH($C224,'Shortlist teams'!$AA$6:$AE$6,1))),"")</f>
        <v/>
      </c>
      <c r="H224" t="str">
        <f>IFERROR(IF(COUNTIF('De Teams'!F$5:F$25,'De Uitslagen'!$B224)*INDEX('Shortlist teams'!$AA$7:$AE$26,MATCH($A224,'Shortlist teams'!$Z$7:$Z$26,1),MATCH($C224,'Shortlist teams'!$AA$6:$AE$6,1))=0,"",COUNTIF('De Teams'!F$5:F$25,'De Uitslagen'!$B224)*INDEX('Shortlist teams'!$AA$7:$AE$26,MATCH($A224,'Shortlist teams'!$Z$7:$Z$26,1),MATCH($C224,'Shortlist teams'!$AA$6:$AE$6,1))),"")</f>
        <v/>
      </c>
      <c r="I224" t="str">
        <f>IFERROR(IF(COUNTIF('De Teams'!G$5:G$25,'De Uitslagen'!$B224)*INDEX('Shortlist teams'!$AA$7:$AE$26,MATCH($A224,'Shortlist teams'!$Z$7:$Z$26,1),MATCH($C224,'Shortlist teams'!$AA$6:$AE$6,1))=0,"",COUNTIF('De Teams'!G$5:G$25,'De Uitslagen'!$B224)*INDEX('Shortlist teams'!$AA$7:$AE$26,MATCH($A224,'Shortlist teams'!$Z$7:$Z$26,1),MATCH($C224,'Shortlist teams'!$AA$6:$AE$6,1))),"")</f>
        <v/>
      </c>
      <c r="J224" t="str">
        <f>IFERROR(IF(COUNTIF('De Teams'!H$5:H$25,'De Uitslagen'!$B224)*INDEX('Shortlist teams'!$AA$7:$AE$26,MATCH($A224,'Shortlist teams'!$Z$7:$Z$26,1),MATCH($C224,'Shortlist teams'!$AA$6:$AE$6,1))=0,"",COUNTIF('De Teams'!H$5:H$25,'De Uitslagen'!$B224)*INDEX('Shortlist teams'!$AA$7:$AE$26,MATCH($A224,'Shortlist teams'!$Z$7:$Z$26,1),MATCH($C224,'Shortlist teams'!$AA$6:$AE$6,1))),"")</f>
        <v/>
      </c>
      <c r="K224" t="str">
        <f>IFERROR(IF(COUNTIF('De Teams'!I$5:I$25,'De Uitslagen'!$B224)*INDEX('Shortlist teams'!$AA$7:$AE$26,MATCH($A224,'Shortlist teams'!$Z$7:$Z$26,1),MATCH($C224,'Shortlist teams'!$AA$6:$AE$6,1))=0,"",COUNTIF('De Teams'!I$5:I$25,'De Uitslagen'!$B224)*INDEX('Shortlist teams'!$AA$7:$AE$26,MATCH($A224,'Shortlist teams'!$Z$7:$Z$26,1),MATCH($C224,'Shortlist teams'!$AA$6:$AE$6,1))),"")</f>
        <v/>
      </c>
      <c r="L224"/>
      <c r="M224" t="str">
        <f>IFERROR(IF(COUNTIF('De Teams'!K$5:K$25,'De Uitslagen'!$B224)*INDEX('Shortlist teams'!$AA$7:$AE$26,MATCH($A224,'Shortlist teams'!$Z$7:$Z$26,1),MATCH($C224,'Shortlist teams'!$AA$6:$AE$6,1))=0,"",COUNTIF('De Teams'!K$5:K$25,'De Uitslagen'!$B224)*INDEX('Shortlist teams'!$AA$7:$AE$26,MATCH($A224,'Shortlist teams'!$Z$7:$Z$26,1),MATCH($C224,'Shortlist teams'!$AA$6:$AE$6,1))),"")</f>
        <v/>
      </c>
      <c r="N224" t="str">
        <f>IFERROR(IF(COUNTIF('De Teams'!L$5:L$25,'De Uitslagen'!$B224)*INDEX('Shortlist teams'!$AA$7:$AE$26,MATCH($A224,'Shortlist teams'!$Z$7:$Z$26,1),MATCH($C224,'Shortlist teams'!$AA$6:$AE$6,1))=0,"",COUNTIF('De Teams'!L$5:L$25,'De Uitslagen'!$B224)*INDEX('Shortlist teams'!$AA$7:$AE$26,MATCH($A224,'Shortlist teams'!$Z$7:$Z$26,1),MATCH($C224,'Shortlist teams'!$AA$6:$AE$6,1))),"")</f>
        <v/>
      </c>
      <c r="O224" t="str">
        <f>IFERROR(IF(COUNTIF('De Teams'!M$5:M$25,'De Uitslagen'!$B224)*INDEX('Shortlist teams'!$AA$7:$AE$26,MATCH($A224,'Shortlist teams'!$Z$7:$Z$26,1),MATCH($C224,'Shortlist teams'!$AA$6:$AE$6,1))=0,"",COUNTIF('De Teams'!M$5:M$25,'De Uitslagen'!$B224)*INDEX('Shortlist teams'!$AA$7:$AE$26,MATCH($A224,'Shortlist teams'!$Z$7:$Z$26,1),MATCH($C224,'Shortlist teams'!$AA$6:$AE$6,1))),"")</f>
        <v/>
      </c>
      <c r="P224" t="str">
        <f>IFERROR(IF(COUNTIF('De Teams'!N$5:N$25,'De Uitslagen'!$B224)*INDEX('Shortlist teams'!$AA$7:$AE$26,MATCH($A224,'Shortlist teams'!$Z$7:$Z$26,1),MATCH($C224,'Shortlist teams'!$AA$6:$AE$6,1))=0,"",COUNTIF('De Teams'!N$5:N$25,'De Uitslagen'!$B224)*INDEX('Shortlist teams'!$AA$7:$AE$26,MATCH($A224,'Shortlist teams'!$Z$7:$Z$26,1),MATCH($C224,'Shortlist teams'!$AA$6:$AE$6,1))),"")</f>
        <v/>
      </c>
      <c r="Q224" t="str">
        <f>IFERROR(IF(COUNTIF('De Teams'!O$5:O$25,'De Uitslagen'!$B224)*INDEX('Shortlist teams'!$AA$7:$AE$26,MATCH($A224,'Shortlist teams'!$Z$7:$Z$26,1),MATCH($C224,'Shortlist teams'!$AA$6:$AE$6,1))=0,"",COUNTIF('De Teams'!O$5:O$25,'De Uitslagen'!$B224)*INDEX('Shortlist teams'!$AA$7:$AE$26,MATCH($A224,'Shortlist teams'!$Z$7:$Z$26,1),MATCH($C224,'Shortlist teams'!$AA$6:$AE$6,1))),"")</f>
        <v/>
      </c>
      <c r="R224" t="str">
        <f>IFERROR(IF(COUNTIF('De Teams'!P$5:P$25,'De Uitslagen'!$B224)*INDEX('Shortlist teams'!$AA$7:$AE$26,MATCH($A224,'Shortlist teams'!$Z$7:$Z$26,1),MATCH($C224,'Shortlist teams'!$AA$6:$AE$6,1))=0,"",COUNTIF('De Teams'!P$5:P$25,'De Uitslagen'!$B224)*INDEX('Shortlist teams'!$AA$7:$AE$26,MATCH($A224,'Shortlist teams'!$Z$7:$Z$26,1),MATCH($C224,'Shortlist teams'!$AA$6:$AE$6,1))),"")</f>
        <v/>
      </c>
      <c r="S224"/>
      <c r="T224" s="3"/>
    </row>
    <row r="225" spans="1:20" ht="14.4" x14ac:dyDescent="0.3">
      <c r="A225" s="1">
        <v>10</v>
      </c>
      <c r="B225" s="5"/>
      <c r="C225" s="87" t="str">
        <f>IFERROR(VLOOKUP('De Uitslagen'!B225,'Shortlist teams'!B:C,2,FALSE),"")</f>
        <v/>
      </c>
      <c r="D225" t="str">
        <f>IFERROR(IF(COUNTIF('De Teams'!B$5:B$25,'De Uitslagen'!$B225)*INDEX('Shortlist teams'!$AA$7:$AE$26,MATCH($A225,'Shortlist teams'!$Z$7:$Z$26,1),MATCH($C225,'Shortlist teams'!$AA$6:$AE$6,1))=0,"",COUNTIF('De Teams'!B$5:B$25,'De Uitslagen'!$B225)*INDEX('Shortlist teams'!$AA$7:$AE$26,MATCH($A225,'Shortlist teams'!$Z$7:$Z$26,1),MATCH($C225,'Shortlist teams'!$AA$6:$AE$6,1))),"")</f>
        <v/>
      </c>
      <c r="E225"/>
      <c r="F225" t="str">
        <f>IFERROR(IF(COUNTIF('De Teams'!D$5:D$24,'De Uitslagen'!$B225)*INDEX('Shortlist teams'!$AA$7:$AE$26,MATCH($A225,'Shortlist teams'!$Z$7:$Z$26,1),MATCH($C225,'Shortlist teams'!$AA$6:$AE$6,1))=0,"",COUNTIF('De Teams'!D$5:D$24,'De Uitslagen'!$B225)*INDEX('Shortlist teams'!$AA$7:$AE$26,MATCH($A225,'Shortlist teams'!$Z$7:$Z$26,1),MATCH($C225,'Shortlist teams'!$AA$6:$AE$6,1))),"")</f>
        <v/>
      </c>
      <c r="G225" t="str">
        <f>IFERROR(IF(COUNTIF('De Teams'!E$5:E$25,'De Uitslagen'!$B225)*INDEX('Shortlist teams'!$AA$7:$AE$26,MATCH($A225,'Shortlist teams'!$Z$7:$Z$26,1),MATCH($C225,'Shortlist teams'!$AA$6:$AE$6,1))=0,"",COUNTIF('De Teams'!E$5:E$25,'De Uitslagen'!$B225)*INDEX('Shortlist teams'!$AA$7:$AE$26,MATCH($A225,'Shortlist teams'!$Z$7:$Z$26,1),MATCH($C225,'Shortlist teams'!$AA$6:$AE$6,1))),"")</f>
        <v/>
      </c>
      <c r="H225" t="str">
        <f>IFERROR(IF(COUNTIF('De Teams'!F$5:F$25,'De Uitslagen'!$B225)*INDEX('Shortlist teams'!$AA$7:$AE$26,MATCH($A225,'Shortlist teams'!$Z$7:$Z$26,1),MATCH($C225,'Shortlist teams'!$AA$6:$AE$6,1))=0,"",COUNTIF('De Teams'!F$5:F$25,'De Uitslagen'!$B225)*INDEX('Shortlist teams'!$AA$7:$AE$26,MATCH($A225,'Shortlist teams'!$Z$7:$Z$26,1),MATCH($C225,'Shortlist teams'!$AA$6:$AE$6,1))),"")</f>
        <v/>
      </c>
      <c r="I225" t="str">
        <f>IFERROR(IF(COUNTIF('De Teams'!G$5:G$25,'De Uitslagen'!$B225)*INDEX('Shortlist teams'!$AA$7:$AE$26,MATCH($A225,'Shortlist teams'!$Z$7:$Z$26,1),MATCH($C225,'Shortlist teams'!$AA$6:$AE$6,1))=0,"",COUNTIF('De Teams'!G$5:G$25,'De Uitslagen'!$B225)*INDEX('Shortlist teams'!$AA$7:$AE$26,MATCH($A225,'Shortlist teams'!$Z$7:$Z$26,1),MATCH($C225,'Shortlist teams'!$AA$6:$AE$6,1))),"")</f>
        <v/>
      </c>
      <c r="J225" t="str">
        <f>IFERROR(IF(COUNTIF('De Teams'!H$5:H$25,'De Uitslagen'!$B225)*INDEX('Shortlist teams'!$AA$7:$AE$26,MATCH($A225,'Shortlist teams'!$Z$7:$Z$26,1),MATCH($C225,'Shortlist teams'!$AA$6:$AE$6,1))=0,"",COUNTIF('De Teams'!H$5:H$25,'De Uitslagen'!$B225)*INDEX('Shortlist teams'!$AA$7:$AE$26,MATCH($A225,'Shortlist teams'!$Z$7:$Z$26,1),MATCH($C225,'Shortlist teams'!$AA$6:$AE$6,1))),"")</f>
        <v/>
      </c>
      <c r="K225" t="str">
        <f>IFERROR(IF(COUNTIF('De Teams'!I$5:I$25,'De Uitslagen'!$B225)*INDEX('Shortlist teams'!$AA$7:$AE$26,MATCH($A225,'Shortlist teams'!$Z$7:$Z$26,1),MATCH($C225,'Shortlist teams'!$AA$6:$AE$6,1))=0,"",COUNTIF('De Teams'!I$5:I$25,'De Uitslagen'!$B225)*INDEX('Shortlist teams'!$AA$7:$AE$26,MATCH($A225,'Shortlist teams'!$Z$7:$Z$26,1),MATCH($C225,'Shortlist teams'!$AA$6:$AE$6,1))),"")</f>
        <v/>
      </c>
      <c r="L225"/>
      <c r="M225" t="str">
        <f>IFERROR(IF(COUNTIF('De Teams'!K$5:K$25,'De Uitslagen'!$B225)*INDEX('Shortlist teams'!$AA$7:$AE$26,MATCH($A225,'Shortlist teams'!$Z$7:$Z$26,1),MATCH($C225,'Shortlist teams'!$AA$6:$AE$6,1))=0,"",COUNTIF('De Teams'!K$5:K$25,'De Uitslagen'!$B225)*INDEX('Shortlist teams'!$AA$7:$AE$26,MATCH($A225,'Shortlist teams'!$Z$7:$Z$26,1),MATCH($C225,'Shortlist teams'!$AA$6:$AE$6,1))),"")</f>
        <v/>
      </c>
      <c r="N225" t="str">
        <f>IFERROR(IF(COUNTIF('De Teams'!L$5:L$25,'De Uitslagen'!$B225)*INDEX('Shortlist teams'!$AA$7:$AE$26,MATCH($A225,'Shortlist teams'!$Z$7:$Z$26,1),MATCH($C225,'Shortlist teams'!$AA$6:$AE$6,1))=0,"",COUNTIF('De Teams'!L$5:L$25,'De Uitslagen'!$B225)*INDEX('Shortlist teams'!$AA$7:$AE$26,MATCH($A225,'Shortlist teams'!$Z$7:$Z$26,1),MATCH($C225,'Shortlist teams'!$AA$6:$AE$6,1))),"")</f>
        <v/>
      </c>
      <c r="O225" t="str">
        <f>IFERROR(IF(COUNTIF('De Teams'!M$5:M$25,'De Uitslagen'!$B225)*INDEX('Shortlist teams'!$AA$7:$AE$26,MATCH($A225,'Shortlist teams'!$Z$7:$Z$26,1),MATCH($C225,'Shortlist teams'!$AA$6:$AE$6,1))=0,"",COUNTIF('De Teams'!M$5:M$25,'De Uitslagen'!$B225)*INDEX('Shortlist teams'!$AA$7:$AE$26,MATCH($A225,'Shortlist teams'!$Z$7:$Z$26,1),MATCH($C225,'Shortlist teams'!$AA$6:$AE$6,1))),"")</f>
        <v/>
      </c>
      <c r="P225" t="str">
        <f>IFERROR(IF(COUNTIF('De Teams'!N$5:N$25,'De Uitslagen'!$B225)*INDEX('Shortlist teams'!$AA$7:$AE$26,MATCH($A225,'Shortlist teams'!$Z$7:$Z$26,1),MATCH($C225,'Shortlist teams'!$AA$6:$AE$6,1))=0,"",COUNTIF('De Teams'!N$5:N$25,'De Uitslagen'!$B225)*INDEX('Shortlist teams'!$AA$7:$AE$26,MATCH($A225,'Shortlist teams'!$Z$7:$Z$26,1),MATCH($C225,'Shortlist teams'!$AA$6:$AE$6,1))),"")</f>
        <v/>
      </c>
      <c r="Q225" t="str">
        <f>IFERROR(IF(COUNTIF('De Teams'!O$5:O$25,'De Uitslagen'!$B225)*INDEX('Shortlist teams'!$AA$7:$AE$26,MATCH($A225,'Shortlist teams'!$Z$7:$Z$26,1),MATCH($C225,'Shortlist teams'!$AA$6:$AE$6,1))=0,"",COUNTIF('De Teams'!O$5:O$25,'De Uitslagen'!$B225)*INDEX('Shortlist teams'!$AA$7:$AE$26,MATCH($A225,'Shortlist teams'!$Z$7:$Z$26,1),MATCH($C225,'Shortlist teams'!$AA$6:$AE$6,1))),"")</f>
        <v/>
      </c>
      <c r="R225" t="str">
        <f>IFERROR(IF(COUNTIF('De Teams'!P$5:P$25,'De Uitslagen'!$B225)*INDEX('Shortlist teams'!$AA$7:$AE$26,MATCH($A225,'Shortlist teams'!$Z$7:$Z$26,1),MATCH($C225,'Shortlist teams'!$AA$6:$AE$6,1))=0,"",COUNTIF('De Teams'!P$5:P$25,'De Uitslagen'!$B225)*INDEX('Shortlist teams'!$AA$7:$AE$26,MATCH($A225,'Shortlist teams'!$Z$7:$Z$26,1),MATCH($C225,'Shortlist teams'!$AA$6:$AE$6,1))),"")</f>
        <v/>
      </c>
      <c r="S225"/>
      <c r="T225" s="3"/>
    </row>
    <row r="226" spans="1:20" ht="14.4" x14ac:dyDescent="0.3">
      <c r="A226" s="1">
        <v>11</v>
      </c>
      <c r="B226" s="7"/>
      <c r="C226" s="87" t="str">
        <f>IFERROR(VLOOKUP('De Uitslagen'!B226,'Shortlist teams'!B:C,2,FALSE),"")</f>
        <v/>
      </c>
      <c r="D226" t="str">
        <f>IFERROR(IF(COUNTIF('De Teams'!B$5:B$25,'De Uitslagen'!$B226)*INDEX('Shortlist teams'!$AA$7:$AE$26,MATCH($A226,'Shortlist teams'!$Z$7:$Z$26,1),MATCH($C226,'Shortlist teams'!$AA$6:$AE$6,1))=0,"",COUNTIF('De Teams'!B$5:B$25,'De Uitslagen'!$B226)*INDEX('Shortlist teams'!$AA$7:$AE$26,MATCH($A226,'Shortlist teams'!$Z$7:$Z$26,1),MATCH($C226,'Shortlist teams'!$AA$6:$AE$6,1))),"")</f>
        <v/>
      </c>
      <c r="E226"/>
      <c r="F226" t="str">
        <f>IFERROR(IF(COUNTIF('De Teams'!D$5:D$24,'De Uitslagen'!$B226)*INDEX('Shortlist teams'!$AA$7:$AE$26,MATCH($A226,'Shortlist teams'!$Z$7:$Z$26,1),MATCH($C226,'Shortlist teams'!$AA$6:$AE$6,1))=0,"",COUNTIF('De Teams'!D$5:D$24,'De Uitslagen'!$B226)*INDEX('Shortlist teams'!$AA$7:$AE$26,MATCH($A226,'Shortlist teams'!$Z$7:$Z$26,1),MATCH($C226,'Shortlist teams'!$AA$6:$AE$6,1))),"")</f>
        <v/>
      </c>
      <c r="G226" t="str">
        <f>IFERROR(IF(COUNTIF('De Teams'!E$5:E$25,'De Uitslagen'!$B226)*INDEX('Shortlist teams'!$AA$7:$AE$26,MATCH($A226,'Shortlist teams'!$Z$7:$Z$26,1),MATCH($C226,'Shortlist teams'!$AA$6:$AE$6,1))=0,"",COUNTIF('De Teams'!E$5:E$25,'De Uitslagen'!$B226)*INDEX('Shortlist teams'!$AA$7:$AE$26,MATCH($A226,'Shortlist teams'!$Z$7:$Z$26,1),MATCH($C226,'Shortlist teams'!$AA$6:$AE$6,1))),"")</f>
        <v/>
      </c>
      <c r="H226" t="str">
        <f>IFERROR(IF(COUNTIF('De Teams'!F$5:F$25,'De Uitslagen'!$B226)*INDEX('Shortlist teams'!$AA$7:$AE$26,MATCH($A226,'Shortlist teams'!$Z$7:$Z$26,1),MATCH($C226,'Shortlist teams'!$AA$6:$AE$6,1))=0,"",COUNTIF('De Teams'!F$5:F$25,'De Uitslagen'!$B226)*INDEX('Shortlist teams'!$AA$7:$AE$26,MATCH($A226,'Shortlist teams'!$Z$7:$Z$26,1),MATCH($C226,'Shortlist teams'!$AA$6:$AE$6,1))),"")</f>
        <v/>
      </c>
      <c r="I226" t="str">
        <f>IFERROR(IF(COUNTIF('De Teams'!G$5:G$25,'De Uitslagen'!$B226)*INDEX('Shortlist teams'!$AA$7:$AE$26,MATCH($A226,'Shortlist teams'!$Z$7:$Z$26,1),MATCH($C226,'Shortlist teams'!$AA$6:$AE$6,1))=0,"",COUNTIF('De Teams'!G$5:G$25,'De Uitslagen'!$B226)*INDEX('Shortlist teams'!$AA$7:$AE$26,MATCH($A226,'Shortlist teams'!$Z$7:$Z$26,1),MATCH($C226,'Shortlist teams'!$AA$6:$AE$6,1))),"")</f>
        <v/>
      </c>
      <c r="J226" t="str">
        <f>IFERROR(IF(COUNTIF('De Teams'!H$5:H$25,'De Uitslagen'!$B226)*INDEX('Shortlist teams'!$AA$7:$AE$26,MATCH($A226,'Shortlist teams'!$Z$7:$Z$26,1),MATCH($C226,'Shortlist teams'!$AA$6:$AE$6,1))=0,"",COUNTIF('De Teams'!H$5:H$25,'De Uitslagen'!$B226)*INDEX('Shortlist teams'!$AA$7:$AE$26,MATCH($A226,'Shortlist teams'!$Z$7:$Z$26,1),MATCH($C226,'Shortlist teams'!$AA$6:$AE$6,1))),"")</f>
        <v/>
      </c>
      <c r="K226" t="str">
        <f>IFERROR(IF(COUNTIF('De Teams'!I$5:I$25,'De Uitslagen'!$B226)*INDEX('Shortlist teams'!$AA$7:$AE$26,MATCH($A226,'Shortlist teams'!$Z$7:$Z$26,1),MATCH($C226,'Shortlist teams'!$AA$6:$AE$6,1))=0,"",COUNTIF('De Teams'!I$5:I$25,'De Uitslagen'!$B226)*INDEX('Shortlist teams'!$AA$7:$AE$26,MATCH($A226,'Shortlist teams'!$Z$7:$Z$26,1),MATCH($C226,'Shortlist teams'!$AA$6:$AE$6,1))),"")</f>
        <v/>
      </c>
      <c r="L226"/>
      <c r="M226" t="str">
        <f>IFERROR(IF(COUNTIF('De Teams'!K$5:K$25,'De Uitslagen'!$B226)*INDEX('Shortlist teams'!$AA$7:$AE$26,MATCH($A226,'Shortlist teams'!$Z$7:$Z$26,1),MATCH($C226,'Shortlist teams'!$AA$6:$AE$6,1))=0,"",COUNTIF('De Teams'!K$5:K$25,'De Uitslagen'!$B226)*INDEX('Shortlist teams'!$AA$7:$AE$26,MATCH($A226,'Shortlist teams'!$Z$7:$Z$26,1),MATCH($C226,'Shortlist teams'!$AA$6:$AE$6,1))),"")</f>
        <v/>
      </c>
      <c r="N226" t="str">
        <f>IFERROR(IF(COUNTIF('De Teams'!L$5:L$25,'De Uitslagen'!$B226)*INDEX('Shortlist teams'!$AA$7:$AE$26,MATCH($A226,'Shortlist teams'!$Z$7:$Z$26,1),MATCH($C226,'Shortlist teams'!$AA$6:$AE$6,1))=0,"",COUNTIF('De Teams'!L$5:L$25,'De Uitslagen'!$B226)*INDEX('Shortlist teams'!$AA$7:$AE$26,MATCH($A226,'Shortlist teams'!$Z$7:$Z$26,1),MATCH($C226,'Shortlist teams'!$AA$6:$AE$6,1))),"")</f>
        <v/>
      </c>
      <c r="O226" t="str">
        <f>IFERROR(IF(COUNTIF('De Teams'!M$5:M$25,'De Uitslagen'!$B226)*INDEX('Shortlist teams'!$AA$7:$AE$26,MATCH($A226,'Shortlist teams'!$Z$7:$Z$26,1),MATCH($C226,'Shortlist teams'!$AA$6:$AE$6,1))=0,"",COUNTIF('De Teams'!M$5:M$25,'De Uitslagen'!$B226)*INDEX('Shortlist teams'!$AA$7:$AE$26,MATCH($A226,'Shortlist teams'!$Z$7:$Z$26,1),MATCH($C226,'Shortlist teams'!$AA$6:$AE$6,1))),"")</f>
        <v/>
      </c>
      <c r="P226" t="str">
        <f>IFERROR(IF(COUNTIF('De Teams'!N$5:N$25,'De Uitslagen'!$B226)*INDEX('Shortlist teams'!$AA$7:$AE$26,MATCH($A226,'Shortlist teams'!$Z$7:$Z$26,1),MATCH($C226,'Shortlist teams'!$AA$6:$AE$6,1))=0,"",COUNTIF('De Teams'!N$5:N$25,'De Uitslagen'!$B226)*INDEX('Shortlist teams'!$AA$7:$AE$26,MATCH($A226,'Shortlist teams'!$Z$7:$Z$26,1),MATCH($C226,'Shortlist teams'!$AA$6:$AE$6,1))),"")</f>
        <v/>
      </c>
      <c r="Q226" t="str">
        <f>IFERROR(IF(COUNTIF('De Teams'!O$5:O$25,'De Uitslagen'!$B226)*INDEX('Shortlist teams'!$AA$7:$AE$26,MATCH($A226,'Shortlist teams'!$Z$7:$Z$26,1),MATCH($C226,'Shortlist teams'!$AA$6:$AE$6,1))=0,"",COUNTIF('De Teams'!O$5:O$25,'De Uitslagen'!$B226)*INDEX('Shortlist teams'!$AA$7:$AE$26,MATCH($A226,'Shortlist teams'!$Z$7:$Z$26,1),MATCH($C226,'Shortlist teams'!$AA$6:$AE$6,1))),"")</f>
        <v/>
      </c>
      <c r="R226" t="str">
        <f>IFERROR(IF(COUNTIF('De Teams'!P$5:P$25,'De Uitslagen'!$B226)*INDEX('Shortlist teams'!$AA$7:$AE$26,MATCH($A226,'Shortlist teams'!$Z$7:$Z$26,1),MATCH($C226,'Shortlist teams'!$AA$6:$AE$6,1))=0,"",COUNTIF('De Teams'!P$5:P$25,'De Uitslagen'!$B226)*INDEX('Shortlist teams'!$AA$7:$AE$26,MATCH($A226,'Shortlist teams'!$Z$7:$Z$26,1),MATCH($C226,'Shortlist teams'!$AA$6:$AE$6,1))),"")</f>
        <v/>
      </c>
      <c r="S226"/>
      <c r="T226" s="3"/>
    </row>
    <row r="227" spans="1:20" ht="14.4" x14ac:dyDescent="0.3">
      <c r="A227" s="1">
        <v>12</v>
      </c>
      <c r="B227" s="8"/>
      <c r="C227" s="87" t="str">
        <f>IFERROR(VLOOKUP('De Uitslagen'!B227,'Shortlist teams'!B:C,2,FALSE),"")</f>
        <v/>
      </c>
      <c r="D227" t="str">
        <f>IFERROR(IF(COUNTIF('De Teams'!B$5:B$25,'De Uitslagen'!$B227)*INDEX('Shortlist teams'!$AA$7:$AE$26,MATCH($A227,'Shortlist teams'!$Z$7:$Z$26,1),MATCH($C227,'Shortlist teams'!$AA$6:$AE$6,1))=0,"",COUNTIF('De Teams'!B$5:B$25,'De Uitslagen'!$B227)*INDEX('Shortlist teams'!$AA$7:$AE$26,MATCH($A227,'Shortlist teams'!$Z$7:$Z$26,1),MATCH($C227,'Shortlist teams'!$AA$6:$AE$6,1))),"")</f>
        <v/>
      </c>
      <c r="E227"/>
      <c r="F227" t="str">
        <f>IFERROR(IF(COUNTIF('De Teams'!D$5:D$24,'De Uitslagen'!$B227)*INDEX('Shortlist teams'!$AA$7:$AE$26,MATCH($A227,'Shortlist teams'!$Z$7:$Z$26,1),MATCH($C227,'Shortlist teams'!$AA$6:$AE$6,1))=0,"",COUNTIF('De Teams'!D$5:D$24,'De Uitslagen'!$B227)*INDEX('Shortlist teams'!$AA$7:$AE$26,MATCH($A227,'Shortlist teams'!$Z$7:$Z$26,1),MATCH($C227,'Shortlist teams'!$AA$6:$AE$6,1))),"")</f>
        <v/>
      </c>
      <c r="G227" t="str">
        <f>IFERROR(IF(COUNTIF('De Teams'!E$5:E$25,'De Uitslagen'!$B227)*INDEX('Shortlist teams'!$AA$7:$AE$26,MATCH($A227,'Shortlist teams'!$Z$7:$Z$26,1),MATCH($C227,'Shortlist teams'!$AA$6:$AE$6,1))=0,"",COUNTIF('De Teams'!E$5:E$25,'De Uitslagen'!$B227)*INDEX('Shortlist teams'!$AA$7:$AE$26,MATCH($A227,'Shortlist teams'!$Z$7:$Z$26,1),MATCH($C227,'Shortlist teams'!$AA$6:$AE$6,1))),"")</f>
        <v/>
      </c>
      <c r="H227" t="str">
        <f>IFERROR(IF(COUNTIF('De Teams'!F$5:F$25,'De Uitslagen'!$B227)*INDEX('Shortlist teams'!$AA$7:$AE$26,MATCH($A227,'Shortlist teams'!$Z$7:$Z$26,1),MATCH($C227,'Shortlist teams'!$AA$6:$AE$6,1))=0,"",COUNTIF('De Teams'!F$5:F$25,'De Uitslagen'!$B227)*INDEX('Shortlist teams'!$AA$7:$AE$26,MATCH($A227,'Shortlist teams'!$Z$7:$Z$26,1),MATCH($C227,'Shortlist teams'!$AA$6:$AE$6,1))),"")</f>
        <v/>
      </c>
      <c r="I227" t="str">
        <f>IFERROR(IF(COUNTIF('De Teams'!G$5:G$25,'De Uitslagen'!$B227)*INDEX('Shortlist teams'!$AA$7:$AE$26,MATCH($A227,'Shortlist teams'!$Z$7:$Z$26,1),MATCH($C227,'Shortlist teams'!$AA$6:$AE$6,1))=0,"",COUNTIF('De Teams'!G$5:G$25,'De Uitslagen'!$B227)*INDEX('Shortlist teams'!$AA$7:$AE$26,MATCH($A227,'Shortlist teams'!$Z$7:$Z$26,1),MATCH($C227,'Shortlist teams'!$AA$6:$AE$6,1))),"")</f>
        <v/>
      </c>
      <c r="J227" t="str">
        <f>IFERROR(IF(COUNTIF('De Teams'!H$5:H$25,'De Uitslagen'!$B227)*INDEX('Shortlist teams'!$AA$7:$AE$26,MATCH($A227,'Shortlist teams'!$Z$7:$Z$26,1),MATCH($C227,'Shortlist teams'!$AA$6:$AE$6,1))=0,"",COUNTIF('De Teams'!H$5:H$25,'De Uitslagen'!$B227)*INDEX('Shortlist teams'!$AA$7:$AE$26,MATCH($A227,'Shortlist teams'!$Z$7:$Z$26,1),MATCH($C227,'Shortlist teams'!$AA$6:$AE$6,1))),"")</f>
        <v/>
      </c>
      <c r="K227" t="str">
        <f>IFERROR(IF(COUNTIF('De Teams'!I$5:I$25,'De Uitslagen'!$B227)*INDEX('Shortlist teams'!$AA$7:$AE$26,MATCH($A227,'Shortlist teams'!$Z$7:$Z$26,1),MATCH($C227,'Shortlist teams'!$AA$6:$AE$6,1))=0,"",COUNTIF('De Teams'!I$5:I$25,'De Uitslagen'!$B227)*INDEX('Shortlist teams'!$AA$7:$AE$26,MATCH($A227,'Shortlist teams'!$Z$7:$Z$26,1),MATCH($C227,'Shortlist teams'!$AA$6:$AE$6,1))),"")</f>
        <v/>
      </c>
      <c r="L227"/>
      <c r="M227" t="str">
        <f>IFERROR(IF(COUNTIF('De Teams'!K$5:K$25,'De Uitslagen'!$B227)*INDEX('Shortlist teams'!$AA$7:$AE$26,MATCH($A227,'Shortlist teams'!$Z$7:$Z$26,1),MATCH($C227,'Shortlist teams'!$AA$6:$AE$6,1))=0,"",COUNTIF('De Teams'!K$5:K$25,'De Uitslagen'!$B227)*INDEX('Shortlist teams'!$AA$7:$AE$26,MATCH($A227,'Shortlist teams'!$Z$7:$Z$26,1),MATCH($C227,'Shortlist teams'!$AA$6:$AE$6,1))),"")</f>
        <v/>
      </c>
      <c r="N227" t="str">
        <f>IFERROR(IF(COUNTIF('De Teams'!L$5:L$25,'De Uitslagen'!$B227)*INDEX('Shortlist teams'!$AA$7:$AE$26,MATCH($A227,'Shortlist teams'!$Z$7:$Z$26,1),MATCH($C227,'Shortlist teams'!$AA$6:$AE$6,1))=0,"",COUNTIF('De Teams'!L$5:L$25,'De Uitslagen'!$B227)*INDEX('Shortlist teams'!$AA$7:$AE$26,MATCH($A227,'Shortlist teams'!$Z$7:$Z$26,1),MATCH($C227,'Shortlist teams'!$AA$6:$AE$6,1))),"")</f>
        <v/>
      </c>
      <c r="O227" t="str">
        <f>IFERROR(IF(COUNTIF('De Teams'!M$5:M$25,'De Uitslagen'!$B227)*INDEX('Shortlist teams'!$AA$7:$AE$26,MATCH($A227,'Shortlist teams'!$Z$7:$Z$26,1),MATCH($C227,'Shortlist teams'!$AA$6:$AE$6,1))=0,"",COUNTIF('De Teams'!M$5:M$25,'De Uitslagen'!$B227)*INDEX('Shortlist teams'!$AA$7:$AE$26,MATCH($A227,'Shortlist teams'!$Z$7:$Z$26,1),MATCH($C227,'Shortlist teams'!$AA$6:$AE$6,1))),"")</f>
        <v/>
      </c>
      <c r="P227" t="str">
        <f>IFERROR(IF(COUNTIF('De Teams'!N$5:N$25,'De Uitslagen'!$B227)*INDEX('Shortlist teams'!$AA$7:$AE$26,MATCH($A227,'Shortlist teams'!$Z$7:$Z$26,1),MATCH($C227,'Shortlist teams'!$AA$6:$AE$6,1))=0,"",COUNTIF('De Teams'!N$5:N$25,'De Uitslagen'!$B227)*INDEX('Shortlist teams'!$AA$7:$AE$26,MATCH($A227,'Shortlist teams'!$Z$7:$Z$26,1),MATCH($C227,'Shortlist teams'!$AA$6:$AE$6,1))),"")</f>
        <v/>
      </c>
      <c r="Q227" t="str">
        <f>IFERROR(IF(COUNTIF('De Teams'!O$5:O$25,'De Uitslagen'!$B227)*INDEX('Shortlist teams'!$AA$7:$AE$26,MATCH($A227,'Shortlist teams'!$Z$7:$Z$26,1),MATCH($C227,'Shortlist teams'!$AA$6:$AE$6,1))=0,"",COUNTIF('De Teams'!O$5:O$25,'De Uitslagen'!$B227)*INDEX('Shortlist teams'!$AA$7:$AE$26,MATCH($A227,'Shortlist teams'!$Z$7:$Z$26,1),MATCH($C227,'Shortlist teams'!$AA$6:$AE$6,1))),"")</f>
        <v/>
      </c>
      <c r="R227" t="str">
        <f>IFERROR(IF(COUNTIF('De Teams'!P$5:P$25,'De Uitslagen'!$B227)*INDEX('Shortlist teams'!$AA$7:$AE$26,MATCH($A227,'Shortlist teams'!$Z$7:$Z$26,1),MATCH($C227,'Shortlist teams'!$AA$6:$AE$6,1))=0,"",COUNTIF('De Teams'!P$5:P$25,'De Uitslagen'!$B227)*INDEX('Shortlist teams'!$AA$7:$AE$26,MATCH($A227,'Shortlist teams'!$Z$7:$Z$26,1),MATCH($C227,'Shortlist teams'!$AA$6:$AE$6,1))),"")</f>
        <v/>
      </c>
      <c r="S227"/>
      <c r="T227" s="3"/>
    </row>
    <row r="228" spans="1:20" ht="14.4" x14ac:dyDescent="0.3">
      <c r="A228" s="1">
        <v>13</v>
      </c>
      <c r="B228" s="51"/>
      <c r="C228" s="87" t="str">
        <f>IFERROR(VLOOKUP('De Uitslagen'!B228,'Shortlist teams'!B:C,2,FALSE),"")</f>
        <v/>
      </c>
      <c r="D228" t="str">
        <f>IFERROR(IF(COUNTIF('De Teams'!B$5:B$25,'De Uitslagen'!$B228)*INDEX('Shortlist teams'!$AA$7:$AE$26,MATCH($A228,'Shortlist teams'!$Z$7:$Z$26,1),MATCH($C228,'Shortlist teams'!$AA$6:$AE$6,1))=0,"",COUNTIF('De Teams'!B$5:B$25,'De Uitslagen'!$B228)*INDEX('Shortlist teams'!$AA$7:$AE$26,MATCH($A228,'Shortlist teams'!$Z$7:$Z$26,1),MATCH($C228,'Shortlist teams'!$AA$6:$AE$6,1))),"")</f>
        <v/>
      </c>
      <c r="E228"/>
      <c r="F228" t="str">
        <f>IFERROR(IF(COUNTIF('De Teams'!D$5:D$24,'De Uitslagen'!$B228)*INDEX('Shortlist teams'!$AA$7:$AE$26,MATCH($A228,'Shortlist teams'!$Z$7:$Z$26,1),MATCH($C228,'Shortlist teams'!$AA$6:$AE$6,1))=0,"",COUNTIF('De Teams'!D$5:D$24,'De Uitslagen'!$B228)*INDEX('Shortlist teams'!$AA$7:$AE$26,MATCH($A228,'Shortlist teams'!$Z$7:$Z$26,1),MATCH($C228,'Shortlist teams'!$AA$6:$AE$6,1))),"")</f>
        <v/>
      </c>
      <c r="G228" t="str">
        <f>IFERROR(IF(COUNTIF('De Teams'!E$5:E$25,'De Uitslagen'!$B228)*INDEX('Shortlist teams'!$AA$7:$AE$26,MATCH($A228,'Shortlist teams'!$Z$7:$Z$26,1),MATCH($C228,'Shortlist teams'!$AA$6:$AE$6,1))=0,"",COUNTIF('De Teams'!E$5:E$25,'De Uitslagen'!$B228)*INDEX('Shortlist teams'!$AA$7:$AE$26,MATCH($A228,'Shortlist teams'!$Z$7:$Z$26,1),MATCH($C228,'Shortlist teams'!$AA$6:$AE$6,1))),"")</f>
        <v/>
      </c>
      <c r="H228" t="str">
        <f>IFERROR(IF(COUNTIF('De Teams'!F$5:F$25,'De Uitslagen'!$B228)*INDEX('Shortlist teams'!$AA$7:$AE$26,MATCH($A228,'Shortlist teams'!$Z$7:$Z$26,1),MATCH($C228,'Shortlist teams'!$AA$6:$AE$6,1))=0,"",COUNTIF('De Teams'!F$5:F$25,'De Uitslagen'!$B228)*INDEX('Shortlist teams'!$AA$7:$AE$26,MATCH($A228,'Shortlist teams'!$Z$7:$Z$26,1),MATCH($C228,'Shortlist teams'!$AA$6:$AE$6,1))),"")</f>
        <v/>
      </c>
      <c r="I228" t="str">
        <f>IFERROR(IF(COUNTIF('De Teams'!G$5:G$25,'De Uitslagen'!$B228)*INDEX('Shortlist teams'!$AA$7:$AE$26,MATCH($A228,'Shortlist teams'!$Z$7:$Z$26,1),MATCH($C228,'Shortlist teams'!$AA$6:$AE$6,1))=0,"",COUNTIF('De Teams'!G$5:G$25,'De Uitslagen'!$B228)*INDEX('Shortlist teams'!$AA$7:$AE$26,MATCH($A228,'Shortlist teams'!$Z$7:$Z$26,1),MATCH($C228,'Shortlist teams'!$AA$6:$AE$6,1))),"")</f>
        <v/>
      </c>
      <c r="J228" t="str">
        <f>IFERROR(IF(COUNTIF('De Teams'!H$5:H$25,'De Uitslagen'!$B228)*INDEX('Shortlist teams'!$AA$7:$AE$26,MATCH($A228,'Shortlist teams'!$Z$7:$Z$26,1),MATCH($C228,'Shortlist teams'!$AA$6:$AE$6,1))=0,"",COUNTIF('De Teams'!H$5:H$25,'De Uitslagen'!$B228)*INDEX('Shortlist teams'!$AA$7:$AE$26,MATCH($A228,'Shortlist teams'!$Z$7:$Z$26,1),MATCH($C228,'Shortlist teams'!$AA$6:$AE$6,1))),"")</f>
        <v/>
      </c>
      <c r="K228" t="str">
        <f>IFERROR(IF(COUNTIF('De Teams'!I$5:I$25,'De Uitslagen'!$B228)*INDEX('Shortlist teams'!$AA$7:$AE$26,MATCH($A228,'Shortlist teams'!$Z$7:$Z$26,1),MATCH($C228,'Shortlist teams'!$AA$6:$AE$6,1))=0,"",COUNTIF('De Teams'!I$5:I$25,'De Uitslagen'!$B228)*INDEX('Shortlist teams'!$AA$7:$AE$26,MATCH($A228,'Shortlist teams'!$Z$7:$Z$26,1),MATCH($C228,'Shortlist teams'!$AA$6:$AE$6,1))),"")</f>
        <v/>
      </c>
      <c r="L228"/>
      <c r="M228" t="str">
        <f>IFERROR(IF(COUNTIF('De Teams'!K$5:K$25,'De Uitslagen'!$B228)*INDEX('Shortlist teams'!$AA$7:$AE$26,MATCH($A228,'Shortlist teams'!$Z$7:$Z$26,1),MATCH($C228,'Shortlist teams'!$AA$6:$AE$6,1))=0,"",COUNTIF('De Teams'!K$5:K$25,'De Uitslagen'!$B228)*INDEX('Shortlist teams'!$AA$7:$AE$26,MATCH($A228,'Shortlist teams'!$Z$7:$Z$26,1),MATCH($C228,'Shortlist teams'!$AA$6:$AE$6,1))),"")</f>
        <v/>
      </c>
      <c r="N228" t="str">
        <f>IFERROR(IF(COUNTIF('De Teams'!L$5:L$25,'De Uitslagen'!$B228)*INDEX('Shortlist teams'!$AA$7:$AE$26,MATCH($A228,'Shortlist teams'!$Z$7:$Z$26,1),MATCH($C228,'Shortlist teams'!$AA$6:$AE$6,1))=0,"",COUNTIF('De Teams'!L$5:L$25,'De Uitslagen'!$B228)*INDEX('Shortlist teams'!$AA$7:$AE$26,MATCH($A228,'Shortlist teams'!$Z$7:$Z$26,1),MATCH($C228,'Shortlist teams'!$AA$6:$AE$6,1))),"")</f>
        <v/>
      </c>
      <c r="O228" t="str">
        <f>IFERROR(IF(COUNTIF('De Teams'!M$5:M$25,'De Uitslagen'!$B228)*INDEX('Shortlist teams'!$AA$7:$AE$26,MATCH($A228,'Shortlist teams'!$Z$7:$Z$26,1),MATCH($C228,'Shortlist teams'!$AA$6:$AE$6,1))=0,"",COUNTIF('De Teams'!M$5:M$25,'De Uitslagen'!$B228)*INDEX('Shortlist teams'!$AA$7:$AE$26,MATCH($A228,'Shortlist teams'!$Z$7:$Z$26,1),MATCH($C228,'Shortlist teams'!$AA$6:$AE$6,1))),"")</f>
        <v/>
      </c>
      <c r="P228" t="str">
        <f>IFERROR(IF(COUNTIF('De Teams'!N$5:N$25,'De Uitslagen'!$B228)*INDEX('Shortlist teams'!$AA$7:$AE$26,MATCH($A228,'Shortlist teams'!$Z$7:$Z$26,1),MATCH($C228,'Shortlist teams'!$AA$6:$AE$6,1))=0,"",COUNTIF('De Teams'!N$5:N$25,'De Uitslagen'!$B228)*INDEX('Shortlist teams'!$AA$7:$AE$26,MATCH($A228,'Shortlist teams'!$Z$7:$Z$26,1),MATCH($C228,'Shortlist teams'!$AA$6:$AE$6,1))),"")</f>
        <v/>
      </c>
      <c r="Q228" t="str">
        <f>IFERROR(IF(COUNTIF('De Teams'!O$5:O$25,'De Uitslagen'!$B228)*INDEX('Shortlist teams'!$AA$7:$AE$26,MATCH($A228,'Shortlist teams'!$Z$7:$Z$26,1),MATCH($C228,'Shortlist teams'!$AA$6:$AE$6,1))=0,"",COUNTIF('De Teams'!O$5:O$25,'De Uitslagen'!$B228)*INDEX('Shortlist teams'!$AA$7:$AE$26,MATCH($A228,'Shortlist teams'!$Z$7:$Z$26,1),MATCH($C228,'Shortlist teams'!$AA$6:$AE$6,1))),"")</f>
        <v/>
      </c>
      <c r="R228" t="str">
        <f>IFERROR(IF(COUNTIF('De Teams'!P$5:P$25,'De Uitslagen'!$B228)*INDEX('Shortlist teams'!$AA$7:$AE$26,MATCH($A228,'Shortlist teams'!$Z$7:$Z$26,1),MATCH($C228,'Shortlist teams'!$AA$6:$AE$6,1))=0,"",COUNTIF('De Teams'!P$5:P$25,'De Uitslagen'!$B228)*INDEX('Shortlist teams'!$AA$7:$AE$26,MATCH($A228,'Shortlist teams'!$Z$7:$Z$26,1),MATCH($C228,'Shortlist teams'!$AA$6:$AE$6,1))),"")</f>
        <v/>
      </c>
      <c r="S228"/>
      <c r="T228" s="3"/>
    </row>
    <row r="229" spans="1:20" ht="14.4" x14ac:dyDescent="0.3">
      <c r="A229" s="1">
        <v>14</v>
      </c>
      <c r="B229" s="8"/>
      <c r="C229" s="87" t="str">
        <f>IFERROR(VLOOKUP('De Uitslagen'!B229,'Shortlist teams'!B:C,2,FALSE),"")</f>
        <v/>
      </c>
      <c r="D229" t="str">
        <f>IFERROR(IF(COUNTIF('De Teams'!B$5:B$25,'De Uitslagen'!$B229)*INDEX('Shortlist teams'!$AA$7:$AE$26,MATCH($A229,'Shortlist teams'!$Z$7:$Z$26,1),MATCH($C229,'Shortlist teams'!$AA$6:$AE$6,1))=0,"",COUNTIF('De Teams'!B$5:B$25,'De Uitslagen'!$B229)*INDEX('Shortlist teams'!$AA$7:$AE$26,MATCH($A229,'Shortlist teams'!$Z$7:$Z$26,1),MATCH($C229,'Shortlist teams'!$AA$6:$AE$6,1))),"")</f>
        <v/>
      </c>
      <c r="E229"/>
      <c r="F229" t="str">
        <f>IFERROR(IF(COUNTIF('De Teams'!D$5:D$24,'De Uitslagen'!$B229)*INDEX('Shortlist teams'!$AA$7:$AE$26,MATCH($A229,'Shortlist teams'!$Z$7:$Z$26,1),MATCH($C229,'Shortlist teams'!$AA$6:$AE$6,1))=0,"",COUNTIF('De Teams'!D$5:D$24,'De Uitslagen'!$B229)*INDEX('Shortlist teams'!$AA$7:$AE$26,MATCH($A229,'Shortlist teams'!$Z$7:$Z$26,1),MATCH($C229,'Shortlist teams'!$AA$6:$AE$6,1))),"")</f>
        <v/>
      </c>
      <c r="G229" t="str">
        <f>IFERROR(IF(COUNTIF('De Teams'!E$5:E$25,'De Uitslagen'!$B229)*INDEX('Shortlist teams'!$AA$7:$AE$26,MATCH($A229,'Shortlist teams'!$Z$7:$Z$26,1),MATCH($C229,'Shortlist teams'!$AA$6:$AE$6,1))=0,"",COUNTIF('De Teams'!E$5:E$25,'De Uitslagen'!$B229)*INDEX('Shortlist teams'!$AA$7:$AE$26,MATCH($A229,'Shortlist teams'!$Z$7:$Z$26,1),MATCH($C229,'Shortlist teams'!$AA$6:$AE$6,1))),"")</f>
        <v/>
      </c>
      <c r="H229" t="str">
        <f>IFERROR(IF(COUNTIF('De Teams'!F$5:F$25,'De Uitslagen'!$B229)*INDEX('Shortlist teams'!$AA$7:$AE$26,MATCH($A229,'Shortlist teams'!$Z$7:$Z$26,1),MATCH($C229,'Shortlist teams'!$AA$6:$AE$6,1))=0,"",COUNTIF('De Teams'!F$5:F$25,'De Uitslagen'!$B229)*INDEX('Shortlist teams'!$AA$7:$AE$26,MATCH($A229,'Shortlist teams'!$Z$7:$Z$26,1),MATCH($C229,'Shortlist teams'!$AA$6:$AE$6,1))),"")</f>
        <v/>
      </c>
      <c r="I229" t="str">
        <f>IFERROR(IF(COUNTIF('De Teams'!G$5:G$25,'De Uitslagen'!$B229)*INDEX('Shortlist teams'!$AA$7:$AE$26,MATCH($A229,'Shortlist teams'!$Z$7:$Z$26,1),MATCH($C229,'Shortlist teams'!$AA$6:$AE$6,1))=0,"",COUNTIF('De Teams'!G$5:G$25,'De Uitslagen'!$B229)*INDEX('Shortlist teams'!$AA$7:$AE$26,MATCH($A229,'Shortlist teams'!$Z$7:$Z$26,1),MATCH($C229,'Shortlist teams'!$AA$6:$AE$6,1))),"")</f>
        <v/>
      </c>
      <c r="J229" t="str">
        <f>IFERROR(IF(COUNTIF('De Teams'!H$5:H$25,'De Uitslagen'!$B229)*INDEX('Shortlist teams'!$AA$7:$AE$26,MATCH($A229,'Shortlist teams'!$Z$7:$Z$26,1),MATCH($C229,'Shortlist teams'!$AA$6:$AE$6,1))=0,"",COUNTIF('De Teams'!H$5:H$25,'De Uitslagen'!$B229)*INDEX('Shortlist teams'!$AA$7:$AE$26,MATCH($A229,'Shortlist teams'!$Z$7:$Z$26,1),MATCH($C229,'Shortlist teams'!$AA$6:$AE$6,1))),"")</f>
        <v/>
      </c>
      <c r="K229" t="str">
        <f>IFERROR(IF(COUNTIF('De Teams'!I$5:I$25,'De Uitslagen'!$B229)*INDEX('Shortlist teams'!$AA$7:$AE$26,MATCH($A229,'Shortlist teams'!$Z$7:$Z$26,1),MATCH($C229,'Shortlist teams'!$AA$6:$AE$6,1))=0,"",COUNTIF('De Teams'!I$5:I$25,'De Uitslagen'!$B229)*INDEX('Shortlist teams'!$AA$7:$AE$26,MATCH($A229,'Shortlist teams'!$Z$7:$Z$26,1),MATCH($C229,'Shortlist teams'!$AA$6:$AE$6,1))),"")</f>
        <v/>
      </c>
      <c r="L229"/>
      <c r="M229" t="str">
        <f>IFERROR(IF(COUNTIF('De Teams'!K$5:K$25,'De Uitslagen'!$B229)*INDEX('Shortlist teams'!$AA$7:$AE$26,MATCH($A229,'Shortlist teams'!$Z$7:$Z$26,1),MATCH($C229,'Shortlist teams'!$AA$6:$AE$6,1))=0,"",COUNTIF('De Teams'!K$5:K$25,'De Uitslagen'!$B229)*INDEX('Shortlist teams'!$AA$7:$AE$26,MATCH($A229,'Shortlist teams'!$Z$7:$Z$26,1),MATCH($C229,'Shortlist teams'!$AA$6:$AE$6,1))),"")</f>
        <v/>
      </c>
      <c r="N229" t="str">
        <f>IFERROR(IF(COUNTIF('De Teams'!L$5:L$25,'De Uitslagen'!$B229)*INDEX('Shortlist teams'!$AA$7:$AE$26,MATCH($A229,'Shortlist teams'!$Z$7:$Z$26,1),MATCH($C229,'Shortlist teams'!$AA$6:$AE$6,1))=0,"",COUNTIF('De Teams'!L$5:L$25,'De Uitslagen'!$B229)*INDEX('Shortlist teams'!$AA$7:$AE$26,MATCH($A229,'Shortlist teams'!$Z$7:$Z$26,1),MATCH($C229,'Shortlist teams'!$AA$6:$AE$6,1))),"")</f>
        <v/>
      </c>
      <c r="O229" t="str">
        <f>IFERROR(IF(COUNTIF('De Teams'!M$5:M$25,'De Uitslagen'!$B229)*INDEX('Shortlist teams'!$AA$7:$AE$26,MATCH($A229,'Shortlist teams'!$Z$7:$Z$26,1),MATCH($C229,'Shortlist teams'!$AA$6:$AE$6,1))=0,"",COUNTIF('De Teams'!M$5:M$25,'De Uitslagen'!$B229)*INDEX('Shortlist teams'!$AA$7:$AE$26,MATCH($A229,'Shortlist teams'!$Z$7:$Z$26,1),MATCH($C229,'Shortlist teams'!$AA$6:$AE$6,1))),"")</f>
        <v/>
      </c>
      <c r="P229" t="str">
        <f>IFERROR(IF(COUNTIF('De Teams'!N$5:N$25,'De Uitslagen'!$B229)*INDEX('Shortlist teams'!$AA$7:$AE$26,MATCH($A229,'Shortlist teams'!$Z$7:$Z$26,1),MATCH($C229,'Shortlist teams'!$AA$6:$AE$6,1))=0,"",COUNTIF('De Teams'!N$5:N$25,'De Uitslagen'!$B229)*INDEX('Shortlist teams'!$AA$7:$AE$26,MATCH($A229,'Shortlist teams'!$Z$7:$Z$26,1),MATCH($C229,'Shortlist teams'!$AA$6:$AE$6,1))),"")</f>
        <v/>
      </c>
      <c r="Q229" t="str">
        <f>IFERROR(IF(COUNTIF('De Teams'!O$5:O$25,'De Uitslagen'!$B229)*INDEX('Shortlist teams'!$AA$7:$AE$26,MATCH($A229,'Shortlist teams'!$Z$7:$Z$26,1),MATCH($C229,'Shortlist teams'!$AA$6:$AE$6,1))=0,"",COUNTIF('De Teams'!O$5:O$25,'De Uitslagen'!$B229)*INDEX('Shortlist teams'!$AA$7:$AE$26,MATCH($A229,'Shortlist teams'!$Z$7:$Z$26,1),MATCH($C229,'Shortlist teams'!$AA$6:$AE$6,1))),"")</f>
        <v/>
      </c>
      <c r="R229" t="str">
        <f>IFERROR(IF(COUNTIF('De Teams'!P$5:P$25,'De Uitslagen'!$B229)*INDEX('Shortlist teams'!$AA$7:$AE$26,MATCH($A229,'Shortlist teams'!$Z$7:$Z$26,1),MATCH($C229,'Shortlist teams'!$AA$6:$AE$6,1))=0,"",COUNTIF('De Teams'!P$5:P$25,'De Uitslagen'!$B229)*INDEX('Shortlist teams'!$AA$7:$AE$26,MATCH($A229,'Shortlist teams'!$Z$7:$Z$26,1),MATCH($C229,'Shortlist teams'!$AA$6:$AE$6,1))),"")</f>
        <v/>
      </c>
      <c r="S229"/>
      <c r="T229" s="3"/>
    </row>
    <row r="230" spans="1:20" ht="14.4" x14ac:dyDescent="0.3">
      <c r="A230" s="1">
        <v>15</v>
      </c>
      <c r="B230" s="7"/>
      <c r="C230" s="87" t="str">
        <f>IFERROR(VLOOKUP('De Uitslagen'!B230,'Shortlist teams'!B:C,2,FALSE),"")</f>
        <v/>
      </c>
      <c r="D230" t="str">
        <f>IFERROR(IF(COUNTIF('De Teams'!B$5:B$25,'De Uitslagen'!$B230)*INDEX('Shortlist teams'!$AA$7:$AE$26,MATCH($A230,'Shortlist teams'!$Z$7:$Z$26,1),MATCH($C230,'Shortlist teams'!$AA$6:$AE$6,1))=0,"",COUNTIF('De Teams'!B$5:B$25,'De Uitslagen'!$B230)*INDEX('Shortlist teams'!$AA$7:$AE$26,MATCH($A230,'Shortlist teams'!$Z$7:$Z$26,1),MATCH($C230,'Shortlist teams'!$AA$6:$AE$6,1))),"")</f>
        <v/>
      </c>
      <c r="E230"/>
      <c r="F230" t="str">
        <f>IFERROR(IF(COUNTIF('De Teams'!D$5:D$24,'De Uitslagen'!$B230)*INDEX('Shortlist teams'!$AA$7:$AE$26,MATCH($A230,'Shortlist teams'!$Z$7:$Z$26,1),MATCH($C230,'Shortlist teams'!$AA$6:$AE$6,1))=0,"",COUNTIF('De Teams'!D$5:D$24,'De Uitslagen'!$B230)*INDEX('Shortlist teams'!$AA$7:$AE$26,MATCH($A230,'Shortlist teams'!$Z$7:$Z$26,1),MATCH($C230,'Shortlist teams'!$AA$6:$AE$6,1))),"")</f>
        <v/>
      </c>
      <c r="G230" t="str">
        <f>IFERROR(IF(COUNTIF('De Teams'!E$5:E$25,'De Uitslagen'!$B230)*INDEX('Shortlist teams'!$AA$7:$AE$26,MATCH($A230,'Shortlist teams'!$Z$7:$Z$26,1),MATCH($C230,'Shortlist teams'!$AA$6:$AE$6,1))=0,"",COUNTIF('De Teams'!E$5:E$25,'De Uitslagen'!$B230)*INDEX('Shortlist teams'!$AA$7:$AE$26,MATCH($A230,'Shortlist teams'!$Z$7:$Z$26,1),MATCH($C230,'Shortlist teams'!$AA$6:$AE$6,1))),"")</f>
        <v/>
      </c>
      <c r="H230" t="str">
        <f>IFERROR(IF(COUNTIF('De Teams'!F$5:F$25,'De Uitslagen'!$B230)*INDEX('Shortlist teams'!$AA$7:$AE$26,MATCH($A230,'Shortlist teams'!$Z$7:$Z$26,1),MATCH($C230,'Shortlist teams'!$AA$6:$AE$6,1))=0,"",COUNTIF('De Teams'!F$5:F$25,'De Uitslagen'!$B230)*INDEX('Shortlist teams'!$AA$7:$AE$26,MATCH($A230,'Shortlist teams'!$Z$7:$Z$26,1),MATCH($C230,'Shortlist teams'!$AA$6:$AE$6,1))),"")</f>
        <v/>
      </c>
      <c r="I230" t="str">
        <f>IFERROR(IF(COUNTIF('De Teams'!G$5:G$25,'De Uitslagen'!$B230)*INDEX('Shortlist teams'!$AA$7:$AE$26,MATCH($A230,'Shortlist teams'!$Z$7:$Z$26,1),MATCH($C230,'Shortlist teams'!$AA$6:$AE$6,1))=0,"",COUNTIF('De Teams'!G$5:G$25,'De Uitslagen'!$B230)*INDEX('Shortlist teams'!$AA$7:$AE$26,MATCH($A230,'Shortlist teams'!$Z$7:$Z$26,1),MATCH($C230,'Shortlist teams'!$AA$6:$AE$6,1))),"")</f>
        <v/>
      </c>
      <c r="J230" t="str">
        <f>IFERROR(IF(COUNTIF('De Teams'!H$5:H$25,'De Uitslagen'!$B230)*INDEX('Shortlist teams'!$AA$7:$AE$26,MATCH($A230,'Shortlist teams'!$Z$7:$Z$26,1),MATCH($C230,'Shortlist teams'!$AA$6:$AE$6,1))=0,"",COUNTIF('De Teams'!H$5:H$25,'De Uitslagen'!$B230)*INDEX('Shortlist teams'!$AA$7:$AE$26,MATCH($A230,'Shortlist teams'!$Z$7:$Z$26,1),MATCH($C230,'Shortlist teams'!$AA$6:$AE$6,1))),"")</f>
        <v/>
      </c>
      <c r="K230" t="str">
        <f>IFERROR(IF(COUNTIF('De Teams'!I$5:I$25,'De Uitslagen'!$B230)*INDEX('Shortlist teams'!$AA$7:$AE$26,MATCH($A230,'Shortlist teams'!$Z$7:$Z$26,1),MATCH($C230,'Shortlist teams'!$AA$6:$AE$6,1))=0,"",COUNTIF('De Teams'!I$5:I$25,'De Uitslagen'!$B230)*INDEX('Shortlist teams'!$AA$7:$AE$26,MATCH($A230,'Shortlist teams'!$Z$7:$Z$26,1),MATCH($C230,'Shortlist teams'!$AA$6:$AE$6,1))),"")</f>
        <v/>
      </c>
      <c r="L230"/>
      <c r="M230" t="str">
        <f>IFERROR(IF(COUNTIF('De Teams'!K$5:K$25,'De Uitslagen'!$B230)*INDEX('Shortlist teams'!$AA$7:$AE$26,MATCH($A230,'Shortlist teams'!$Z$7:$Z$26,1),MATCH($C230,'Shortlist teams'!$AA$6:$AE$6,1))=0,"",COUNTIF('De Teams'!K$5:K$25,'De Uitslagen'!$B230)*INDEX('Shortlist teams'!$AA$7:$AE$26,MATCH($A230,'Shortlist teams'!$Z$7:$Z$26,1),MATCH($C230,'Shortlist teams'!$AA$6:$AE$6,1))),"")</f>
        <v/>
      </c>
      <c r="N230" t="str">
        <f>IFERROR(IF(COUNTIF('De Teams'!L$5:L$25,'De Uitslagen'!$B230)*INDEX('Shortlist teams'!$AA$7:$AE$26,MATCH($A230,'Shortlist teams'!$Z$7:$Z$26,1),MATCH($C230,'Shortlist teams'!$AA$6:$AE$6,1))=0,"",COUNTIF('De Teams'!L$5:L$25,'De Uitslagen'!$B230)*INDEX('Shortlist teams'!$AA$7:$AE$26,MATCH($A230,'Shortlist teams'!$Z$7:$Z$26,1),MATCH($C230,'Shortlist teams'!$AA$6:$AE$6,1))),"")</f>
        <v/>
      </c>
      <c r="O230" t="str">
        <f>IFERROR(IF(COUNTIF('De Teams'!M$5:M$25,'De Uitslagen'!$B230)*INDEX('Shortlist teams'!$AA$7:$AE$26,MATCH($A230,'Shortlist teams'!$Z$7:$Z$26,1),MATCH($C230,'Shortlist teams'!$AA$6:$AE$6,1))=0,"",COUNTIF('De Teams'!M$5:M$25,'De Uitslagen'!$B230)*INDEX('Shortlist teams'!$AA$7:$AE$26,MATCH($A230,'Shortlist teams'!$Z$7:$Z$26,1),MATCH($C230,'Shortlist teams'!$AA$6:$AE$6,1))),"")</f>
        <v/>
      </c>
      <c r="P230" t="str">
        <f>IFERROR(IF(COUNTIF('De Teams'!N$5:N$25,'De Uitslagen'!$B230)*INDEX('Shortlist teams'!$AA$7:$AE$26,MATCH($A230,'Shortlist teams'!$Z$7:$Z$26,1),MATCH($C230,'Shortlist teams'!$AA$6:$AE$6,1))=0,"",COUNTIF('De Teams'!N$5:N$25,'De Uitslagen'!$B230)*INDEX('Shortlist teams'!$AA$7:$AE$26,MATCH($A230,'Shortlist teams'!$Z$7:$Z$26,1),MATCH($C230,'Shortlist teams'!$AA$6:$AE$6,1))),"")</f>
        <v/>
      </c>
      <c r="Q230" t="str">
        <f>IFERROR(IF(COUNTIF('De Teams'!O$5:O$25,'De Uitslagen'!$B230)*INDEX('Shortlist teams'!$AA$7:$AE$26,MATCH($A230,'Shortlist teams'!$Z$7:$Z$26,1),MATCH($C230,'Shortlist teams'!$AA$6:$AE$6,1))=0,"",COUNTIF('De Teams'!O$5:O$25,'De Uitslagen'!$B230)*INDEX('Shortlist teams'!$AA$7:$AE$26,MATCH($A230,'Shortlist teams'!$Z$7:$Z$26,1),MATCH($C230,'Shortlist teams'!$AA$6:$AE$6,1))),"")</f>
        <v/>
      </c>
      <c r="R230" t="str">
        <f>IFERROR(IF(COUNTIF('De Teams'!P$5:P$25,'De Uitslagen'!$B230)*INDEX('Shortlist teams'!$AA$7:$AE$26,MATCH($A230,'Shortlist teams'!$Z$7:$Z$26,1),MATCH($C230,'Shortlist teams'!$AA$6:$AE$6,1))=0,"",COUNTIF('De Teams'!P$5:P$25,'De Uitslagen'!$B230)*INDEX('Shortlist teams'!$AA$7:$AE$26,MATCH($A230,'Shortlist teams'!$Z$7:$Z$26,1),MATCH($C230,'Shortlist teams'!$AA$6:$AE$6,1))),"")</f>
        <v/>
      </c>
      <c r="S230"/>
      <c r="T230" s="3"/>
    </row>
    <row r="231" spans="1:20" ht="14.4" x14ac:dyDescent="0.3">
      <c r="A231" s="1">
        <v>16</v>
      </c>
      <c r="B231" s="7"/>
      <c r="C231" s="87" t="str">
        <f>IFERROR(VLOOKUP('De Uitslagen'!B231,'Shortlist teams'!B:C,2,FALSE),"")</f>
        <v/>
      </c>
      <c r="D231" t="str">
        <f>IFERROR(IF(COUNTIF('De Teams'!B$5:B$25,'De Uitslagen'!$B231)*INDEX('Shortlist teams'!$AA$7:$AE$26,MATCH($A231,'Shortlist teams'!$Z$7:$Z$26,1),MATCH($C231,'Shortlist teams'!$AA$6:$AE$6,1))=0,"",COUNTIF('De Teams'!B$5:B$25,'De Uitslagen'!$B231)*INDEX('Shortlist teams'!$AA$7:$AE$26,MATCH($A231,'Shortlist teams'!$Z$7:$Z$26,1),MATCH($C231,'Shortlist teams'!$AA$6:$AE$6,1))),"")</f>
        <v/>
      </c>
      <c r="E231"/>
      <c r="F231" t="str">
        <f>IFERROR(IF(COUNTIF('De Teams'!D$5:D$24,'De Uitslagen'!$B231)*INDEX('Shortlist teams'!$AA$7:$AE$26,MATCH($A231,'Shortlist teams'!$Z$7:$Z$26,1),MATCH($C231,'Shortlist teams'!$AA$6:$AE$6,1))=0,"",COUNTIF('De Teams'!D$5:D$24,'De Uitslagen'!$B231)*INDEX('Shortlist teams'!$AA$7:$AE$26,MATCH($A231,'Shortlist teams'!$Z$7:$Z$26,1),MATCH($C231,'Shortlist teams'!$AA$6:$AE$6,1))),"")</f>
        <v/>
      </c>
      <c r="G231" t="str">
        <f>IFERROR(IF(COUNTIF('De Teams'!E$5:E$25,'De Uitslagen'!$B231)*INDEX('Shortlist teams'!$AA$7:$AE$26,MATCH($A231,'Shortlist teams'!$Z$7:$Z$26,1),MATCH($C231,'Shortlist teams'!$AA$6:$AE$6,1))=0,"",COUNTIF('De Teams'!E$5:E$25,'De Uitslagen'!$B231)*INDEX('Shortlist teams'!$AA$7:$AE$26,MATCH($A231,'Shortlist teams'!$Z$7:$Z$26,1),MATCH($C231,'Shortlist teams'!$AA$6:$AE$6,1))),"")</f>
        <v/>
      </c>
      <c r="H231" t="str">
        <f>IFERROR(IF(COUNTIF('De Teams'!F$5:F$25,'De Uitslagen'!$B231)*INDEX('Shortlist teams'!$AA$7:$AE$26,MATCH($A231,'Shortlist teams'!$Z$7:$Z$26,1),MATCH($C231,'Shortlist teams'!$AA$6:$AE$6,1))=0,"",COUNTIF('De Teams'!F$5:F$25,'De Uitslagen'!$B231)*INDEX('Shortlist teams'!$AA$7:$AE$26,MATCH($A231,'Shortlist teams'!$Z$7:$Z$26,1),MATCH($C231,'Shortlist teams'!$AA$6:$AE$6,1))),"")</f>
        <v/>
      </c>
      <c r="I231" t="str">
        <f>IFERROR(IF(COUNTIF('De Teams'!G$5:G$25,'De Uitslagen'!$B231)*INDEX('Shortlist teams'!$AA$7:$AE$26,MATCH($A231,'Shortlist teams'!$Z$7:$Z$26,1),MATCH($C231,'Shortlist teams'!$AA$6:$AE$6,1))=0,"",COUNTIF('De Teams'!G$5:G$25,'De Uitslagen'!$B231)*INDEX('Shortlist teams'!$AA$7:$AE$26,MATCH($A231,'Shortlist teams'!$Z$7:$Z$26,1),MATCH($C231,'Shortlist teams'!$AA$6:$AE$6,1))),"")</f>
        <v/>
      </c>
      <c r="J231" t="str">
        <f>IFERROR(IF(COUNTIF('De Teams'!H$5:H$25,'De Uitslagen'!$B231)*INDEX('Shortlist teams'!$AA$7:$AE$26,MATCH($A231,'Shortlist teams'!$Z$7:$Z$26,1),MATCH($C231,'Shortlist teams'!$AA$6:$AE$6,1))=0,"",COUNTIF('De Teams'!H$5:H$25,'De Uitslagen'!$B231)*INDEX('Shortlist teams'!$AA$7:$AE$26,MATCH($A231,'Shortlist teams'!$Z$7:$Z$26,1),MATCH($C231,'Shortlist teams'!$AA$6:$AE$6,1))),"")</f>
        <v/>
      </c>
      <c r="K231" t="str">
        <f>IFERROR(IF(COUNTIF('De Teams'!I$5:I$25,'De Uitslagen'!$B231)*INDEX('Shortlist teams'!$AA$7:$AE$26,MATCH($A231,'Shortlist teams'!$Z$7:$Z$26,1),MATCH($C231,'Shortlist teams'!$AA$6:$AE$6,1))=0,"",COUNTIF('De Teams'!I$5:I$25,'De Uitslagen'!$B231)*INDEX('Shortlist teams'!$AA$7:$AE$26,MATCH($A231,'Shortlist teams'!$Z$7:$Z$26,1),MATCH($C231,'Shortlist teams'!$AA$6:$AE$6,1))),"")</f>
        <v/>
      </c>
      <c r="L231"/>
      <c r="M231" t="str">
        <f>IFERROR(IF(COUNTIF('De Teams'!K$5:K$25,'De Uitslagen'!$B231)*INDEX('Shortlist teams'!$AA$7:$AE$26,MATCH($A231,'Shortlist teams'!$Z$7:$Z$26,1),MATCH($C231,'Shortlist teams'!$AA$6:$AE$6,1))=0,"",COUNTIF('De Teams'!K$5:K$25,'De Uitslagen'!$B231)*INDEX('Shortlist teams'!$AA$7:$AE$26,MATCH($A231,'Shortlist teams'!$Z$7:$Z$26,1),MATCH($C231,'Shortlist teams'!$AA$6:$AE$6,1))),"")</f>
        <v/>
      </c>
      <c r="N231" t="str">
        <f>IFERROR(IF(COUNTIF('De Teams'!L$5:L$25,'De Uitslagen'!$B231)*INDEX('Shortlist teams'!$AA$7:$AE$26,MATCH($A231,'Shortlist teams'!$Z$7:$Z$26,1),MATCH($C231,'Shortlist teams'!$AA$6:$AE$6,1))=0,"",COUNTIF('De Teams'!L$5:L$25,'De Uitslagen'!$B231)*INDEX('Shortlist teams'!$AA$7:$AE$26,MATCH($A231,'Shortlist teams'!$Z$7:$Z$26,1),MATCH($C231,'Shortlist teams'!$AA$6:$AE$6,1))),"")</f>
        <v/>
      </c>
      <c r="O231" t="str">
        <f>IFERROR(IF(COUNTIF('De Teams'!M$5:M$25,'De Uitslagen'!$B231)*INDEX('Shortlist teams'!$AA$7:$AE$26,MATCH($A231,'Shortlist teams'!$Z$7:$Z$26,1),MATCH($C231,'Shortlist teams'!$AA$6:$AE$6,1))=0,"",COUNTIF('De Teams'!M$5:M$25,'De Uitslagen'!$B231)*INDEX('Shortlist teams'!$AA$7:$AE$26,MATCH($A231,'Shortlist teams'!$Z$7:$Z$26,1),MATCH($C231,'Shortlist teams'!$AA$6:$AE$6,1))),"")</f>
        <v/>
      </c>
      <c r="P231" t="str">
        <f>IFERROR(IF(COUNTIF('De Teams'!N$5:N$25,'De Uitslagen'!$B231)*INDEX('Shortlist teams'!$AA$7:$AE$26,MATCH($A231,'Shortlist teams'!$Z$7:$Z$26,1),MATCH($C231,'Shortlist teams'!$AA$6:$AE$6,1))=0,"",COUNTIF('De Teams'!N$5:N$25,'De Uitslagen'!$B231)*INDEX('Shortlist teams'!$AA$7:$AE$26,MATCH($A231,'Shortlist teams'!$Z$7:$Z$26,1),MATCH($C231,'Shortlist teams'!$AA$6:$AE$6,1))),"")</f>
        <v/>
      </c>
      <c r="Q231" t="str">
        <f>IFERROR(IF(COUNTIF('De Teams'!O$5:O$25,'De Uitslagen'!$B231)*INDEX('Shortlist teams'!$AA$7:$AE$26,MATCH($A231,'Shortlist teams'!$Z$7:$Z$26,1),MATCH($C231,'Shortlist teams'!$AA$6:$AE$6,1))=0,"",COUNTIF('De Teams'!O$5:O$25,'De Uitslagen'!$B231)*INDEX('Shortlist teams'!$AA$7:$AE$26,MATCH($A231,'Shortlist teams'!$Z$7:$Z$26,1),MATCH($C231,'Shortlist teams'!$AA$6:$AE$6,1))),"")</f>
        <v/>
      </c>
      <c r="R231" t="str">
        <f>IFERROR(IF(COUNTIF('De Teams'!P$5:P$25,'De Uitslagen'!$B231)*INDEX('Shortlist teams'!$AA$7:$AE$26,MATCH($A231,'Shortlist teams'!$Z$7:$Z$26,1),MATCH($C231,'Shortlist teams'!$AA$6:$AE$6,1))=0,"",COUNTIF('De Teams'!P$5:P$25,'De Uitslagen'!$B231)*INDEX('Shortlist teams'!$AA$7:$AE$26,MATCH($A231,'Shortlist teams'!$Z$7:$Z$26,1),MATCH($C231,'Shortlist teams'!$AA$6:$AE$6,1))),"")</f>
        <v/>
      </c>
      <c r="S231"/>
      <c r="T231" s="3"/>
    </row>
    <row r="232" spans="1:20" ht="14.4" x14ac:dyDescent="0.3">
      <c r="A232" s="1">
        <v>17</v>
      </c>
      <c r="B232" s="7"/>
      <c r="C232" s="87" t="str">
        <f>IFERROR(VLOOKUP('De Uitslagen'!B232,'Shortlist teams'!B:C,2,FALSE),"")</f>
        <v/>
      </c>
      <c r="D232" t="str">
        <f>IFERROR(IF(COUNTIF('De Teams'!B$5:B$25,'De Uitslagen'!$B232)*INDEX('Shortlist teams'!$AA$7:$AE$26,MATCH($A232,'Shortlist teams'!$Z$7:$Z$26,1),MATCH($C232,'Shortlist teams'!$AA$6:$AE$6,1))=0,"",COUNTIF('De Teams'!B$5:B$25,'De Uitslagen'!$B232)*INDEX('Shortlist teams'!$AA$7:$AE$26,MATCH($A232,'Shortlist teams'!$Z$7:$Z$26,1),MATCH($C232,'Shortlist teams'!$AA$6:$AE$6,1))),"")</f>
        <v/>
      </c>
      <c r="E232"/>
      <c r="F232" t="str">
        <f>IFERROR(IF(COUNTIF('De Teams'!D$5:D$24,'De Uitslagen'!$B232)*INDEX('Shortlist teams'!$AA$7:$AE$26,MATCH($A232,'Shortlist teams'!$Z$7:$Z$26,1),MATCH($C232,'Shortlist teams'!$AA$6:$AE$6,1))=0,"",COUNTIF('De Teams'!D$5:D$24,'De Uitslagen'!$B232)*INDEX('Shortlist teams'!$AA$7:$AE$26,MATCH($A232,'Shortlist teams'!$Z$7:$Z$26,1),MATCH($C232,'Shortlist teams'!$AA$6:$AE$6,1))),"")</f>
        <v/>
      </c>
      <c r="G232" t="str">
        <f>IFERROR(IF(COUNTIF('De Teams'!E$5:E$25,'De Uitslagen'!$B232)*INDEX('Shortlist teams'!$AA$7:$AE$26,MATCH($A232,'Shortlist teams'!$Z$7:$Z$26,1),MATCH($C232,'Shortlist teams'!$AA$6:$AE$6,1))=0,"",COUNTIF('De Teams'!E$5:E$25,'De Uitslagen'!$B232)*INDEX('Shortlist teams'!$AA$7:$AE$26,MATCH($A232,'Shortlist teams'!$Z$7:$Z$26,1),MATCH($C232,'Shortlist teams'!$AA$6:$AE$6,1))),"")</f>
        <v/>
      </c>
      <c r="H232" t="str">
        <f>IFERROR(IF(COUNTIF('De Teams'!F$5:F$25,'De Uitslagen'!$B232)*INDEX('Shortlist teams'!$AA$7:$AE$26,MATCH($A232,'Shortlist teams'!$Z$7:$Z$26,1),MATCH($C232,'Shortlist teams'!$AA$6:$AE$6,1))=0,"",COUNTIF('De Teams'!F$5:F$25,'De Uitslagen'!$B232)*INDEX('Shortlist teams'!$AA$7:$AE$26,MATCH($A232,'Shortlist teams'!$Z$7:$Z$26,1),MATCH($C232,'Shortlist teams'!$AA$6:$AE$6,1))),"")</f>
        <v/>
      </c>
      <c r="I232" t="str">
        <f>IFERROR(IF(COUNTIF('De Teams'!G$5:G$25,'De Uitslagen'!$B232)*INDEX('Shortlist teams'!$AA$7:$AE$26,MATCH($A232,'Shortlist teams'!$Z$7:$Z$26,1),MATCH($C232,'Shortlist teams'!$AA$6:$AE$6,1))=0,"",COUNTIF('De Teams'!G$5:G$25,'De Uitslagen'!$B232)*INDEX('Shortlist teams'!$AA$7:$AE$26,MATCH($A232,'Shortlist teams'!$Z$7:$Z$26,1),MATCH($C232,'Shortlist teams'!$AA$6:$AE$6,1))),"")</f>
        <v/>
      </c>
      <c r="J232" t="str">
        <f>IFERROR(IF(COUNTIF('De Teams'!H$5:H$25,'De Uitslagen'!$B232)*INDEX('Shortlist teams'!$AA$7:$AE$26,MATCH($A232,'Shortlist teams'!$Z$7:$Z$26,1),MATCH($C232,'Shortlist teams'!$AA$6:$AE$6,1))=0,"",COUNTIF('De Teams'!H$5:H$25,'De Uitslagen'!$B232)*INDEX('Shortlist teams'!$AA$7:$AE$26,MATCH($A232,'Shortlist teams'!$Z$7:$Z$26,1),MATCH($C232,'Shortlist teams'!$AA$6:$AE$6,1))),"")</f>
        <v/>
      </c>
      <c r="K232" t="str">
        <f>IFERROR(IF(COUNTIF('De Teams'!I$5:I$25,'De Uitslagen'!$B232)*INDEX('Shortlist teams'!$AA$7:$AE$26,MATCH($A232,'Shortlist teams'!$Z$7:$Z$26,1),MATCH($C232,'Shortlist teams'!$AA$6:$AE$6,1))=0,"",COUNTIF('De Teams'!I$5:I$25,'De Uitslagen'!$B232)*INDEX('Shortlist teams'!$AA$7:$AE$26,MATCH($A232,'Shortlist teams'!$Z$7:$Z$26,1),MATCH($C232,'Shortlist teams'!$AA$6:$AE$6,1))),"")</f>
        <v/>
      </c>
      <c r="L232"/>
      <c r="M232" t="str">
        <f>IFERROR(IF(COUNTIF('De Teams'!K$5:K$25,'De Uitslagen'!$B232)*INDEX('Shortlist teams'!$AA$7:$AE$26,MATCH($A232,'Shortlist teams'!$Z$7:$Z$26,1),MATCH($C232,'Shortlist teams'!$AA$6:$AE$6,1))=0,"",COUNTIF('De Teams'!K$5:K$25,'De Uitslagen'!$B232)*INDEX('Shortlist teams'!$AA$7:$AE$26,MATCH($A232,'Shortlist teams'!$Z$7:$Z$26,1),MATCH($C232,'Shortlist teams'!$AA$6:$AE$6,1))),"")</f>
        <v/>
      </c>
      <c r="N232" t="str">
        <f>IFERROR(IF(COUNTIF('De Teams'!L$5:L$25,'De Uitslagen'!$B232)*INDEX('Shortlist teams'!$AA$7:$AE$26,MATCH($A232,'Shortlist teams'!$Z$7:$Z$26,1),MATCH($C232,'Shortlist teams'!$AA$6:$AE$6,1))=0,"",COUNTIF('De Teams'!L$5:L$25,'De Uitslagen'!$B232)*INDEX('Shortlist teams'!$AA$7:$AE$26,MATCH($A232,'Shortlist teams'!$Z$7:$Z$26,1),MATCH($C232,'Shortlist teams'!$AA$6:$AE$6,1))),"")</f>
        <v/>
      </c>
      <c r="O232" t="str">
        <f>IFERROR(IF(COUNTIF('De Teams'!M$5:M$25,'De Uitslagen'!$B232)*INDEX('Shortlist teams'!$AA$7:$AE$26,MATCH($A232,'Shortlist teams'!$Z$7:$Z$26,1),MATCH($C232,'Shortlist teams'!$AA$6:$AE$6,1))=0,"",COUNTIF('De Teams'!M$5:M$25,'De Uitslagen'!$B232)*INDEX('Shortlist teams'!$AA$7:$AE$26,MATCH($A232,'Shortlist teams'!$Z$7:$Z$26,1),MATCH($C232,'Shortlist teams'!$AA$6:$AE$6,1))),"")</f>
        <v/>
      </c>
      <c r="P232" t="str">
        <f>IFERROR(IF(COUNTIF('De Teams'!N$5:N$25,'De Uitslagen'!$B232)*INDEX('Shortlist teams'!$AA$7:$AE$26,MATCH($A232,'Shortlist teams'!$Z$7:$Z$26,1),MATCH($C232,'Shortlist teams'!$AA$6:$AE$6,1))=0,"",COUNTIF('De Teams'!N$5:N$25,'De Uitslagen'!$B232)*INDEX('Shortlist teams'!$AA$7:$AE$26,MATCH($A232,'Shortlist teams'!$Z$7:$Z$26,1),MATCH($C232,'Shortlist teams'!$AA$6:$AE$6,1))),"")</f>
        <v/>
      </c>
      <c r="Q232" t="str">
        <f>IFERROR(IF(COUNTIF('De Teams'!O$5:O$25,'De Uitslagen'!$B232)*INDEX('Shortlist teams'!$AA$7:$AE$26,MATCH($A232,'Shortlist teams'!$Z$7:$Z$26,1),MATCH($C232,'Shortlist teams'!$AA$6:$AE$6,1))=0,"",COUNTIF('De Teams'!O$5:O$25,'De Uitslagen'!$B232)*INDEX('Shortlist teams'!$AA$7:$AE$26,MATCH($A232,'Shortlist teams'!$Z$7:$Z$26,1),MATCH($C232,'Shortlist teams'!$AA$6:$AE$6,1))),"")</f>
        <v/>
      </c>
      <c r="R232" t="str">
        <f>IFERROR(IF(COUNTIF('De Teams'!P$5:P$25,'De Uitslagen'!$B232)*INDEX('Shortlist teams'!$AA$7:$AE$26,MATCH($A232,'Shortlist teams'!$Z$7:$Z$26,1),MATCH($C232,'Shortlist teams'!$AA$6:$AE$6,1))=0,"",COUNTIF('De Teams'!P$5:P$25,'De Uitslagen'!$B232)*INDEX('Shortlist teams'!$AA$7:$AE$26,MATCH($A232,'Shortlist teams'!$Z$7:$Z$26,1),MATCH($C232,'Shortlist teams'!$AA$6:$AE$6,1))),"")</f>
        <v/>
      </c>
      <c r="S232"/>
      <c r="T232" s="3"/>
    </row>
    <row r="233" spans="1:20" ht="14.4" x14ac:dyDescent="0.3">
      <c r="A233" s="1">
        <v>18</v>
      </c>
      <c r="B233" s="6"/>
      <c r="C233" s="87" t="str">
        <f>IFERROR(VLOOKUP('De Uitslagen'!B233,'Shortlist teams'!B:C,2,FALSE),"")</f>
        <v/>
      </c>
      <c r="D233" t="str">
        <f>IFERROR(IF(COUNTIF('De Teams'!B$5:B$25,'De Uitslagen'!$B233)*INDEX('Shortlist teams'!$AA$7:$AE$26,MATCH($A233,'Shortlist teams'!$Z$7:$Z$26,1),MATCH($C233,'Shortlist teams'!$AA$6:$AE$6,1))=0,"",COUNTIF('De Teams'!B$5:B$25,'De Uitslagen'!$B233)*INDEX('Shortlist teams'!$AA$7:$AE$26,MATCH($A233,'Shortlist teams'!$Z$7:$Z$26,1),MATCH($C233,'Shortlist teams'!$AA$6:$AE$6,1))),"")</f>
        <v/>
      </c>
      <c r="E233"/>
      <c r="F233" t="str">
        <f>IFERROR(IF(COUNTIF('De Teams'!D$5:D$24,'De Uitslagen'!$B233)*INDEX('Shortlist teams'!$AA$7:$AE$26,MATCH($A233,'Shortlist teams'!$Z$7:$Z$26,1),MATCH($C233,'Shortlist teams'!$AA$6:$AE$6,1))=0,"",COUNTIF('De Teams'!D$5:D$24,'De Uitslagen'!$B233)*INDEX('Shortlist teams'!$AA$7:$AE$26,MATCH($A233,'Shortlist teams'!$Z$7:$Z$26,1),MATCH($C233,'Shortlist teams'!$AA$6:$AE$6,1))),"")</f>
        <v/>
      </c>
      <c r="G233" t="str">
        <f>IFERROR(IF(COUNTIF('De Teams'!E$5:E$25,'De Uitslagen'!$B233)*INDEX('Shortlist teams'!$AA$7:$AE$26,MATCH($A233,'Shortlist teams'!$Z$7:$Z$26,1),MATCH($C233,'Shortlist teams'!$AA$6:$AE$6,1))=0,"",COUNTIF('De Teams'!E$5:E$25,'De Uitslagen'!$B233)*INDEX('Shortlist teams'!$AA$7:$AE$26,MATCH($A233,'Shortlist teams'!$Z$7:$Z$26,1),MATCH($C233,'Shortlist teams'!$AA$6:$AE$6,1))),"")</f>
        <v/>
      </c>
      <c r="H233" t="str">
        <f>IFERROR(IF(COUNTIF('De Teams'!F$5:F$25,'De Uitslagen'!$B233)*INDEX('Shortlist teams'!$AA$7:$AE$26,MATCH($A233,'Shortlist teams'!$Z$7:$Z$26,1),MATCH($C233,'Shortlist teams'!$AA$6:$AE$6,1))=0,"",COUNTIF('De Teams'!F$5:F$25,'De Uitslagen'!$B233)*INDEX('Shortlist teams'!$AA$7:$AE$26,MATCH($A233,'Shortlist teams'!$Z$7:$Z$26,1),MATCH($C233,'Shortlist teams'!$AA$6:$AE$6,1))),"")</f>
        <v/>
      </c>
      <c r="I233" t="str">
        <f>IFERROR(IF(COUNTIF('De Teams'!G$5:G$25,'De Uitslagen'!$B233)*INDEX('Shortlist teams'!$AA$7:$AE$26,MATCH($A233,'Shortlist teams'!$Z$7:$Z$26,1),MATCH($C233,'Shortlist teams'!$AA$6:$AE$6,1))=0,"",COUNTIF('De Teams'!G$5:G$25,'De Uitslagen'!$B233)*INDEX('Shortlist teams'!$AA$7:$AE$26,MATCH($A233,'Shortlist teams'!$Z$7:$Z$26,1),MATCH($C233,'Shortlist teams'!$AA$6:$AE$6,1))),"")</f>
        <v/>
      </c>
      <c r="J233" t="str">
        <f>IFERROR(IF(COUNTIF('De Teams'!H$5:H$25,'De Uitslagen'!$B233)*INDEX('Shortlist teams'!$AA$7:$AE$26,MATCH($A233,'Shortlist teams'!$Z$7:$Z$26,1),MATCH($C233,'Shortlist teams'!$AA$6:$AE$6,1))=0,"",COUNTIF('De Teams'!H$5:H$25,'De Uitslagen'!$B233)*INDEX('Shortlist teams'!$AA$7:$AE$26,MATCH($A233,'Shortlist teams'!$Z$7:$Z$26,1),MATCH($C233,'Shortlist teams'!$AA$6:$AE$6,1))),"")</f>
        <v/>
      </c>
      <c r="K233" t="str">
        <f>IFERROR(IF(COUNTIF('De Teams'!I$5:I$25,'De Uitslagen'!$B233)*INDEX('Shortlist teams'!$AA$7:$AE$26,MATCH($A233,'Shortlist teams'!$Z$7:$Z$26,1),MATCH($C233,'Shortlist teams'!$AA$6:$AE$6,1))=0,"",COUNTIF('De Teams'!I$5:I$25,'De Uitslagen'!$B233)*INDEX('Shortlist teams'!$AA$7:$AE$26,MATCH($A233,'Shortlist teams'!$Z$7:$Z$26,1),MATCH($C233,'Shortlist teams'!$AA$6:$AE$6,1))),"")</f>
        <v/>
      </c>
      <c r="L233"/>
      <c r="M233" t="str">
        <f>IFERROR(IF(COUNTIF('De Teams'!K$5:K$25,'De Uitslagen'!$B233)*INDEX('Shortlist teams'!$AA$7:$AE$26,MATCH($A233,'Shortlist teams'!$Z$7:$Z$26,1),MATCH($C233,'Shortlist teams'!$AA$6:$AE$6,1))=0,"",COUNTIF('De Teams'!K$5:K$25,'De Uitslagen'!$B233)*INDEX('Shortlist teams'!$AA$7:$AE$26,MATCH($A233,'Shortlist teams'!$Z$7:$Z$26,1),MATCH($C233,'Shortlist teams'!$AA$6:$AE$6,1))),"")</f>
        <v/>
      </c>
      <c r="N233" t="str">
        <f>IFERROR(IF(COUNTIF('De Teams'!L$5:L$25,'De Uitslagen'!$B233)*INDEX('Shortlist teams'!$AA$7:$AE$26,MATCH($A233,'Shortlist teams'!$Z$7:$Z$26,1),MATCH($C233,'Shortlist teams'!$AA$6:$AE$6,1))=0,"",COUNTIF('De Teams'!L$5:L$25,'De Uitslagen'!$B233)*INDEX('Shortlist teams'!$AA$7:$AE$26,MATCH($A233,'Shortlist teams'!$Z$7:$Z$26,1),MATCH($C233,'Shortlist teams'!$AA$6:$AE$6,1))),"")</f>
        <v/>
      </c>
      <c r="O233" t="str">
        <f>IFERROR(IF(COUNTIF('De Teams'!M$5:M$25,'De Uitslagen'!$B233)*INDEX('Shortlist teams'!$AA$7:$AE$26,MATCH($A233,'Shortlist teams'!$Z$7:$Z$26,1),MATCH($C233,'Shortlist teams'!$AA$6:$AE$6,1))=0,"",COUNTIF('De Teams'!M$5:M$25,'De Uitslagen'!$B233)*INDEX('Shortlist teams'!$AA$7:$AE$26,MATCH($A233,'Shortlist teams'!$Z$7:$Z$26,1),MATCH($C233,'Shortlist teams'!$AA$6:$AE$6,1))),"")</f>
        <v/>
      </c>
      <c r="P233" t="str">
        <f>IFERROR(IF(COUNTIF('De Teams'!N$5:N$25,'De Uitslagen'!$B233)*INDEX('Shortlist teams'!$AA$7:$AE$26,MATCH($A233,'Shortlist teams'!$Z$7:$Z$26,1),MATCH($C233,'Shortlist teams'!$AA$6:$AE$6,1))=0,"",COUNTIF('De Teams'!N$5:N$25,'De Uitslagen'!$B233)*INDEX('Shortlist teams'!$AA$7:$AE$26,MATCH($A233,'Shortlist teams'!$Z$7:$Z$26,1),MATCH($C233,'Shortlist teams'!$AA$6:$AE$6,1))),"")</f>
        <v/>
      </c>
      <c r="Q233" t="str">
        <f>IFERROR(IF(COUNTIF('De Teams'!O$5:O$25,'De Uitslagen'!$B233)*INDEX('Shortlist teams'!$AA$7:$AE$26,MATCH($A233,'Shortlist teams'!$Z$7:$Z$26,1),MATCH($C233,'Shortlist teams'!$AA$6:$AE$6,1))=0,"",COUNTIF('De Teams'!O$5:O$25,'De Uitslagen'!$B233)*INDEX('Shortlist teams'!$AA$7:$AE$26,MATCH($A233,'Shortlist teams'!$Z$7:$Z$26,1),MATCH($C233,'Shortlist teams'!$AA$6:$AE$6,1))),"")</f>
        <v/>
      </c>
      <c r="R233" t="str">
        <f>IFERROR(IF(COUNTIF('De Teams'!P$5:P$25,'De Uitslagen'!$B233)*INDEX('Shortlist teams'!$AA$7:$AE$26,MATCH($A233,'Shortlist teams'!$Z$7:$Z$26,1),MATCH($C233,'Shortlist teams'!$AA$6:$AE$6,1))=0,"",COUNTIF('De Teams'!P$5:P$25,'De Uitslagen'!$B233)*INDEX('Shortlist teams'!$AA$7:$AE$26,MATCH($A233,'Shortlist teams'!$Z$7:$Z$26,1),MATCH($C233,'Shortlist teams'!$AA$6:$AE$6,1))),"")</f>
        <v/>
      </c>
      <c r="S233"/>
      <c r="T233" s="3"/>
    </row>
    <row r="234" spans="1:20" ht="14.4" x14ac:dyDescent="0.3">
      <c r="A234" s="1">
        <v>19</v>
      </c>
      <c r="B234" s="8"/>
      <c r="C234" s="87" t="str">
        <f>IFERROR(VLOOKUP('De Uitslagen'!B234,'Shortlist teams'!B:C,2,FALSE),"")</f>
        <v/>
      </c>
      <c r="D234" t="str">
        <f>IFERROR(IF(COUNTIF('De Teams'!B$5:B$25,'De Uitslagen'!$B234)*INDEX('Shortlist teams'!$AA$7:$AE$26,MATCH($A234,'Shortlist teams'!$Z$7:$Z$26,1),MATCH($C234,'Shortlist teams'!$AA$6:$AE$6,1))=0,"",COUNTIF('De Teams'!B$5:B$25,'De Uitslagen'!$B234)*INDEX('Shortlist teams'!$AA$7:$AE$26,MATCH($A234,'Shortlist teams'!$Z$7:$Z$26,1),MATCH($C234,'Shortlist teams'!$AA$6:$AE$6,1))),"")</f>
        <v/>
      </c>
      <c r="E234"/>
      <c r="F234" t="str">
        <f>IFERROR(IF(COUNTIF('De Teams'!D$5:D$24,'De Uitslagen'!$B234)*INDEX('Shortlist teams'!$AA$7:$AE$26,MATCH($A234,'Shortlist teams'!$Z$7:$Z$26,1),MATCH($C234,'Shortlist teams'!$AA$6:$AE$6,1))=0,"",COUNTIF('De Teams'!D$5:D$24,'De Uitslagen'!$B234)*INDEX('Shortlist teams'!$AA$7:$AE$26,MATCH($A234,'Shortlist teams'!$Z$7:$Z$26,1),MATCH($C234,'Shortlist teams'!$AA$6:$AE$6,1))),"")</f>
        <v/>
      </c>
      <c r="G234" t="str">
        <f>IFERROR(IF(COUNTIF('De Teams'!E$5:E$25,'De Uitslagen'!$B234)*INDEX('Shortlist teams'!$AA$7:$AE$26,MATCH($A234,'Shortlist teams'!$Z$7:$Z$26,1),MATCH($C234,'Shortlist teams'!$AA$6:$AE$6,1))=0,"",COUNTIF('De Teams'!E$5:E$25,'De Uitslagen'!$B234)*INDEX('Shortlist teams'!$AA$7:$AE$26,MATCH($A234,'Shortlist teams'!$Z$7:$Z$26,1),MATCH($C234,'Shortlist teams'!$AA$6:$AE$6,1))),"")</f>
        <v/>
      </c>
      <c r="H234" t="str">
        <f>IFERROR(IF(COUNTIF('De Teams'!F$5:F$25,'De Uitslagen'!$B234)*INDEX('Shortlist teams'!$AA$7:$AE$26,MATCH($A234,'Shortlist teams'!$Z$7:$Z$26,1),MATCH($C234,'Shortlist teams'!$AA$6:$AE$6,1))=0,"",COUNTIF('De Teams'!F$5:F$25,'De Uitslagen'!$B234)*INDEX('Shortlist teams'!$AA$7:$AE$26,MATCH($A234,'Shortlist teams'!$Z$7:$Z$26,1),MATCH($C234,'Shortlist teams'!$AA$6:$AE$6,1))),"")</f>
        <v/>
      </c>
      <c r="I234" t="str">
        <f>IFERROR(IF(COUNTIF('De Teams'!G$5:G$25,'De Uitslagen'!$B234)*INDEX('Shortlist teams'!$AA$7:$AE$26,MATCH($A234,'Shortlist teams'!$Z$7:$Z$26,1),MATCH($C234,'Shortlist teams'!$AA$6:$AE$6,1))=0,"",COUNTIF('De Teams'!G$5:G$25,'De Uitslagen'!$B234)*INDEX('Shortlist teams'!$AA$7:$AE$26,MATCH($A234,'Shortlist teams'!$Z$7:$Z$26,1),MATCH($C234,'Shortlist teams'!$AA$6:$AE$6,1))),"")</f>
        <v/>
      </c>
      <c r="J234" t="str">
        <f>IFERROR(IF(COUNTIF('De Teams'!H$5:H$25,'De Uitslagen'!$B234)*INDEX('Shortlist teams'!$AA$7:$AE$26,MATCH($A234,'Shortlist teams'!$Z$7:$Z$26,1),MATCH($C234,'Shortlist teams'!$AA$6:$AE$6,1))=0,"",COUNTIF('De Teams'!H$5:H$25,'De Uitslagen'!$B234)*INDEX('Shortlist teams'!$AA$7:$AE$26,MATCH($A234,'Shortlist teams'!$Z$7:$Z$26,1),MATCH($C234,'Shortlist teams'!$AA$6:$AE$6,1))),"")</f>
        <v/>
      </c>
      <c r="K234" t="str">
        <f>IFERROR(IF(COUNTIF('De Teams'!I$5:I$25,'De Uitslagen'!$B234)*INDEX('Shortlist teams'!$AA$7:$AE$26,MATCH($A234,'Shortlist teams'!$Z$7:$Z$26,1),MATCH($C234,'Shortlist teams'!$AA$6:$AE$6,1))=0,"",COUNTIF('De Teams'!I$5:I$25,'De Uitslagen'!$B234)*INDEX('Shortlist teams'!$AA$7:$AE$26,MATCH($A234,'Shortlist teams'!$Z$7:$Z$26,1),MATCH($C234,'Shortlist teams'!$AA$6:$AE$6,1))),"")</f>
        <v/>
      </c>
      <c r="L234"/>
      <c r="M234" t="str">
        <f>IFERROR(IF(COUNTIF('De Teams'!K$5:K$25,'De Uitslagen'!$B234)*INDEX('Shortlist teams'!$AA$7:$AE$26,MATCH($A234,'Shortlist teams'!$Z$7:$Z$26,1),MATCH($C234,'Shortlist teams'!$AA$6:$AE$6,1))=0,"",COUNTIF('De Teams'!K$5:K$25,'De Uitslagen'!$B234)*INDEX('Shortlist teams'!$AA$7:$AE$26,MATCH($A234,'Shortlist teams'!$Z$7:$Z$26,1),MATCH($C234,'Shortlist teams'!$AA$6:$AE$6,1))),"")</f>
        <v/>
      </c>
      <c r="N234" t="str">
        <f>IFERROR(IF(COUNTIF('De Teams'!L$5:L$25,'De Uitslagen'!$B234)*INDEX('Shortlist teams'!$AA$7:$AE$26,MATCH($A234,'Shortlist teams'!$Z$7:$Z$26,1),MATCH($C234,'Shortlist teams'!$AA$6:$AE$6,1))=0,"",COUNTIF('De Teams'!L$5:L$25,'De Uitslagen'!$B234)*INDEX('Shortlist teams'!$AA$7:$AE$26,MATCH($A234,'Shortlist teams'!$Z$7:$Z$26,1),MATCH($C234,'Shortlist teams'!$AA$6:$AE$6,1))),"")</f>
        <v/>
      </c>
      <c r="O234" t="str">
        <f>IFERROR(IF(COUNTIF('De Teams'!M$5:M$25,'De Uitslagen'!$B234)*INDEX('Shortlist teams'!$AA$7:$AE$26,MATCH($A234,'Shortlist teams'!$Z$7:$Z$26,1),MATCH($C234,'Shortlist teams'!$AA$6:$AE$6,1))=0,"",COUNTIF('De Teams'!M$5:M$25,'De Uitslagen'!$B234)*INDEX('Shortlist teams'!$AA$7:$AE$26,MATCH($A234,'Shortlist teams'!$Z$7:$Z$26,1),MATCH($C234,'Shortlist teams'!$AA$6:$AE$6,1))),"")</f>
        <v/>
      </c>
      <c r="P234" t="str">
        <f>IFERROR(IF(COUNTIF('De Teams'!N$5:N$25,'De Uitslagen'!$B234)*INDEX('Shortlist teams'!$AA$7:$AE$26,MATCH($A234,'Shortlist teams'!$Z$7:$Z$26,1),MATCH($C234,'Shortlist teams'!$AA$6:$AE$6,1))=0,"",COUNTIF('De Teams'!N$5:N$25,'De Uitslagen'!$B234)*INDEX('Shortlist teams'!$AA$7:$AE$26,MATCH($A234,'Shortlist teams'!$Z$7:$Z$26,1),MATCH($C234,'Shortlist teams'!$AA$6:$AE$6,1))),"")</f>
        <v/>
      </c>
      <c r="Q234" t="str">
        <f>IFERROR(IF(COUNTIF('De Teams'!O$5:O$25,'De Uitslagen'!$B234)*INDEX('Shortlist teams'!$AA$7:$AE$26,MATCH($A234,'Shortlist teams'!$Z$7:$Z$26,1),MATCH($C234,'Shortlist teams'!$AA$6:$AE$6,1))=0,"",COUNTIF('De Teams'!O$5:O$25,'De Uitslagen'!$B234)*INDEX('Shortlist teams'!$AA$7:$AE$26,MATCH($A234,'Shortlist teams'!$Z$7:$Z$26,1),MATCH($C234,'Shortlist teams'!$AA$6:$AE$6,1))),"")</f>
        <v/>
      </c>
      <c r="R234" t="str">
        <f>IFERROR(IF(COUNTIF('De Teams'!P$5:P$25,'De Uitslagen'!$B234)*INDEX('Shortlist teams'!$AA$7:$AE$26,MATCH($A234,'Shortlist teams'!$Z$7:$Z$26,1),MATCH($C234,'Shortlist teams'!$AA$6:$AE$6,1))=0,"",COUNTIF('De Teams'!P$5:P$25,'De Uitslagen'!$B234)*INDEX('Shortlist teams'!$AA$7:$AE$26,MATCH($A234,'Shortlist teams'!$Z$7:$Z$26,1),MATCH($C234,'Shortlist teams'!$AA$6:$AE$6,1))),"")</f>
        <v/>
      </c>
      <c r="S234"/>
      <c r="T234" s="3"/>
    </row>
    <row r="235" spans="1:20" ht="14.4" x14ac:dyDescent="0.3">
      <c r="A235" s="1">
        <v>20</v>
      </c>
      <c r="B235" s="9"/>
      <c r="C235" s="87" t="str">
        <f>IFERROR(VLOOKUP('De Uitslagen'!B235,'Shortlist teams'!B:C,2,FALSE),"")</f>
        <v/>
      </c>
      <c r="D235" t="str">
        <f>IFERROR(IF(COUNTIF('De Teams'!B$5:B$25,'De Uitslagen'!$B235)*INDEX('Shortlist teams'!$AA$7:$AE$26,MATCH($A235,'Shortlist teams'!$Z$7:$Z$26,1),MATCH($C235,'Shortlist teams'!$AA$6:$AE$6,1))=0,"",COUNTIF('De Teams'!B$5:B$25,'De Uitslagen'!$B235)*INDEX('Shortlist teams'!$AA$7:$AE$26,MATCH($A235,'Shortlist teams'!$Z$7:$Z$26,1),MATCH($C235,'Shortlist teams'!$AA$6:$AE$6,1))),"")</f>
        <v/>
      </c>
      <c r="E235"/>
      <c r="F235" t="str">
        <f>IFERROR(IF(COUNTIF('De Teams'!D$5:D$24,'De Uitslagen'!$B235)*INDEX('Shortlist teams'!$AA$7:$AE$26,MATCH($A235,'Shortlist teams'!$Z$7:$Z$26,1),MATCH($C235,'Shortlist teams'!$AA$6:$AE$6,1))=0,"",COUNTIF('De Teams'!D$5:D$24,'De Uitslagen'!$B235)*INDEX('Shortlist teams'!$AA$7:$AE$26,MATCH($A235,'Shortlist teams'!$Z$7:$Z$26,1),MATCH($C235,'Shortlist teams'!$AA$6:$AE$6,1))),"")</f>
        <v/>
      </c>
      <c r="G235" t="str">
        <f>IFERROR(IF(COUNTIF('De Teams'!E$5:E$25,'De Uitslagen'!$B235)*INDEX('Shortlist teams'!$AA$7:$AE$26,MATCH($A235,'Shortlist teams'!$Z$7:$Z$26,1),MATCH($C235,'Shortlist teams'!$AA$6:$AE$6,1))=0,"",COUNTIF('De Teams'!E$5:E$25,'De Uitslagen'!$B235)*INDEX('Shortlist teams'!$AA$7:$AE$26,MATCH($A235,'Shortlist teams'!$Z$7:$Z$26,1),MATCH($C235,'Shortlist teams'!$AA$6:$AE$6,1))),"")</f>
        <v/>
      </c>
      <c r="H235" t="str">
        <f>IFERROR(IF(COUNTIF('De Teams'!F$5:F$25,'De Uitslagen'!$B235)*INDEX('Shortlist teams'!$AA$7:$AE$26,MATCH($A235,'Shortlist teams'!$Z$7:$Z$26,1),MATCH($C235,'Shortlist teams'!$AA$6:$AE$6,1))=0,"",COUNTIF('De Teams'!F$5:F$25,'De Uitslagen'!$B235)*INDEX('Shortlist teams'!$AA$7:$AE$26,MATCH($A235,'Shortlist teams'!$Z$7:$Z$26,1),MATCH($C235,'Shortlist teams'!$AA$6:$AE$6,1))),"")</f>
        <v/>
      </c>
      <c r="I235" t="str">
        <f>IFERROR(IF(COUNTIF('De Teams'!G$5:G$25,'De Uitslagen'!$B235)*INDEX('Shortlist teams'!$AA$7:$AE$26,MATCH($A235,'Shortlist teams'!$Z$7:$Z$26,1),MATCH($C235,'Shortlist teams'!$AA$6:$AE$6,1))=0,"",COUNTIF('De Teams'!G$5:G$25,'De Uitslagen'!$B235)*INDEX('Shortlist teams'!$AA$7:$AE$26,MATCH($A235,'Shortlist teams'!$Z$7:$Z$26,1),MATCH($C235,'Shortlist teams'!$AA$6:$AE$6,1))),"")</f>
        <v/>
      </c>
      <c r="J235" t="str">
        <f>IFERROR(IF(COUNTIF('De Teams'!H$5:H$25,'De Uitslagen'!$B235)*INDEX('Shortlist teams'!$AA$7:$AE$26,MATCH($A235,'Shortlist teams'!$Z$7:$Z$26,1),MATCH($C235,'Shortlist teams'!$AA$6:$AE$6,1))=0,"",COUNTIF('De Teams'!H$5:H$25,'De Uitslagen'!$B235)*INDEX('Shortlist teams'!$AA$7:$AE$26,MATCH($A235,'Shortlist teams'!$Z$7:$Z$26,1),MATCH($C235,'Shortlist teams'!$AA$6:$AE$6,1))),"")</f>
        <v/>
      </c>
      <c r="K235" t="str">
        <f>IFERROR(IF(COUNTIF('De Teams'!I$5:I$25,'De Uitslagen'!$B235)*INDEX('Shortlist teams'!$AA$7:$AE$26,MATCH($A235,'Shortlist teams'!$Z$7:$Z$26,1),MATCH($C235,'Shortlist teams'!$AA$6:$AE$6,1))=0,"",COUNTIF('De Teams'!I$5:I$25,'De Uitslagen'!$B235)*INDEX('Shortlist teams'!$AA$7:$AE$26,MATCH($A235,'Shortlist teams'!$Z$7:$Z$26,1),MATCH($C235,'Shortlist teams'!$AA$6:$AE$6,1))),"")</f>
        <v/>
      </c>
      <c r="L235"/>
      <c r="M235" t="str">
        <f>IFERROR(IF(COUNTIF('De Teams'!K$5:K$25,'De Uitslagen'!$B235)*INDEX('Shortlist teams'!$AA$7:$AE$26,MATCH($A235,'Shortlist teams'!$Z$7:$Z$26,1),MATCH($C235,'Shortlist teams'!$AA$6:$AE$6,1))=0,"",COUNTIF('De Teams'!K$5:K$25,'De Uitslagen'!$B235)*INDEX('Shortlist teams'!$AA$7:$AE$26,MATCH($A235,'Shortlist teams'!$Z$7:$Z$26,1),MATCH($C235,'Shortlist teams'!$AA$6:$AE$6,1))),"")</f>
        <v/>
      </c>
      <c r="N235" t="str">
        <f>IFERROR(IF(COUNTIF('De Teams'!L$5:L$25,'De Uitslagen'!$B235)*INDEX('Shortlist teams'!$AA$7:$AE$26,MATCH($A235,'Shortlist teams'!$Z$7:$Z$26,1),MATCH($C235,'Shortlist teams'!$AA$6:$AE$6,1))=0,"",COUNTIF('De Teams'!L$5:L$25,'De Uitslagen'!$B235)*INDEX('Shortlist teams'!$AA$7:$AE$26,MATCH($A235,'Shortlist teams'!$Z$7:$Z$26,1),MATCH($C235,'Shortlist teams'!$AA$6:$AE$6,1))),"")</f>
        <v/>
      </c>
      <c r="O235" t="str">
        <f>IFERROR(IF(COUNTIF('De Teams'!M$5:M$25,'De Uitslagen'!$B235)*INDEX('Shortlist teams'!$AA$7:$AE$26,MATCH($A235,'Shortlist teams'!$Z$7:$Z$26,1),MATCH($C235,'Shortlist teams'!$AA$6:$AE$6,1))=0,"",COUNTIF('De Teams'!M$5:M$25,'De Uitslagen'!$B235)*INDEX('Shortlist teams'!$AA$7:$AE$26,MATCH($A235,'Shortlist teams'!$Z$7:$Z$26,1),MATCH($C235,'Shortlist teams'!$AA$6:$AE$6,1))),"")</f>
        <v/>
      </c>
      <c r="P235" t="str">
        <f>IFERROR(IF(COUNTIF('De Teams'!N$5:N$25,'De Uitslagen'!$B235)*INDEX('Shortlist teams'!$AA$7:$AE$26,MATCH($A235,'Shortlist teams'!$Z$7:$Z$26,1),MATCH($C235,'Shortlist teams'!$AA$6:$AE$6,1))=0,"",COUNTIF('De Teams'!N$5:N$25,'De Uitslagen'!$B235)*INDEX('Shortlist teams'!$AA$7:$AE$26,MATCH($A235,'Shortlist teams'!$Z$7:$Z$26,1),MATCH($C235,'Shortlist teams'!$AA$6:$AE$6,1))),"")</f>
        <v/>
      </c>
      <c r="Q235" t="str">
        <f>IFERROR(IF(COUNTIF('De Teams'!O$5:O$25,'De Uitslagen'!$B235)*INDEX('Shortlist teams'!$AA$7:$AE$26,MATCH($A235,'Shortlist teams'!$Z$7:$Z$26,1),MATCH($C235,'Shortlist teams'!$AA$6:$AE$6,1))=0,"",COUNTIF('De Teams'!O$5:O$25,'De Uitslagen'!$B235)*INDEX('Shortlist teams'!$AA$7:$AE$26,MATCH($A235,'Shortlist teams'!$Z$7:$Z$26,1),MATCH($C235,'Shortlist teams'!$AA$6:$AE$6,1))),"")</f>
        <v/>
      </c>
      <c r="R235" t="str">
        <f>IFERROR(IF(COUNTIF('De Teams'!P$5:P$25,'De Uitslagen'!$B235)*INDEX('Shortlist teams'!$AA$7:$AE$26,MATCH($A235,'Shortlist teams'!$Z$7:$Z$26,1),MATCH($C235,'Shortlist teams'!$AA$6:$AE$6,1))=0,"",COUNTIF('De Teams'!P$5:P$25,'De Uitslagen'!$B235)*INDEX('Shortlist teams'!$AA$7:$AE$26,MATCH($A235,'Shortlist teams'!$Z$7:$Z$26,1),MATCH($C235,'Shortlist teams'!$AA$6:$AE$6,1))),"")</f>
        <v/>
      </c>
      <c r="S235"/>
      <c r="T235" s="3"/>
    </row>
    <row r="236" spans="1:20" x14ac:dyDescent="0.25">
      <c r="A236" s="59"/>
      <c r="B236" s="55"/>
      <c r="C236" s="8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25">
      <c r="D237" s="1">
        <f t="shared" ref="D237:Q237" si="13">SUM(D216:D236)</f>
        <v>0</v>
      </c>
      <c r="F237" s="1">
        <f t="shared" si="13"/>
        <v>0</v>
      </c>
      <c r="G237" s="1">
        <f t="shared" si="13"/>
        <v>0</v>
      </c>
      <c r="H237" s="1">
        <f t="shared" si="13"/>
        <v>0</v>
      </c>
      <c r="I237" s="1">
        <f t="shared" si="13"/>
        <v>0</v>
      </c>
      <c r="J237" s="1">
        <f t="shared" si="13"/>
        <v>0</v>
      </c>
      <c r="K237" s="1">
        <f t="shared" si="13"/>
        <v>0</v>
      </c>
      <c r="M237" s="1">
        <f t="shared" si="13"/>
        <v>0</v>
      </c>
      <c r="N237" s="1">
        <f t="shared" si="13"/>
        <v>0</v>
      </c>
      <c r="O237" s="1">
        <f t="shared" si="13"/>
        <v>0</v>
      </c>
      <c r="P237" s="1">
        <f t="shared" si="13"/>
        <v>0</v>
      </c>
      <c r="Q237" s="1">
        <f t="shared" si="13"/>
        <v>0</v>
      </c>
      <c r="R237" s="1">
        <f>SUM(R216:R236)</f>
        <v>0</v>
      </c>
      <c r="T237" s="3"/>
    </row>
    <row r="238" spans="1:20" x14ac:dyDescent="0.25">
      <c r="A238" s="3"/>
      <c r="B238" s="3"/>
      <c r="C238" s="8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6" x14ac:dyDescent="0.3">
      <c r="A239" s="57" t="s">
        <v>145</v>
      </c>
      <c r="T239" s="3"/>
    </row>
    <row r="240" spans="1:20" x14ac:dyDescent="0.25">
      <c r="A240" s="3"/>
      <c r="B240" s="55"/>
      <c r="C240" s="8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6" x14ac:dyDescent="0.3">
      <c r="D241" s="130" t="s">
        <v>26</v>
      </c>
      <c r="E241" s="130"/>
      <c r="F241" s="130" t="s">
        <v>129</v>
      </c>
      <c r="G241" s="94" t="s">
        <v>28</v>
      </c>
      <c r="H241" s="129" t="s">
        <v>133</v>
      </c>
      <c r="I241" s="130" t="s">
        <v>131</v>
      </c>
      <c r="J241" s="130" t="s">
        <v>132</v>
      </c>
      <c r="K241" s="130" t="s">
        <v>29</v>
      </c>
      <c r="L241" s="130"/>
      <c r="M241" s="130" t="s">
        <v>130</v>
      </c>
      <c r="N241" s="130" t="s">
        <v>31</v>
      </c>
      <c r="O241" s="130" t="s">
        <v>30</v>
      </c>
      <c r="P241" s="130" t="s">
        <v>136</v>
      </c>
      <c r="Q241" s="130" t="s">
        <v>135</v>
      </c>
      <c r="R241" s="130" t="s">
        <v>134</v>
      </c>
      <c r="S241" s="130"/>
      <c r="T241" s="3"/>
    </row>
    <row r="242" spans="1:20" ht="14.4" x14ac:dyDescent="0.3">
      <c r="A242" s="58">
        <v>1</v>
      </c>
      <c r="B242" s="6"/>
      <c r="C242" s="87" t="str">
        <f>IFERROR(VLOOKUP('De Uitslagen'!B242,'Shortlist teams'!B:C,2,FALSE),"")</f>
        <v/>
      </c>
      <c r="D242" t="str">
        <f>IFERROR(IF(COUNTIF('De Teams'!B$5:B$25,'De Uitslagen'!$B242)*INDEX('Shortlist teams'!$AA$7:$AE$26,MATCH($A242,'Shortlist teams'!$Z$7:$Z$26,1),MATCH($C242,'Shortlist teams'!$AA$6:$AE$6,1))=0,"",COUNTIF('De Teams'!B$5:B$25,'De Uitslagen'!$B242)*INDEX('Shortlist teams'!$AA$7:$AE$26,MATCH($A242,'Shortlist teams'!$Z$7:$Z$26,1),MATCH($C242,'Shortlist teams'!$AA$6:$AE$6,1))),"")</f>
        <v/>
      </c>
      <c r="E242"/>
      <c r="F242" t="str">
        <f>IFERROR(IF(COUNTIF('De Teams'!D$5:D$24,'De Uitslagen'!$B242)*INDEX('Shortlist teams'!$AA$7:$AE$26,MATCH($A242,'Shortlist teams'!$Z$7:$Z$26,1),MATCH($C242,'Shortlist teams'!$AA$6:$AE$6,1))=0,"",COUNTIF('De Teams'!D$5:D$24,'De Uitslagen'!$B242)*INDEX('Shortlist teams'!$AA$7:$AE$26,MATCH($A242,'Shortlist teams'!$Z$7:$Z$26,1),MATCH($C242,'Shortlist teams'!$AA$6:$AE$6,1))),"")</f>
        <v/>
      </c>
      <c r="G242" t="str">
        <f>IFERROR(IF(COUNTIF('De Teams'!E$5:E$25,'De Uitslagen'!$B242)*INDEX('Shortlist teams'!$AA$7:$AE$26,MATCH($A242,'Shortlist teams'!$Z$7:$Z$26,1),MATCH($C242,'Shortlist teams'!$AA$6:$AE$6,1))=0,"",COUNTIF('De Teams'!E$5:E$25,'De Uitslagen'!$B242)*INDEX('Shortlist teams'!$AA$7:$AE$26,MATCH($A242,'Shortlist teams'!$Z$7:$Z$26,1),MATCH($C242,'Shortlist teams'!$AA$6:$AE$6,1))),"")</f>
        <v/>
      </c>
      <c r="H242" t="str">
        <f>IFERROR(IF(COUNTIF('De Teams'!F$5:F$25,'De Uitslagen'!$B242)*INDEX('Shortlist teams'!$AA$7:$AE$26,MATCH($A242,'Shortlist teams'!$Z$7:$Z$26,1),MATCH($C242,'Shortlist teams'!$AA$6:$AE$6,1))=0,"",COUNTIF('De Teams'!F$5:F$25,'De Uitslagen'!$B242)*INDEX('Shortlist teams'!$AA$7:$AE$26,MATCH($A242,'Shortlist teams'!$Z$7:$Z$26,1),MATCH($C242,'Shortlist teams'!$AA$6:$AE$6,1))),"")</f>
        <v/>
      </c>
      <c r="I242" t="str">
        <f>IFERROR(IF(COUNTIF('De Teams'!G$5:G$25,'De Uitslagen'!$B242)*INDEX('Shortlist teams'!$AA$7:$AE$26,MATCH($A242,'Shortlist teams'!$Z$7:$Z$26,1),MATCH($C242,'Shortlist teams'!$AA$6:$AE$6,1))=0,"",COUNTIF('De Teams'!G$5:G$25,'De Uitslagen'!$B242)*INDEX('Shortlist teams'!$AA$7:$AE$26,MATCH($A242,'Shortlist teams'!$Z$7:$Z$26,1),MATCH($C242,'Shortlist teams'!$AA$6:$AE$6,1))),"")</f>
        <v/>
      </c>
      <c r="J242" t="str">
        <f>IFERROR(IF(COUNTIF('De Teams'!H$5:H$25,'De Uitslagen'!$B242)*INDEX('Shortlist teams'!$AA$7:$AE$26,MATCH($A242,'Shortlist teams'!$Z$7:$Z$26,1),MATCH($C242,'Shortlist teams'!$AA$6:$AE$6,1))=0,"",COUNTIF('De Teams'!H$5:H$25,'De Uitslagen'!$B242)*INDEX('Shortlist teams'!$AA$7:$AE$26,MATCH($A242,'Shortlist teams'!$Z$7:$Z$26,1),MATCH($C242,'Shortlist teams'!$AA$6:$AE$6,1))),"")</f>
        <v/>
      </c>
      <c r="K242" t="str">
        <f>IFERROR(IF(COUNTIF('De Teams'!I$5:I$25,'De Uitslagen'!$B242)*INDEX('Shortlist teams'!$AA$7:$AE$26,MATCH($A242,'Shortlist teams'!$Z$7:$Z$26,1),MATCH($C242,'Shortlist teams'!$AA$6:$AE$6,1))=0,"",COUNTIF('De Teams'!I$5:I$25,'De Uitslagen'!$B242)*INDEX('Shortlist teams'!$AA$7:$AE$26,MATCH($A242,'Shortlist teams'!$Z$7:$Z$26,1),MATCH($C242,'Shortlist teams'!$AA$6:$AE$6,1))),"")</f>
        <v/>
      </c>
      <c r="L242"/>
      <c r="M242" t="str">
        <f>IFERROR(IF(COUNTIF('De Teams'!K$5:K$25,'De Uitslagen'!$B242)*INDEX('Shortlist teams'!$AA$7:$AE$26,MATCH($A242,'Shortlist teams'!$Z$7:$Z$26,1),MATCH($C242,'Shortlist teams'!$AA$6:$AE$6,1))=0,"",COUNTIF('De Teams'!K$5:K$25,'De Uitslagen'!$B242)*INDEX('Shortlist teams'!$AA$7:$AE$26,MATCH($A242,'Shortlist teams'!$Z$7:$Z$26,1),MATCH($C242,'Shortlist teams'!$AA$6:$AE$6,1))),"")</f>
        <v/>
      </c>
      <c r="N242" t="str">
        <f>IFERROR(IF(COUNTIF('De Teams'!L$5:L$25,'De Uitslagen'!$B242)*INDEX('Shortlist teams'!$AA$7:$AE$26,MATCH($A242,'Shortlist teams'!$Z$7:$Z$26,1),MATCH($C242,'Shortlist teams'!$AA$6:$AE$6,1))=0,"",COUNTIF('De Teams'!L$5:L$25,'De Uitslagen'!$B242)*INDEX('Shortlist teams'!$AA$7:$AE$26,MATCH($A242,'Shortlist teams'!$Z$7:$Z$26,1),MATCH($C242,'Shortlist teams'!$AA$6:$AE$6,1))),"")</f>
        <v/>
      </c>
      <c r="O242" t="str">
        <f>IFERROR(IF(COUNTIF('De Teams'!M$5:M$25,'De Uitslagen'!$B242)*INDEX('Shortlist teams'!$AA$7:$AE$26,MATCH($A242,'Shortlist teams'!$Z$7:$Z$26,1),MATCH($C242,'Shortlist teams'!$AA$6:$AE$6,1))=0,"",COUNTIF('De Teams'!M$5:M$25,'De Uitslagen'!$B242)*INDEX('Shortlist teams'!$AA$7:$AE$26,MATCH($A242,'Shortlist teams'!$Z$7:$Z$26,1),MATCH($C242,'Shortlist teams'!$AA$6:$AE$6,1))),"")</f>
        <v/>
      </c>
      <c r="P242" t="str">
        <f>IFERROR(IF(COUNTIF('De Teams'!N$5:N$25,'De Uitslagen'!$B242)*INDEX('Shortlist teams'!$AA$7:$AE$26,MATCH($A242,'Shortlist teams'!$Z$7:$Z$26,1),MATCH($C242,'Shortlist teams'!$AA$6:$AE$6,1))=0,"",COUNTIF('De Teams'!N$5:N$25,'De Uitslagen'!$B242)*INDEX('Shortlist teams'!$AA$7:$AE$26,MATCH($A242,'Shortlist teams'!$Z$7:$Z$26,1),MATCH($C242,'Shortlist teams'!$AA$6:$AE$6,1))),"")</f>
        <v/>
      </c>
      <c r="Q242" t="str">
        <f>IFERROR(IF(COUNTIF('De Teams'!O$5:O$25,'De Uitslagen'!$B242)*INDEX('Shortlist teams'!$AA$7:$AE$26,MATCH($A242,'Shortlist teams'!$Z$7:$Z$26,1),MATCH($C242,'Shortlist teams'!$AA$6:$AE$6,1))=0,"",COUNTIF('De Teams'!O$5:O$25,'De Uitslagen'!$B242)*INDEX('Shortlist teams'!$AA$7:$AE$26,MATCH($A242,'Shortlist teams'!$Z$7:$Z$26,1),MATCH($C242,'Shortlist teams'!$AA$6:$AE$6,1))),"")</f>
        <v/>
      </c>
      <c r="R242" t="str">
        <f>IFERROR(IF(COUNTIF('De Teams'!P$5:P$25,'De Uitslagen'!$B242)*INDEX('Shortlist teams'!$AA$7:$AE$26,MATCH($A242,'Shortlist teams'!$Z$7:$Z$26,1),MATCH($C242,'Shortlist teams'!$AA$6:$AE$6,1))=0,"",COUNTIF('De Teams'!P$5:P$25,'De Uitslagen'!$B242)*INDEX('Shortlist teams'!$AA$7:$AE$26,MATCH($A242,'Shortlist teams'!$Z$7:$Z$26,1),MATCH($C242,'Shortlist teams'!$AA$6:$AE$6,1))),"")</f>
        <v/>
      </c>
      <c r="S242"/>
      <c r="T242" s="3"/>
    </row>
    <row r="243" spans="1:20" ht="14.4" x14ac:dyDescent="0.3">
      <c r="A243" s="1">
        <v>2</v>
      </c>
      <c r="B243" s="7"/>
      <c r="C243" s="87" t="str">
        <f>IFERROR(VLOOKUP('De Uitslagen'!B243,'Shortlist teams'!B:C,2,FALSE),"")</f>
        <v/>
      </c>
      <c r="D243" t="str">
        <f>IFERROR(IF(COUNTIF('De Teams'!B$5:B$25,'De Uitslagen'!$B243)*INDEX('Shortlist teams'!$AA$7:$AE$26,MATCH($A243,'Shortlist teams'!$Z$7:$Z$26,1),MATCH($C243,'Shortlist teams'!$AA$6:$AE$6,1))=0,"",COUNTIF('De Teams'!B$5:B$25,'De Uitslagen'!$B243)*INDEX('Shortlist teams'!$AA$7:$AE$26,MATCH($A243,'Shortlist teams'!$Z$7:$Z$26,1),MATCH($C243,'Shortlist teams'!$AA$6:$AE$6,1))),"")</f>
        <v/>
      </c>
      <c r="E243"/>
      <c r="F243" t="str">
        <f>IFERROR(IF(COUNTIF('De Teams'!D$5:D$24,'De Uitslagen'!$B243)*INDEX('Shortlist teams'!$AA$7:$AE$26,MATCH($A243,'Shortlist teams'!$Z$7:$Z$26,1),MATCH($C243,'Shortlist teams'!$AA$6:$AE$6,1))=0,"",COUNTIF('De Teams'!D$5:D$24,'De Uitslagen'!$B243)*INDEX('Shortlist teams'!$AA$7:$AE$26,MATCH($A243,'Shortlist teams'!$Z$7:$Z$26,1),MATCH($C243,'Shortlist teams'!$AA$6:$AE$6,1))),"")</f>
        <v/>
      </c>
      <c r="G243" t="str">
        <f>IFERROR(IF(COUNTIF('De Teams'!E$5:E$25,'De Uitslagen'!$B243)*INDEX('Shortlist teams'!$AA$7:$AE$26,MATCH($A243,'Shortlist teams'!$Z$7:$Z$26,1),MATCH($C243,'Shortlist teams'!$AA$6:$AE$6,1))=0,"",COUNTIF('De Teams'!E$5:E$25,'De Uitslagen'!$B243)*INDEX('Shortlist teams'!$AA$7:$AE$26,MATCH($A243,'Shortlist teams'!$Z$7:$Z$26,1),MATCH($C243,'Shortlist teams'!$AA$6:$AE$6,1))),"")</f>
        <v/>
      </c>
      <c r="H243" t="str">
        <f>IFERROR(IF(COUNTIF('De Teams'!F$5:F$25,'De Uitslagen'!$B243)*INDEX('Shortlist teams'!$AA$7:$AE$26,MATCH($A243,'Shortlist teams'!$Z$7:$Z$26,1),MATCH($C243,'Shortlist teams'!$AA$6:$AE$6,1))=0,"",COUNTIF('De Teams'!F$5:F$25,'De Uitslagen'!$B243)*INDEX('Shortlist teams'!$AA$7:$AE$26,MATCH($A243,'Shortlist teams'!$Z$7:$Z$26,1),MATCH($C243,'Shortlist teams'!$AA$6:$AE$6,1))),"")</f>
        <v/>
      </c>
      <c r="I243" t="str">
        <f>IFERROR(IF(COUNTIF('De Teams'!G$5:G$25,'De Uitslagen'!$B243)*INDEX('Shortlist teams'!$AA$7:$AE$26,MATCH($A243,'Shortlist teams'!$Z$7:$Z$26,1),MATCH($C243,'Shortlist teams'!$AA$6:$AE$6,1))=0,"",COUNTIF('De Teams'!G$5:G$25,'De Uitslagen'!$B243)*INDEX('Shortlist teams'!$AA$7:$AE$26,MATCH($A243,'Shortlist teams'!$Z$7:$Z$26,1),MATCH($C243,'Shortlist teams'!$AA$6:$AE$6,1))),"")</f>
        <v/>
      </c>
      <c r="J243" t="str">
        <f>IFERROR(IF(COUNTIF('De Teams'!H$5:H$25,'De Uitslagen'!$B243)*INDEX('Shortlist teams'!$AA$7:$AE$26,MATCH($A243,'Shortlist teams'!$Z$7:$Z$26,1),MATCH($C243,'Shortlist teams'!$AA$6:$AE$6,1))=0,"",COUNTIF('De Teams'!H$5:H$25,'De Uitslagen'!$B243)*INDEX('Shortlist teams'!$AA$7:$AE$26,MATCH($A243,'Shortlist teams'!$Z$7:$Z$26,1),MATCH($C243,'Shortlist teams'!$AA$6:$AE$6,1))),"")</f>
        <v/>
      </c>
      <c r="K243" t="str">
        <f>IFERROR(IF(COUNTIF('De Teams'!I$5:I$25,'De Uitslagen'!$B243)*INDEX('Shortlist teams'!$AA$7:$AE$26,MATCH($A243,'Shortlist teams'!$Z$7:$Z$26,1),MATCH($C243,'Shortlist teams'!$AA$6:$AE$6,1))=0,"",COUNTIF('De Teams'!I$5:I$25,'De Uitslagen'!$B243)*INDEX('Shortlist teams'!$AA$7:$AE$26,MATCH($A243,'Shortlist teams'!$Z$7:$Z$26,1),MATCH($C243,'Shortlist teams'!$AA$6:$AE$6,1))),"")</f>
        <v/>
      </c>
      <c r="L243"/>
      <c r="M243" t="str">
        <f>IFERROR(IF(COUNTIF('De Teams'!K$5:K$25,'De Uitslagen'!$B243)*INDEX('Shortlist teams'!$AA$7:$AE$26,MATCH($A243,'Shortlist teams'!$Z$7:$Z$26,1),MATCH($C243,'Shortlist teams'!$AA$6:$AE$6,1))=0,"",COUNTIF('De Teams'!K$5:K$25,'De Uitslagen'!$B243)*INDEX('Shortlist teams'!$AA$7:$AE$26,MATCH($A243,'Shortlist teams'!$Z$7:$Z$26,1),MATCH($C243,'Shortlist teams'!$AA$6:$AE$6,1))),"")</f>
        <v/>
      </c>
      <c r="N243" t="str">
        <f>IFERROR(IF(COUNTIF('De Teams'!L$5:L$25,'De Uitslagen'!$B243)*INDEX('Shortlist teams'!$AA$7:$AE$26,MATCH($A243,'Shortlist teams'!$Z$7:$Z$26,1),MATCH($C243,'Shortlist teams'!$AA$6:$AE$6,1))=0,"",COUNTIF('De Teams'!L$5:L$25,'De Uitslagen'!$B243)*INDEX('Shortlist teams'!$AA$7:$AE$26,MATCH($A243,'Shortlist teams'!$Z$7:$Z$26,1),MATCH($C243,'Shortlist teams'!$AA$6:$AE$6,1))),"")</f>
        <v/>
      </c>
      <c r="O243" t="str">
        <f>IFERROR(IF(COUNTIF('De Teams'!M$5:M$25,'De Uitslagen'!$B243)*INDEX('Shortlist teams'!$AA$7:$AE$26,MATCH($A243,'Shortlist teams'!$Z$7:$Z$26,1),MATCH($C243,'Shortlist teams'!$AA$6:$AE$6,1))=0,"",COUNTIF('De Teams'!M$5:M$25,'De Uitslagen'!$B243)*INDEX('Shortlist teams'!$AA$7:$AE$26,MATCH($A243,'Shortlist teams'!$Z$7:$Z$26,1),MATCH($C243,'Shortlist teams'!$AA$6:$AE$6,1))),"")</f>
        <v/>
      </c>
      <c r="P243" t="str">
        <f>IFERROR(IF(COUNTIF('De Teams'!N$5:N$25,'De Uitslagen'!$B243)*INDEX('Shortlist teams'!$AA$7:$AE$26,MATCH($A243,'Shortlist teams'!$Z$7:$Z$26,1),MATCH($C243,'Shortlist teams'!$AA$6:$AE$6,1))=0,"",COUNTIF('De Teams'!N$5:N$25,'De Uitslagen'!$B243)*INDEX('Shortlist teams'!$AA$7:$AE$26,MATCH($A243,'Shortlist teams'!$Z$7:$Z$26,1),MATCH($C243,'Shortlist teams'!$AA$6:$AE$6,1))),"")</f>
        <v/>
      </c>
      <c r="Q243" t="str">
        <f>IFERROR(IF(COUNTIF('De Teams'!O$5:O$25,'De Uitslagen'!$B243)*INDEX('Shortlist teams'!$AA$7:$AE$26,MATCH($A243,'Shortlist teams'!$Z$7:$Z$26,1),MATCH($C243,'Shortlist teams'!$AA$6:$AE$6,1))=0,"",COUNTIF('De Teams'!O$5:O$25,'De Uitslagen'!$B243)*INDEX('Shortlist teams'!$AA$7:$AE$26,MATCH($A243,'Shortlist teams'!$Z$7:$Z$26,1),MATCH($C243,'Shortlist teams'!$AA$6:$AE$6,1))),"")</f>
        <v/>
      </c>
      <c r="R243" t="str">
        <f>IFERROR(IF(COUNTIF('De Teams'!P$5:P$25,'De Uitslagen'!$B243)*INDEX('Shortlist teams'!$AA$7:$AE$26,MATCH($A243,'Shortlist teams'!$Z$7:$Z$26,1),MATCH($C243,'Shortlist teams'!$AA$6:$AE$6,1))=0,"",COUNTIF('De Teams'!P$5:P$25,'De Uitslagen'!$B243)*INDEX('Shortlist teams'!$AA$7:$AE$26,MATCH($A243,'Shortlist teams'!$Z$7:$Z$26,1),MATCH($C243,'Shortlist teams'!$AA$6:$AE$6,1))),"")</f>
        <v/>
      </c>
      <c r="S243"/>
      <c r="T243" s="3"/>
    </row>
    <row r="244" spans="1:20" ht="14.4" x14ac:dyDescent="0.3">
      <c r="A244" s="1">
        <v>3</v>
      </c>
      <c r="B244" s="5"/>
      <c r="C244" s="87" t="str">
        <f>IFERROR(VLOOKUP('De Uitslagen'!B244,'Shortlist teams'!B:C,2,FALSE),"")</f>
        <v/>
      </c>
      <c r="D244" t="str">
        <f>IFERROR(IF(COUNTIF('De Teams'!B$5:B$25,'De Uitslagen'!$B244)*INDEX('Shortlist teams'!$AA$7:$AE$26,MATCH($A244,'Shortlist teams'!$Z$7:$Z$26,1),MATCH($C244,'Shortlist teams'!$AA$6:$AE$6,1))=0,"",COUNTIF('De Teams'!B$5:B$25,'De Uitslagen'!$B244)*INDEX('Shortlist teams'!$AA$7:$AE$26,MATCH($A244,'Shortlist teams'!$Z$7:$Z$26,1),MATCH($C244,'Shortlist teams'!$AA$6:$AE$6,1))),"")</f>
        <v/>
      </c>
      <c r="E244"/>
      <c r="F244" t="str">
        <f>IFERROR(IF(COUNTIF('De Teams'!D$5:D$24,'De Uitslagen'!$B244)*INDEX('Shortlist teams'!$AA$7:$AE$26,MATCH($A244,'Shortlist teams'!$Z$7:$Z$26,1),MATCH($C244,'Shortlist teams'!$AA$6:$AE$6,1))=0,"",COUNTIF('De Teams'!D$5:D$24,'De Uitslagen'!$B244)*INDEX('Shortlist teams'!$AA$7:$AE$26,MATCH($A244,'Shortlist teams'!$Z$7:$Z$26,1),MATCH($C244,'Shortlist teams'!$AA$6:$AE$6,1))),"")</f>
        <v/>
      </c>
      <c r="G244" t="str">
        <f>IFERROR(IF(COUNTIF('De Teams'!E$5:E$25,'De Uitslagen'!$B244)*INDEX('Shortlist teams'!$AA$7:$AE$26,MATCH($A244,'Shortlist teams'!$Z$7:$Z$26,1),MATCH($C244,'Shortlist teams'!$AA$6:$AE$6,1))=0,"",COUNTIF('De Teams'!E$5:E$25,'De Uitslagen'!$B244)*INDEX('Shortlist teams'!$AA$7:$AE$26,MATCH($A244,'Shortlist teams'!$Z$7:$Z$26,1),MATCH($C244,'Shortlist teams'!$AA$6:$AE$6,1))),"")</f>
        <v/>
      </c>
      <c r="H244" t="str">
        <f>IFERROR(IF(COUNTIF('De Teams'!F$5:F$25,'De Uitslagen'!$B244)*INDEX('Shortlist teams'!$AA$7:$AE$26,MATCH($A244,'Shortlist teams'!$Z$7:$Z$26,1),MATCH($C244,'Shortlist teams'!$AA$6:$AE$6,1))=0,"",COUNTIF('De Teams'!F$5:F$25,'De Uitslagen'!$B244)*INDEX('Shortlist teams'!$AA$7:$AE$26,MATCH($A244,'Shortlist teams'!$Z$7:$Z$26,1),MATCH($C244,'Shortlist teams'!$AA$6:$AE$6,1))),"")</f>
        <v/>
      </c>
      <c r="I244" t="str">
        <f>IFERROR(IF(COUNTIF('De Teams'!G$5:G$25,'De Uitslagen'!$B244)*INDEX('Shortlist teams'!$AA$7:$AE$26,MATCH($A244,'Shortlist teams'!$Z$7:$Z$26,1),MATCH($C244,'Shortlist teams'!$AA$6:$AE$6,1))=0,"",COUNTIF('De Teams'!G$5:G$25,'De Uitslagen'!$B244)*INDEX('Shortlist teams'!$AA$7:$AE$26,MATCH($A244,'Shortlist teams'!$Z$7:$Z$26,1),MATCH($C244,'Shortlist teams'!$AA$6:$AE$6,1))),"")</f>
        <v/>
      </c>
      <c r="J244" t="str">
        <f>IFERROR(IF(COUNTIF('De Teams'!H$5:H$25,'De Uitslagen'!$B244)*INDEX('Shortlist teams'!$AA$7:$AE$26,MATCH($A244,'Shortlist teams'!$Z$7:$Z$26,1),MATCH($C244,'Shortlist teams'!$AA$6:$AE$6,1))=0,"",COUNTIF('De Teams'!H$5:H$25,'De Uitslagen'!$B244)*INDEX('Shortlist teams'!$AA$7:$AE$26,MATCH($A244,'Shortlist teams'!$Z$7:$Z$26,1),MATCH($C244,'Shortlist teams'!$AA$6:$AE$6,1))),"")</f>
        <v/>
      </c>
      <c r="K244" t="str">
        <f>IFERROR(IF(COUNTIF('De Teams'!I$5:I$25,'De Uitslagen'!$B244)*INDEX('Shortlist teams'!$AA$7:$AE$26,MATCH($A244,'Shortlist teams'!$Z$7:$Z$26,1),MATCH($C244,'Shortlist teams'!$AA$6:$AE$6,1))=0,"",COUNTIF('De Teams'!I$5:I$25,'De Uitslagen'!$B244)*INDEX('Shortlist teams'!$AA$7:$AE$26,MATCH($A244,'Shortlist teams'!$Z$7:$Z$26,1),MATCH($C244,'Shortlist teams'!$AA$6:$AE$6,1))),"")</f>
        <v/>
      </c>
      <c r="L244"/>
      <c r="M244" t="str">
        <f>IFERROR(IF(COUNTIF('De Teams'!K$5:K$25,'De Uitslagen'!$B244)*INDEX('Shortlist teams'!$AA$7:$AE$26,MATCH($A244,'Shortlist teams'!$Z$7:$Z$26,1),MATCH($C244,'Shortlist teams'!$AA$6:$AE$6,1))=0,"",COUNTIF('De Teams'!K$5:K$25,'De Uitslagen'!$B244)*INDEX('Shortlist teams'!$AA$7:$AE$26,MATCH($A244,'Shortlist teams'!$Z$7:$Z$26,1),MATCH($C244,'Shortlist teams'!$AA$6:$AE$6,1))),"")</f>
        <v/>
      </c>
      <c r="N244" t="str">
        <f>IFERROR(IF(COUNTIF('De Teams'!L$5:L$25,'De Uitslagen'!$B244)*INDEX('Shortlist teams'!$AA$7:$AE$26,MATCH($A244,'Shortlist teams'!$Z$7:$Z$26,1),MATCH($C244,'Shortlist teams'!$AA$6:$AE$6,1))=0,"",COUNTIF('De Teams'!L$5:L$25,'De Uitslagen'!$B244)*INDEX('Shortlist teams'!$AA$7:$AE$26,MATCH($A244,'Shortlist teams'!$Z$7:$Z$26,1),MATCH($C244,'Shortlist teams'!$AA$6:$AE$6,1))),"")</f>
        <v/>
      </c>
      <c r="O244" t="str">
        <f>IFERROR(IF(COUNTIF('De Teams'!M$5:M$25,'De Uitslagen'!$B244)*INDEX('Shortlist teams'!$AA$7:$AE$26,MATCH($A244,'Shortlist teams'!$Z$7:$Z$26,1),MATCH($C244,'Shortlist teams'!$AA$6:$AE$6,1))=0,"",COUNTIF('De Teams'!M$5:M$25,'De Uitslagen'!$B244)*INDEX('Shortlist teams'!$AA$7:$AE$26,MATCH($A244,'Shortlist teams'!$Z$7:$Z$26,1),MATCH($C244,'Shortlist teams'!$AA$6:$AE$6,1))),"")</f>
        <v/>
      </c>
      <c r="P244" t="str">
        <f>IFERROR(IF(COUNTIF('De Teams'!N$5:N$25,'De Uitslagen'!$B244)*INDEX('Shortlist teams'!$AA$7:$AE$26,MATCH($A244,'Shortlist teams'!$Z$7:$Z$26,1),MATCH($C244,'Shortlist teams'!$AA$6:$AE$6,1))=0,"",COUNTIF('De Teams'!N$5:N$25,'De Uitslagen'!$B244)*INDEX('Shortlist teams'!$AA$7:$AE$26,MATCH($A244,'Shortlist teams'!$Z$7:$Z$26,1),MATCH($C244,'Shortlist teams'!$AA$6:$AE$6,1))),"")</f>
        <v/>
      </c>
      <c r="Q244" t="str">
        <f>IFERROR(IF(COUNTIF('De Teams'!O$5:O$25,'De Uitslagen'!$B244)*INDEX('Shortlist teams'!$AA$7:$AE$26,MATCH($A244,'Shortlist teams'!$Z$7:$Z$26,1),MATCH($C244,'Shortlist teams'!$AA$6:$AE$6,1))=0,"",COUNTIF('De Teams'!O$5:O$25,'De Uitslagen'!$B244)*INDEX('Shortlist teams'!$AA$7:$AE$26,MATCH($A244,'Shortlist teams'!$Z$7:$Z$26,1),MATCH($C244,'Shortlist teams'!$AA$6:$AE$6,1))),"")</f>
        <v/>
      </c>
      <c r="R244" t="str">
        <f>IFERROR(IF(COUNTIF('De Teams'!P$5:P$25,'De Uitslagen'!$B244)*INDEX('Shortlist teams'!$AA$7:$AE$26,MATCH($A244,'Shortlist teams'!$Z$7:$Z$26,1),MATCH($C244,'Shortlist teams'!$AA$6:$AE$6,1))=0,"",COUNTIF('De Teams'!P$5:P$25,'De Uitslagen'!$B244)*INDEX('Shortlist teams'!$AA$7:$AE$26,MATCH($A244,'Shortlist teams'!$Z$7:$Z$26,1),MATCH($C244,'Shortlist teams'!$AA$6:$AE$6,1))),"")</f>
        <v/>
      </c>
      <c r="S244"/>
      <c r="T244" s="3"/>
    </row>
    <row r="245" spans="1:20" ht="14.4" x14ac:dyDescent="0.3">
      <c r="A245" s="1">
        <v>4</v>
      </c>
      <c r="B245" s="8"/>
      <c r="C245" s="87" t="str">
        <f>IFERROR(VLOOKUP('De Uitslagen'!B245,'Shortlist teams'!B:C,2,FALSE),"")</f>
        <v/>
      </c>
      <c r="D245" t="str">
        <f>IFERROR(IF(COUNTIF('De Teams'!B$5:B$25,'De Uitslagen'!$B245)*INDEX('Shortlist teams'!$AA$7:$AE$26,MATCH($A245,'Shortlist teams'!$Z$7:$Z$26,1),MATCH($C245,'Shortlist teams'!$AA$6:$AE$6,1))=0,"",COUNTIF('De Teams'!B$5:B$25,'De Uitslagen'!$B245)*INDEX('Shortlist teams'!$AA$7:$AE$26,MATCH($A245,'Shortlist teams'!$Z$7:$Z$26,1),MATCH($C245,'Shortlist teams'!$AA$6:$AE$6,1))),"")</f>
        <v/>
      </c>
      <c r="E245"/>
      <c r="F245" t="str">
        <f>IFERROR(IF(COUNTIF('De Teams'!D$5:D$24,'De Uitslagen'!$B245)*INDEX('Shortlist teams'!$AA$7:$AE$26,MATCH($A245,'Shortlist teams'!$Z$7:$Z$26,1),MATCH($C245,'Shortlist teams'!$AA$6:$AE$6,1))=0,"",COUNTIF('De Teams'!D$5:D$24,'De Uitslagen'!$B245)*INDEX('Shortlist teams'!$AA$7:$AE$26,MATCH($A245,'Shortlist teams'!$Z$7:$Z$26,1),MATCH($C245,'Shortlist teams'!$AA$6:$AE$6,1))),"")</f>
        <v/>
      </c>
      <c r="G245" t="str">
        <f>IFERROR(IF(COUNTIF('De Teams'!E$5:E$25,'De Uitslagen'!$B245)*INDEX('Shortlist teams'!$AA$7:$AE$26,MATCH($A245,'Shortlist teams'!$Z$7:$Z$26,1),MATCH($C245,'Shortlist teams'!$AA$6:$AE$6,1))=0,"",COUNTIF('De Teams'!E$5:E$25,'De Uitslagen'!$B245)*INDEX('Shortlist teams'!$AA$7:$AE$26,MATCH($A245,'Shortlist teams'!$Z$7:$Z$26,1),MATCH($C245,'Shortlist teams'!$AA$6:$AE$6,1))),"")</f>
        <v/>
      </c>
      <c r="H245" t="str">
        <f>IFERROR(IF(COUNTIF('De Teams'!F$5:F$25,'De Uitslagen'!$B245)*INDEX('Shortlist teams'!$AA$7:$AE$26,MATCH($A245,'Shortlist teams'!$Z$7:$Z$26,1),MATCH($C245,'Shortlist teams'!$AA$6:$AE$6,1))=0,"",COUNTIF('De Teams'!F$5:F$25,'De Uitslagen'!$B245)*INDEX('Shortlist teams'!$AA$7:$AE$26,MATCH($A245,'Shortlist teams'!$Z$7:$Z$26,1),MATCH($C245,'Shortlist teams'!$AA$6:$AE$6,1))),"")</f>
        <v/>
      </c>
      <c r="I245" t="str">
        <f>IFERROR(IF(COUNTIF('De Teams'!G$5:G$25,'De Uitslagen'!$B245)*INDEX('Shortlist teams'!$AA$7:$AE$26,MATCH($A245,'Shortlist teams'!$Z$7:$Z$26,1),MATCH($C245,'Shortlist teams'!$AA$6:$AE$6,1))=0,"",COUNTIF('De Teams'!G$5:G$25,'De Uitslagen'!$B245)*INDEX('Shortlist teams'!$AA$7:$AE$26,MATCH($A245,'Shortlist teams'!$Z$7:$Z$26,1),MATCH($C245,'Shortlist teams'!$AA$6:$AE$6,1))),"")</f>
        <v/>
      </c>
      <c r="J245" t="str">
        <f>IFERROR(IF(COUNTIF('De Teams'!H$5:H$25,'De Uitslagen'!$B245)*INDEX('Shortlist teams'!$AA$7:$AE$26,MATCH($A245,'Shortlist teams'!$Z$7:$Z$26,1),MATCH($C245,'Shortlist teams'!$AA$6:$AE$6,1))=0,"",COUNTIF('De Teams'!H$5:H$25,'De Uitslagen'!$B245)*INDEX('Shortlist teams'!$AA$7:$AE$26,MATCH($A245,'Shortlist teams'!$Z$7:$Z$26,1),MATCH($C245,'Shortlist teams'!$AA$6:$AE$6,1))),"")</f>
        <v/>
      </c>
      <c r="K245" t="str">
        <f>IFERROR(IF(COUNTIF('De Teams'!I$5:I$25,'De Uitslagen'!$B245)*INDEX('Shortlist teams'!$AA$7:$AE$26,MATCH($A245,'Shortlist teams'!$Z$7:$Z$26,1),MATCH($C245,'Shortlist teams'!$AA$6:$AE$6,1))=0,"",COUNTIF('De Teams'!I$5:I$25,'De Uitslagen'!$B245)*INDEX('Shortlist teams'!$AA$7:$AE$26,MATCH($A245,'Shortlist teams'!$Z$7:$Z$26,1),MATCH($C245,'Shortlist teams'!$AA$6:$AE$6,1))),"")</f>
        <v/>
      </c>
      <c r="L245"/>
      <c r="M245" t="str">
        <f>IFERROR(IF(COUNTIF('De Teams'!K$5:K$25,'De Uitslagen'!$B245)*INDEX('Shortlist teams'!$AA$7:$AE$26,MATCH($A245,'Shortlist teams'!$Z$7:$Z$26,1),MATCH($C245,'Shortlist teams'!$AA$6:$AE$6,1))=0,"",COUNTIF('De Teams'!K$5:K$25,'De Uitslagen'!$B245)*INDEX('Shortlist teams'!$AA$7:$AE$26,MATCH($A245,'Shortlist teams'!$Z$7:$Z$26,1),MATCH($C245,'Shortlist teams'!$AA$6:$AE$6,1))),"")</f>
        <v/>
      </c>
      <c r="N245" t="str">
        <f>IFERROR(IF(COUNTIF('De Teams'!L$5:L$25,'De Uitslagen'!$B245)*INDEX('Shortlist teams'!$AA$7:$AE$26,MATCH($A245,'Shortlist teams'!$Z$7:$Z$26,1),MATCH($C245,'Shortlist teams'!$AA$6:$AE$6,1))=0,"",COUNTIF('De Teams'!L$5:L$25,'De Uitslagen'!$B245)*INDEX('Shortlist teams'!$AA$7:$AE$26,MATCH($A245,'Shortlist teams'!$Z$7:$Z$26,1),MATCH($C245,'Shortlist teams'!$AA$6:$AE$6,1))),"")</f>
        <v/>
      </c>
      <c r="O245" t="str">
        <f>IFERROR(IF(COUNTIF('De Teams'!M$5:M$25,'De Uitslagen'!$B245)*INDEX('Shortlist teams'!$AA$7:$AE$26,MATCH($A245,'Shortlist teams'!$Z$7:$Z$26,1),MATCH($C245,'Shortlist teams'!$AA$6:$AE$6,1))=0,"",COUNTIF('De Teams'!M$5:M$25,'De Uitslagen'!$B245)*INDEX('Shortlist teams'!$AA$7:$AE$26,MATCH($A245,'Shortlist teams'!$Z$7:$Z$26,1),MATCH($C245,'Shortlist teams'!$AA$6:$AE$6,1))),"")</f>
        <v/>
      </c>
      <c r="P245" t="str">
        <f>IFERROR(IF(COUNTIF('De Teams'!N$5:N$25,'De Uitslagen'!$B245)*INDEX('Shortlist teams'!$AA$7:$AE$26,MATCH($A245,'Shortlist teams'!$Z$7:$Z$26,1),MATCH($C245,'Shortlist teams'!$AA$6:$AE$6,1))=0,"",COUNTIF('De Teams'!N$5:N$25,'De Uitslagen'!$B245)*INDEX('Shortlist teams'!$AA$7:$AE$26,MATCH($A245,'Shortlist teams'!$Z$7:$Z$26,1),MATCH($C245,'Shortlist teams'!$AA$6:$AE$6,1))),"")</f>
        <v/>
      </c>
      <c r="Q245" t="str">
        <f>IFERROR(IF(COUNTIF('De Teams'!O$5:O$25,'De Uitslagen'!$B245)*INDEX('Shortlist teams'!$AA$7:$AE$26,MATCH($A245,'Shortlist teams'!$Z$7:$Z$26,1),MATCH($C245,'Shortlist teams'!$AA$6:$AE$6,1))=0,"",COUNTIF('De Teams'!O$5:O$25,'De Uitslagen'!$B245)*INDEX('Shortlist teams'!$AA$7:$AE$26,MATCH($A245,'Shortlist teams'!$Z$7:$Z$26,1),MATCH($C245,'Shortlist teams'!$AA$6:$AE$6,1))),"")</f>
        <v/>
      </c>
      <c r="R245" t="str">
        <f>IFERROR(IF(COUNTIF('De Teams'!P$5:P$25,'De Uitslagen'!$B245)*INDEX('Shortlist teams'!$AA$7:$AE$26,MATCH($A245,'Shortlist teams'!$Z$7:$Z$26,1),MATCH($C245,'Shortlist teams'!$AA$6:$AE$6,1))=0,"",COUNTIF('De Teams'!P$5:P$25,'De Uitslagen'!$B245)*INDEX('Shortlist teams'!$AA$7:$AE$26,MATCH($A245,'Shortlist teams'!$Z$7:$Z$26,1),MATCH($C245,'Shortlist teams'!$AA$6:$AE$6,1))),"")</f>
        <v/>
      </c>
      <c r="S245"/>
      <c r="T245" s="3"/>
    </row>
    <row r="246" spans="1:20" ht="14.4" x14ac:dyDescent="0.3">
      <c r="A246" s="1">
        <v>5</v>
      </c>
      <c r="B246" s="6"/>
      <c r="C246" s="87" t="str">
        <f>IFERROR(VLOOKUP('De Uitslagen'!B246,'Shortlist teams'!B:C,2,FALSE),"")</f>
        <v/>
      </c>
      <c r="D246" t="str">
        <f>IFERROR(IF(COUNTIF('De Teams'!B$5:B$25,'De Uitslagen'!$B246)*INDEX('Shortlist teams'!$AA$7:$AE$26,MATCH($A246,'Shortlist teams'!$Z$7:$Z$26,1),MATCH($C246,'Shortlist teams'!$AA$6:$AE$6,1))=0,"",COUNTIF('De Teams'!B$5:B$25,'De Uitslagen'!$B246)*INDEX('Shortlist teams'!$AA$7:$AE$26,MATCH($A246,'Shortlist teams'!$Z$7:$Z$26,1),MATCH($C246,'Shortlist teams'!$AA$6:$AE$6,1))),"")</f>
        <v/>
      </c>
      <c r="E246"/>
      <c r="F246" t="str">
        <f>IFERROR(IF(COUNTIF('De Teams'!D$5:D$24,'De Uitslagen'!$B246)*INDEX('Shortlist teams'!$AA$7:$AE$26,MATCH($A246,'Shortlist teams'!$Z$7:$Z$26,1),MATCH($C246,'Shortlist teams'!$AA$6:$AE$6,1))=0,"",COUNTIF('De Teams'!D$5:D$24,'De Uitslagen'!$B246)*INDEX('Shortlist teams'!$AA$7:$AE$26,MATCH($A246,'Shortlist teams'!$Z$7:$Z$26,1),MATCH($C246,'Shortlist teams'!$AA$6:$AE$6,1))),"")</f>
        <v/>
      </c>
      <c r="G246" t="str">
        <f>IFERROR(IF(COUNTIF('De Teams'!E$5:E$25,'De Uitslagen'!$B246)*INDEX('Shortlist teams'!$AA$7:$AE$26,MATCH($A246,'Shortlist teams'!$Z$7:$Z$26,1),MATCH($C246,'Shortlist teams'!$AA$6:$AE$6,1))=0,"",COUNTIF('De Teams'!E$5:E$25,'De Uitslagen'!$B246)*INDEX('Shortlist teams'!$AA$7:$AE$26,MATCH($A246,'Shortlist teams'!$Z$7:$Z$26,1),MATCH($C246,'Shortlist teams'!$AA$6:$AE$6,1))),"")</f>
        <v/>
      </c>
      <c r="H246" t="str">
        <f>IFERROR(IF(COUNTIF('De Teams'!F$5:F$25,'De Uitslagen'!$B246)*INDEX('Shortlist teams'!$AA$7:$AE$26,MATCH($A246,'Shortlist teams'!$Z$7:$Z$26,1),MATCH($C246,'Shortlist teams'!$AA$6:$AE$6,1))=0,"",COUNTIF('De Teams'!F$5:F$25,'De Uitslagen'!$B246)*INDEX('Shortlist teams'!$AA$7:$AE$26,MATCH($A246,'Shortlist teams'!$Z$7:$Z$26,1),MATCH($C246,'Shortlist teams'!$AA$6:$AE$6,1))),"")</f>
        <v/>
      </c>
      <c r="I246" t="str">
        <f>IFERROR(IF(COUNTIF('De Teams'!G$5:G$25,'De Uitslagen'!$B246)*INDEX('Shortlist teams'!$AA$7:$AE$26,MATCH($A246,'Shortlist teams'!$Z$7:$Z$26,1),MATCH($C246,'Shortlist teams'!$AA$6:$AE$6,1))=0,"",COUNTIF('De Teams'!G$5:G$25,'De Uitslagen'!$B246)*INDEX('Shortlist teams'!$AA$7:$AE$26,MATCH($A246,'Shortlist teams'!$Z$7:$Z$26,1),MATCH($C246,'Shortlist teams'!$AA$6:$AE$6,1))),"")</f>
        <v/>
      </c>
      <c r="J246" t="str">
        <f>IFERROR(IF(COUNTIF('De Teams'!H$5:H$25,'De Uitslagen'!$B246)*INDEX('Shortlist teams'!$AA$7:$AE$26,MATCH($A246,'Shortlist teams'!$Z$7:$Z$26,1),MATCH($C246,'Shortlist teams'!$AA$6:$AE$6,1))=0,"",COUNTIF('De Teams'!H$5:H$25,'De Uitslagen'!$B246)*INDEX('Shortlist teams'!$AA$7:$AE$26,MATCH($A246,'Shortlist teams'!$Z$7:$Z$26,1),MATCH($C246,'Shortlist teams'!$AA$6:$AE$6,1))),"")</f>
        <v/>
      </c>
      <c r="K246" t="str">
        <f>IFERROR(IF(COUNTIF('De Teams'!I$5:I$25,'De Uitslagen'!$B246)*INDEX('Shortlist teams'!$AA$7:$AE$26,MATCH($A246,'Shortlist teams'!$Z$7:$Z$26,1),MATCH($C246,'Shortlist teams'!$AA$6:$AE$6,1))=0,"",COUNTIF('De Teams'!I$5:I$25,'De Uitslagen'!$B246)*INDEX('Shortlist teams'!$AA$7:$AE$26,MATCH($A246,'Shortlist teams'!$Z$7:$Z$26,1),MATCH($C246,'Shortlist teams'!$AA$6:$AE$6,1))),"")</f>
        <v/>
      </c>
      <c r="L246"/>
      <c r="M246" t="str">
        <f>IFERROR(IF(COUNTIF('De Teams'!K$5:K$25,'De Uitslagen'!$B246)*INDEX('Shortlist teams'!$AA$7:$AE$26,MATCH($A246,'Shortlist teams'!$Z$7:$Z$26,1),MATCH($C246,'Shortlist teams'!$AA$6:$AE$6,1))=0,"",COUNTIF('De Teams'!K$5:K$25,'De Uitslagen'!$B246)*INDEX('Shortlist teams'!$AA$7:$AE$26,MATCH($A246,'Shortlist teams'!$Z$7:$Z$26,1),MATCH($C246,'Shortlist teams'!$AA$6:$AE$6,1))),"")</f>
        <v/>
      </c>
      <c r="N246" t="str">
        <f>IFERROR(IF(COUNTIF('De Teams'!L$5:L$25,'De Uitslagen'!$B246)*INDEX('Shortlist teams'!$AA$7:$AE$26,MATCH($A246,'Shortlist teams'!$Z$7:$Z$26,1),MATCH($C246,'Shortlist teams'!$AA$6:$AE$6,1))=0,"",COUNTIF('De Teams'!L$5:L$25,'De Uitslagen'!$B246)*INDEX('Shortlist teams'!$AA$7:$AE$26,MATCH($A246,'Shortlist teams'!$Z$7:$Z$26,1),MATCH($C246,'Shortlist teams'!$AA$6:$AE$6,1))),"")</f>
        <v/>
      </c>
      <c r="O246" t="str">
        <f>IFERROR(IF(COUNTIF('De Teams'!M$5:M$25,'De Uitslagen'!$B246)*INDEX('Shortlist teams'!$AA$7:$AE$26,MATCH($A246,'Shortlist teams'!$Z$7:$Z$26,1),MATCH($C246,'Shortlist teams'!$AA$6:$AE$6,1))=0,"",COUNTIF('De Teams'!M$5:M$25,'De Uitslagen'!$B246)*INDEX('Shortlist teams'!$AA$7:$AE$26,MATCH($A246,'Shortlist teams'!$Z$7:$Z$26,1),MATCH($C246,'Shortlist teams'!$AA$6:$AE$6,1))),"")</f>
        <v/>
      </c>
      <c r="P246" t="str">
        <f>IFERROR(IF(COUNTIF('De Teams'!N$5:N$25,'De Uitslagen'!$B246)*INDEX('Shortlist teams'!$AA$7:$AE$26,MATCH($A246,'Shortlist teams'!$Z$7:$Z$26,1),MATCH($C246,'Shortlist teams'!$AA$6:$AE$6,1))=0,"",COUNTIF('De Teams'!N$5:N$25,'De Uitslagen'!$B246)*INDEX('Shortlist teams'!$AA$7:$AE$26,MATCH($A246,'Shortlist teams'!$Z$7:$Z$26,1),MATCH($C246,'Shortlist teams'!$AA$6:$AE$6,1))),"")</f>
        <v/>
      </c>
      <c r="Q246" t="str">
        <f>IFERROR(IF(COUNTIF('De Teams'!O$5:O$25,'De Uitslagen'!$B246)*INDEX('Shortlist teams'!$AA$7:$AE$26,MATCH($A246,'Shortlist teams'!$Z$7:$Z$26,1),MATCH($C246,'Shortlist teams'!$AA$6:$AE$6,1))=0,"",COUNTIF('De Teams'!O$5:O$25,'De Uitslagen'!$B246)*INDEX('Shortlist teams'!$AA$7:$AE$26,MATCH($A246,'Shortlist teams'!$Z$7:$Z$26,1),MATCH($C246,'Shortlist teams'!$AA$6:$AE$6,1))),"")</f>
        <v/>
      </c>
      <c r="R246" t="str">
        <f>IFERROR(IF(COUNTIF('De Teams'!P$5:P$25,'De Uitslagen'!$B246)*INDEX('Shortlist teams'!$AA$7:$AE$26,MATCH($A246,'Shortlist teams'!$Z$7:$Z$26,1),MATCH($C246,'Shortlist teams'!$AA$6:$AE$6,1))=0,"",COUNTIF('De Teams'!P$5:P$25,'De Uitslagen'!$B246)*INDEX('Shortlist teams'!$AA$7:$AE$26,MATCH($A246,'Shortlist teams'!$Z$7:$Z$26,1),MATCH($C246,'Shortlist teams'!$AA$6:$AE$6,1))),"")</f>
        <v/>
      </c>
      <c r="S246"/>
      <c r="T246" s="3"/>
    </row>
    <row r="247" spans="1:20" ht="14.4" x14ac:dyDescent="0.3">
      <c r="A247" s="1">
        <v>6</v>
      </c>
      <c r="B247" s="5"/>
      <c r="C247" s="87" t="str">
        <f>IFERROR(VLOOKUP('De Uitslagen'!B247,'Shortlist teams'!B:C,2,FALSE),"")</f>
        <v/>
      </c>
      <c r="D247" t="str">
        <f>IFERROR(IF(COUNTIF('De Teams'!B$5:B$25,'De Uitslagen'!$B247)*INDEX('Shortlist teams'!$AA$7:$AE$26,MATCH($A247,'Shortlist teams'!$Z$7:$Z$26,1),MATCH($C247,'Shortlist teams'!$AA$6:$AE$6,1))=0,"",COUNTIF('De Teams'!B$5:B$25,'De Uitslagen'!$B247)*INDEX('Shortlist teams'!$AA$7:$AE$26,MATCH($A247,'Shortlist teams'!$Z$7:$Z$26,1),MATCH($C247,'Shortlist teams'!$AA$6:$AE$6,1))),"")</f>
        <v/>
      </c>
      <c r="E247"/>
      <c r="F247" t="str">
        <f>IFERROR(IF(COUNTIF('De Teams'!D$5:D$24,'De Uitslagen'!$B247)*INDEX('Shortlist teams'!$AA$7:$AE$26,MATCH($A247,'Shortlist teams'!$Z$7:$Z$26,1),MATCH($C247,'Shortlist teams'!$AA$6:$AE$6,1))=0,"",COUNTIF('De Teams'!D$5:D$24,'De Uitslagen'!$B247)*INDEX('Shortlist teams'!$AA$7:$AE$26,MATCH($A247,'Shortlist teams'!$Z$7:$Z$26,1),MATCH($C247,'Shortlist teams'!$AA$6:$AE$6,1))),"")</f>
        <v/>
      </c>
      <c r="G247" t="str">
        <f>IFERROR(IF(COUNTIF('De Teams'!E$5:E$25,'De Uitslagen'!$B247)*INDEX('Shortlist teams'!$AA$7:$AE$26,MATCH($A247,'Shortlist teams'!$Z$7:$Z$26,1),MATCH($C247,'Shortlist teams'!$AA$6:$AE$6,1))=0,"",COUNTIF('De Teams'!E$5:E$25,'De Uitslagen'!$B247)*INDEX('Shortlist teams'!$AA$7:$AE$26,MATCH($A247,'Shortlist teams'!$Z$7:$Z$26,1),MATCH($C247,'Shortlist teams'!$AA$6:$AE$6,1))),"")</f>
        <v/>
      </c>
      <c r="H247" t="str">
        <f>IFERROR(IF(COUNTIF('De Teams'!F$5:F$25,'De Uitslagen'!$B247)*INDEX('Shortlist teams'!$AA$7:$AE$26,MATCH($A247,'Shortlist teams'!$Z$7:$Z$26,1),MATCH($C247,'Shortlist teams'!$AA$6:$AE$6,1))=0,"",COUNTIF('De Teams'!F$5:F$25,'De Uitslagen'!$B247)*INDEX('Shortlist teams'!$AA$7:$AE$26,MATCH($A247,'Shortlist teams'!$Z$7:$Z$26,1),MATCH($C247,'Shortlist teams'!$AA$6:$AE$6,1))),"")</f>
        <v/>
      </c>
      <c r="I247" t="str">
        <f>IFERROR(IF(COUNTIF('De Teams'!G$5:G$25,'De Uitslagen'!$B247)*INDEX('Shortlist teams'!$AA$7:$AE$26,MATCH($A247,'Shortlist teams'!$Z$7:$Z$26,1),MATCH($C247,'Shortlist teams'!$AA$6:$AE$6,1))=0,"",COUNTIF('De Teams'!G$5:G$25,'De Uitslagen'!$B247)*INDEX('Shortlist teams'!$AA$7:$AE$26,MATCH($A247,'Shortlist teams'!$Z$7:$Z$26,1),MATCH($C247,'Shortlist teams'!$AA$6:$AE$6,1))),"")</f>
        <v/>
      </c>
      <c r="J247" t="str">
        <f>IFERROR(IF(COUNTIF('De Teams'!H$5:H$25,'De Uitslagen'!$B247)*INDEX('Shortlist teams'!$AA$7:$AE$26,MATCH($A247,'Shortlist teams'!$Z$7:$Z$26,1),MATCH($C247,'Shortlist teams'!$AA$6:$AE$6,1))=0,"",COUNTIF('De Teams'!H$5:H$25,'De Uitslagen'!$B247)*INDEX('Shortlist teams'!$AA$7:$AE$26,MATCH($A247,'Shortlist teams'!$Z$7:$Z$26,1),MATCH($C247,'Shortlist teams'!$AA$6:$AE$6,1))),"")</f>
        <v/>
      </c>
      <c r="K247" t="str">
        <f>IFERROR(IF(COUNTIF('De Teams'!I$5:I$25,'De Uitslagen'!$B247)*INDEX('Shortlist teams'!$AA$7:$AE$26,MATCH($A247,'Shortlist teams'!$Z$7:$Z$26,1),MATCH($C247,'Shortlist teams'!$AA$6:$AE$6,1))=0,"",COUNTIF('De Teams'!I$5:I$25,'De Uitslagen'!$B247)*INDEX('Shortlist teams'!$AA$7:$AE$26,MATCH($A247,'Shortlist teams'!$Z$7:$Z$26,1),MATCH($C247,'Shortlist teams'!$AA$6:$AE$6,1))),"")</f>
        <v/>
      </c>
      <c r="L247"/>
      <c r="M247" t="str">
        <f>IFERROR(IF(COUNTIF('De Teams'!K$5:K$25,'De Uitslagen'!$B247)*INDEX('Shortlist teams'!$AA$7:$AE$26,MATCH($A247,'Shortlist teams'!$Z$7:$Z$26,1),MATCH($C247,'Shortlist teams'!$AA$6:$AE$6,1))=0,"",COUNTIF('De Teams'!K$5:K$25,'De Uitslagen'!$B247)*INDEX('Shortlist teams'!$AA$7:$AE$26,MATCH($A247,'Shortlist teams'!$Z$7:$Z$26,1),MATCH($C247,'Shortlist teams'!$AA$6:$AE$6,1))),"")</f>
        <v/>
      </c>
      <c r="N247" t="str">
        <f>IFERROR(IF(COUNTIF('De Teams'!L$5:L$25,'De Uitslagen'!$B247)*INDEX('Shortlist teams'!$AA$7:$AE$26,MATCH($A247,'Shortlist teams'!$Z$7:$Z$26,1),MATCH($C247,'Shortlist teams'!$AA$6:$AE$6,1))=0,"",COUNTIF('De Teams'!L$5:L$25,'De Uitslagen'!$B247)*INDEX('Shortlist teams'!$AA$7:$AE$26,MATCH($A247,'Shortlist teams'!$Z$7:$Z$26,1),MATCH($C247,'Shortlist teams'!$AA$6:$AE$6,1))),"")</f>
        <v/>
      </c>
      <c r="O247" t="str">
        <f>IFERROR(IF(COUNTIF('De Teams'!M$5:M$25,'De Uitslagen'!$B247)*INDEX('Shortlist teams'!$AA$7:$AE$26,MATCH($A247,'Shortlist teams'!$Z$7:$Z$26,1),MATCH($C247,'Shortlist teams'!$AA$6:$AE$6,1))=0,"",COUNTIF('De Teams'!M$5:M$25,'De Uitslagen'!$B247)*INDEX('Shortlist teams'!$AA$7:$AE$26,MATCH($A247,'Shortlist teams'!$Z$7:$Z$26,1),MATCH($C247,'Shortlist teams'!$AA$6:$AE$6,1))),"")</f>
        <v/>
      </c>
      <c r="P247" t="str">
        <f>IFERROR(IF(COUNTIF('De Teams'!N$5:N$25,'De Uitslagen'!$B247)*INDEX('Shortlist teams'!$AA$7:$AE$26,MATCH($A247,'Shortlist teams'!$Z$7:$Z$26,1),MATCH($C247,'Shortlist teams'!$AA$6:$AE$6,1))=0,"",COUNTIF('De Teams'!N$5:N$25,'De Uitslagen'!$B247)*INDEX('Shortlist teams'!$AA$7:$AE$26,MATCH($A247,'Shortlist teams'!$Z$7:$Z$26,1),MATCH($C247,'Shortlist teams'!$AA$6:$AE$6,1))),"")</f>
        <v/>
      </c>
      <c r="Q247" t="str">
        <f>IFERROR(IF(COUNTIF('De Teams'!O$5:O$25,'De Uitslagen'!$B247)*INDEX('Shortlist teams'!$AA$7:$AE$26,MATCH($A247,'Shortlist teams'!$Z$7:$Z$26,1),MATCH($C247,'Shortlist teams'!$AA$6:$AE$6,1))=0,"",COUNTIF('De Teams'!O$5:O$25,'De Uitslagen'!$B247)*INDEX('Shortlist teams'!$AA$7:$AE$26,MATCH($A247,'Shortlist teams'!$Z$7:$Z$26,1),MATCH($C247,'Shortlist teams'!$AA$6:$AE$6,1))),"")</f>
        <v/>
      </c>
      <c r="R247" t="str">
        <f>IFERROR(IF(COUNTIF('De Teams'!P$5:P$25,'De Uitslagen'!$B247)*INDEX('Shortlist teams'!$AA$7:$AE$26,MATCH($A247,'Shortlist teams'!$Z$7:$Z$26,1),MATCH($C247,'Shortlist teams'!$AA$6:$AE$6,1))=0,"",COUNTIF('De Teams'!P$5:P$25,'De Uitslagen'!$B247)*INDEX('Shortlist teams'!$AA$7:$AE$26,MATCH($A247,'Shortlist teams'!$Z$7:$Z$26,1),MATCH($C247,'Shortlist teams'!$AA$6:$AE$6,1))),"")</f>
        <v/>
      </c>
      <c r="S247"/>
      <c r="T247" s="3"/>
    </row>
    <row r="248" spans="1:20" ht="14.4" x14ac:dyDescent="0.3">
      <c r="A248" s="1">
        <v>7</v>
      </c>
      <c r="B248" s="8"/>
      <c r="C248" s="87" t="str">
        <f>IFERROR(VLOOKUP('De Uitslagen'!B248,'Shortlist teams'!B:C,2,FALSE),"")</f>
        <v/>
      </c>
      <c r="D248" t="str">
        <f>IFERROR(IF(COUNTIF('De Teams'!B$5:B$25,'De Uitslagen'!$B248)*INDEX('Shortlist teams'!$AA$7:$AE$26,MATCH($A248,'Shortlist teams'!$Z$7:$Z$26,1),MATCH($C248,'Shortlist teams'!$AA$6:$AE$6,1))=0,"",COUNTIF('De Teams'!B$5:B$25,'De Uitslagen'!$B248)*INDEX('Shortlist teams'!$AA$7:$AE$26,MATCH($A248,'Shortlist teams'!$Z$7:$Z$26,1),MATCH($C248,'Shortlist teams'!$AA$6:$AE$6,1))),"")</f>
        <v/>
      </c>
      <c r="E248"/>
      <c r="F248" t="str">
        <f>IFERROR(IF(COUNTIF('De Teams'!D$5:D$24,'De Uitslagen'!$B248)*INDEX('Shortlist teams'!$AA$7:$AE$26,MATCH($A248,'Shortlist teams'!$Z$7:$Z$26,1),MATCH($C248,'Shortlist teams'!$AA$6:$AE$6,1))=0,"",COUNTIF('De Teams'!D$5:D$24,'De Uitslagen'!$B248)*INDEX('Shortlist teams'!$AA$7:$AE$26,MATCH($A248,'Shortlist teams'!$Z$7:$Z$26,1),MATCH($C248,'Shortlist teams'!$AA$6:$AE$6,1))),"")</f>
        <v/>
      </c>
      <c r="G248" t="str">
        <f>IFERROR(IF(COUNTIF('De Teams'!E$5:E$25,'De Uitslagen'!$B248)*INDEX('Shortlist teams'!$AA$7:$AE$26,MATCH($A248,'Shortlist teams'!$Z$7:$Z$26,1),MATCH($C248,'Shortlist teams'!$AA$6:$AE$6,1))=0,"",COUNTIF('De Teams'!E$5:E$25,'De Uitslagen'!$B248)*INDEX('Shortlist teams'!$AA$7:$AE$26,MATCH($A248,'Shortlist teams'!$Z$7:$Z$26,1),MATCH($C248,'Shortlist teams'!$AA$6:$AE$6,1))),"")</f>
        <v/>
      </c>
      <c r="H248" t="str">
        <f>IFERROR(IF(COUNTIF('De Teams'!F$5:F$25,'De Uitslagen'!$B248)*INDEX('Shortlist teams'!$AA$7:$AE$26,MATCH($A248,'Shortlist teams'!$Z$7:$Z$26,1),MATCH($C248,'Shortlist teams'!$AA$6:$AE$6,1))=0,"",COUNTIF('De Teams'!F$5:F$25,'De Uitslagen'!$B248)*INDEX('Shortlist teams'!$AA$7:$AE$26,MATCH($A248,'Shortlist teams'!$Z$7:$Z$26,1),MATCH($C248,'Shortlist teams'!$AA$6:$AE$6,1))),"")</f>
        <v/>
      </c>
      <c r="I248" t="str">
        <f>IFERROR(IF(COUNTIF('De Teams'!G$5:G$25,'De Uitslagen'!$B248)*INDEX('Shortlist teams'!$AA$7:$AE$26,MATCH($A248,'Shortlist teams'!$Z$7:$Z$26,1),MATCH($C248,'Shortlist teams'!$AA$6:$AE$6,1))=0,"",COUNTIF('De Teams'!G$5:G$25,'De Uitslagen'!$B248)*INDEX('Shortlist teams'!$AA$7:$AE$26,MATCH($A248,'Shortlist teams'!$Z$7:$Z$26,1),MATCH($C248,'Shortlist teams'!$AA$6:$AE$6,1))),"")</f>
        <v/>
      </c>
      <c r="J248" t="str">
        <f>IFERROR(IF(COUNTIF('De Teams'!H$5:H$25,'De Uitslagen'!$B248)*INDEX('Shortlist teams'!$AA$7:$AE$26,MATCH($A248,'Shortlist teams'!$Z$7:$Z$26,1),MATCH($C248,'Shortlist teams'!$AA$6:$AE$6,1))=0,"",COUNTIF('De Teams'!H$5:H$25,'De Uitslagen'!$B248)*INDEX('Shortlist teams'!$AA$7:$AE$26,MATCH($A248,'Shortlist teams'!$Z$7:$Z$26,1),MATCH($C248,'Shortlist teams'!$AA$6:$AE$6,1))),"")</f>
        <v/>
      </c>
      <c r="K248" t="str">
        <f>IFERROR(IF(COUNTIF('De Teams'!I$5:I$25,'De Uitslagen'!$B248)*INDEX('Shortlist teams'!$AA$7:$AE$26,MATCH($A248,'Shortlist teams'!$Z$7:$Z$26,1),MATCH($C248,'Shortlist teams'!$AA$6:$AE$6,1))=0,"",COUNTIF('De Teams'!I$5:I$25,'De Uitslagen'!$B248)*INDEX('Shortlist teams'!$AA$7:$AE$26,MATCH($A248,'Shortlist teams'!$Z$7:$Z$26,1),MATCH($C248,'Shortlist teams'!$AA$6:$AE$6,1))),"")</f>
        <v/>
      </c>
      <c r="L248"/>
      <c r="M248" t="str">
        <f>IFERROR(IF(COUNTIF('De Teams'!K$5:K$25,'De Uitslagen'!$B248)*INDEX('Shortlist teams'!$AA$7:$AE$26,MATCH($A248,'Shortlist teams'!$Z$7:$Z$26,1),MATCH($C248,'Shortlist teams'!$AA$6:$AE$6,1))=0,"",COUNTIF('De Teams'!K$5:K$25,'De Uitslagen'!$B248)*INDEX('Shortlist teams'!$AA$7:$AE$26,MATCH($A248,'Shortlist teams'!$Z$7:$Z$26,1),MATCH($C248,'Shortlist teams'!$AA$6:$AE$6,1))),"")</f>
        <v/>
      </c>
      <c r="N248" t="str">
        <f>IFERROR(IF(COUNTIF('De Teams'!L$5:L$25,'De Uitslagen'!$B248)*INDEX('Shortlist teams'!$AA$7:$AE$26,MATCH($A248,'Shortlist teams'!$Z$7:$Z$26,1),MATCH($C248,'Shortlist teams'!$AA$6:$AE$6,1))=0,"",COUNTIF('De Teams'!L$5:L$25,'De Uitslagen'!$B248)*INDEX('Shortlist teams'!$AA$7:$AE$26,MATCH($A248,'Shortlist teams'!$Z$7:$Z$26,1),MATCH($C248,'Shortlist teams'!$AA$6:$AE$6,1))),"")</f>
        <v/>
      </c>
      <c r="O248" t="str">
        <f>IFERROR(IF(COUNTIF('De Teams'!M$5:M$25,'De Uitslagen'!$B248)*INDEX('Shortlist teams'!$AA$7:$AE$26,MATCH($A248,'Shortlist teams'!$Z$7:$Z$26,1),MATCH($C248,'Shortlist teams'!$AA$6:$AE$6,1))=0,"",COUNTIF('De Teams'!M$5:M$25,'De Uitslagen'!$B248)*INDEX('Shortlist teams'!$AA$7:$AE$26,MATCH($A248,'Shortlist teams'!$Z$7:$Z$26,1),MATCH($C248,'Shortlist teams'!$AA$6:$AE$6,1))),"")</f>
        <v/>
      </c>
      <c r="P248" t="str">
        <f>IFERROR(IF(COUNTIF('De Teams'!N$5:N$25,'De Uitslagen'!$B248)*INDEX('Shortlist teams'!$AA$7:$AE$26,MATCH($A248,'Shortlist teams'!$Z$7:$Z$26,1),MATCH($C248,'Shortlist teams'!$AA$6:$AE$6,1))=0,"",COUNTIF('De Teams'!N$5:N$25,'De Uitslagen'!$B248)*INDEX('Shortlist teams'!$AA$7:$AE$26,MATCH($A248,'Shortlist teams'!$Z$7:$Z$26,1),MATCH($C248,'Shortlist teams'!$AA$6:$AE$6,1))),"")</f>
        <v/>
      </c>
      <c r="Q248" t="str">
        <f>IFERROR(IF(COUNTIF('De Teams'!O$5:O$25,'De Uitslagen'!$B248)*INDEX('Shortlist teams'!$AA$7:$AE$26,MATCH($A248,'Shortlist teams'!$Z$7:$Z$26,1),MATCH($C248,'Shortlist teams'!$AA$6:$AE$6,1))=0,"",COUNTIF('De Teams'!O$5:O$25,'De Uitslagen'!$B248)*INDEX('Shortlist teams'!$AA$7:$AE$26,MATCH($A248,'Shortlist teams'!$Z$7:$Z$26,1),MATCH($C248,'Shortlist teams'!$AA$6:$AE$6,1))),"")</f>
        <v/>
      </c>
      <c r="R248" t="str">
        <f>IFERROR(IF(COUNTIF('De Teams'!P$5:P$25,'De Uitslagen'!$B248)*INDEX('Shortlist teams'!$AA$7:$AE$26,MATCH($A248,'Shortlist teams'!$Z$7:$Z$26,1),MATCH($C248,'Shortlist teams'!$AA$6:$AE$6,1))=0,"",COUNTIF('De Teams'!P$5:P$25,'De Uitslagen'!$B248)*INDEX('Shortlist teams'!$AA$7:$AE$26,MATCH($A248,'Shortlist teams'!$Z$7:$Z$26,1),MATCH($C248,'Shortlist teams'!$AA$6:$AE$6,1))),"")</f>
        <v/>
      </c>
      <c r="S248"/>
      <c r="T248" s="3"/>
    </row>
    <row r="249" spans="1:20" ht="14.4" x14ac:dyDescent="0.3">
      <c r="A249" s="1">
        <v>8</v>
      </c>
      <c r="B249" s="8"/>
      <c r="C249" s="87" t="str">
        <f>IFERROR(VLOOKUP('De Uitslagen'!B249,'Shortlist teams'!B:C,2,FALSE),"")</f>
        <v/>
      </c>
      <c r="D249" t="str">
        <f>IFERROR(IF(COUNTIF('De Teams'!B$5:B$25,'De Uitslagen'!$B249)*INDEX('Shortlist teams'!$AA$7:$AE$26,MATCH($A249,'Shortlist teams'!$Z$7:$Z$26,1),MATCH($C249,'Shortlist teams'!$AA$6:$AE$6,1))=0,"",COUNTIF('De Teams'!B$5:B$25,'De Uitslagen'!$B249)*INDEX('Shortlist teams'!$AA$7:$AE$26,MATCH($A249,'Shortlist teams'!$Z$7:$Z$26,1),MATCH($C249,'Shortlist teams'!$AA$6:$AE$6,1))),"")</f>
        <v/>
      </c>
      <c r="E249"/>
      <c r="F249" t="str">
        <f>IFERROR(IF(COUNTIF('De Teams'!D$5:D$24,'De Uitslagen'!$B249)*INDEX('Shortlist teams'!$AA$7:$AE$26,MATCH($A249,'Shortlist teams'!$Z$7:$Z$26,1),MATCH($C249,'Shortlist teams'!$AA$6:$AE$6,1))=0,"",COUNTIF('De Teams'!D$5:D$24,'De Uitslagen'!$B249)*INDEX('Shortlist teams'!$AA$7:$AE$26,MATCH($A249,'Shortlist teams'!$Z$7:$Z$26,1),MATCH($C249,'Shortlist teams'!$AA$6:$AE$6,1))),"")</f>
        <v/>
      </c>
      <c r="G249" t="str">
        <f>IFERROR(IF(COUNTIF('De Teams'!E$5:E$25,'De Uitslagen'!$B249)*INDEX('Shortlist teams'!$AA$7:$AE$26,MATCH($A249,'Shortlist teams'!$Z$7:$Z$26,1),MATCH($C249,'Shortlist teams'!$AA$6:$AE$6,1))=0,"",COUNTIF('De Teams'!E$5:E$25,'De Uitslagen'!$B249)*INDEX('Shortlist teams'!$AA$7:$AE$26,MATCH($A249,'Shortlist teams'!$Z$7:$Z$26,1),MATCH($C249,'Shortlist teams'!$AA$6:$AE$6,1))),"")</f>
        <v/>
      </c>
      <c r="H249" t="str">
        <f>IFERROR(IF(COUNTIF('De Teams'!F$5:F$25,'De Uitslagen'!$B249)*INDEX('Shortlist teams'!$AA$7:$AE$26,MATCH($A249,'Shortlist teams'!$Z$7:$Z$26,1),MATCH($C249,'Shortlist teams'!$AA$6:$AE$6,1))=0,"",COUNTIF('De Teams'!F$5:F$25,'De Uitslagen'!$B249)*INDEX('Shortlist teams'!$AA$7:$AE$26,MATCH($A249,'Shortlist teams'!$Z$7:$Z$26,1),MATCH($C249,'Shortlist teams'!$AA$6:$AE$6,1))),"")</f>
        <v/>
      </c>
      <c r="I249" t="str">
        <f>IFERROR(IF(COUNTIF('De Teams'!G$5:G$25,'De Uitslagen'!$B249)*INDEX('Shortlist teams'!$AA$7:$AE$26,MATCH($A249,'Shortlist teams'!$Z$7:$Z$26,1),MATCH($C249,'Shortlist teams'!$AA$6:$AE$6,1))=0,"",COUNTIF('De Teams'!G$5:G$25,'De Uitslagen'!$B249)*INDEX('Shortlist teams'!$AA$7:$AE$26,MATCH($A249,'Shortlist teams'!$Z$7:$Z$26,1),MATCH($C249,'Shortlist teams'!$AA$6:$AE$6,1))),"")</f>
        <v/>
      </c>
      <c r="J249" t="str">
        <f>IFERROR(IF(COUNTIF('De Teams'!H$5:H$25,'De Uitslagen'!$B249)*INDEX('Shortlist teams'!$AA$7:$AE$26,MATCH($A249,'Shortlist teams'!$Z$7:$Z$26,1),MATCH($C249,'Shortlist teams'!$AA$6:$AE$6,1))=0,"",COUNTIF('De Teams'!H$5:H$25,'De Uitslagen'!$B249)*INDEX('Shortlist teams'!$AA$7:$AE$26,MATCH($A249,'Shortlist teams'!$Z$7:$Z$26,1),MATCH($C249,'Shortlist teams'!$AA$6:$AE$6,1))),"")</f>
        <v/>
      </c>
      <c r="K249" t="str">
        <f>IFERROR(IF(COUNTIF('De Teams'!I$5:I$25,'De Uitslagen'!$B249)*INDEX('Shortlist teams'!$AA$7:$AE$26,MATCH($A249,'Shortlist teams'!$Z$7:$Z$26,1),MATCH($C249,'Shortlist teams'!$AA$6:$AE$6,1))=0,"",COUNTIF('De Teams'!I$5:I$25,'De Uitslagen'!$B249)*INDEX('Shortlist teams'!$AA$7:$AE$26,MATCH($A249,'Shortlist teams'!$Z$7:$Z$26,1),MATCH($C249,'Shortlist teams'!$AA$6:$AE$6,1))),"")</f>
        <v/>
      </c>
      <c r="L249"/>
      <c r="M249" t="str">
        <f>IFERROR(IF(COUNTIF('De Teams'!K$5:K$25,'De Uitslagen'!$B249)*INDEX('Shortlist teams'!$AA$7:$AE$26,MATCH($A249,'Shortlist teams'!$Z$7:$Z$26,1),MATCH($C249,'Shortlist teams'!$AA$6:$AE$6,1))=0,"",COUNTIF('De Teams'!K$5:K$25,'De Uitslagen'!$B249)*INDEX('Shortlist teams'!$AA$7:$AE$26,MATCH($A249,'Shortlist teams'!$Z$7:$Z$26,1),MATCH($C249,'Shortlist teams'!$AA$6:$AE$6,1))),"")</f>
        <v/>
      </c>
      <c r="N249" t="str">
        <f>IFERROR(IF(COUNTIF('De Teams'!L$5:L$25,'De Uitslagen'!$B249)*INDEX('Shortlist teams'!$AA$7:$AE$26,MATCH($A249,'Shortlist teams'!$Z$7:$Z$26,1),MATCH($C249,'Shortlist teams'!$AA$6:$AE$6,1))=0,"",COUNTIF('De Teams'!L$5:L$25,'De Uitslagen'!$B249)*INDEX('Shortlist teams'!$AA$7:$AE$26,MATCH($A249,'Shortlist teams'!$Z$7:$Z$26,1),MATCH($C249,'Shortlist teams'!$AA$6:$AE$6,1))),"")</f>
        <v/>
      </c>
      <c r="O249" t="str">
        <f>IFERROR(IF(COUNTIF('De Teams'!M$5:M$25,'De Uitslagen'!$B249)*INDEX('Shortlist teams'!$AA$7:$AE$26,MATCH($A249,'Shortlist teams'!$Z$7:$Z$26,1),MATCH($C249,'Shortlist teams'!$AA$6:$AE$6,1))=0,"",COUNTIF('De Teams'!M$5:M$25,'De Uitslagen'!$B249)*INDEX('Shortlist teams'!$AA$7:$AE$26,MATCH($A249,'Shortlist teams'!$Z$7:$Z$26,1),MATCH($C249,'Shortlist teams'!$AA$6:$AE$6,1))),"")</f>
        <v/>
      </c>
      <c r="P249" t="str">
        <f>IFERROR(IF(COUNTIF('De Teams'!N$5:N$25,'De Uitslagen'!$B249)*INDEX('Shortlist teams'!$AA$7:$AE$26,MATCH($A249,'Shortlist teams'!$Z$7:$Z$26,1),MATCH($C249,'Shortlist teams'!$AA$6:$AE$6,1))=0,"",COUNTIF('De Teams'!N$5:N$25,'De Uitslagen'!$B249)*INDEX('Shortlist teams'!$AA$7:$AE$26,MATCH($A249,'Shortlist teams'!$Z$7:$Z$26,1),MATCH($C249,'Shortlist teams'!$AA$6:$AE$6,1))),"")</f>
        <v/>
      </c>
      <c r="Q249" t="str">
        <f>IFERROR(IF(COUNTIF('De Teams'!O$5:O$25,'De Uitslagen'!$B249)*INDEX('Shortlist teams'!$AA$7:$AE$26,MATCH($A249,'Shortlist teams'!$Z$7:$Z$26,1),MATCH($C249,'Shortlist teams'!$AA$6:$AE$6,1))=0,"",COUNTIF('De Teams'!O$5:O$25,'De Uitslagen'!$B249)*INDEX('Shortlist teams'!$AA$7:$AE$26,MATCH($A249,'Shortlist teams'!$Z$7:$Z$26,1),MATCH($C249,'Shortlist teams'!$AA$6:$AE$6,1))),"")</f>
        <v/>
      </c>
      <c r="R249" t="str">
        <f>IFERROR(IF(COUNTIF('De Teams'!P$5:P$25,'De Uitslagen'!$B249)*INDEX('Shortlist teams'!$AA$7:$AE$26,MATCH($A249,'Shortlist teams'!$Z$7:$Z$26,1),MATCH($C249,'Shortlist teams'!$AA$6:$AE$6,1))=0,"",COUNTIF('De Teams'!P$5:P$25,'De Uitslagen'!$B249)*INDEX('Shortlist teams'!$AA$7:$AE$26,MATCH($A249,'Shortlist teams'!$Z$7:$Z$26,1),MATCH($C249,'Shortlist teams'!$AA$6:$AE$6,1))),"")</f>
        <v/>
      </c>
      <c r="S249"/>
      <c r="T249" s="3"/>
    </row>
    <row r="250" spans="1:20" ht="14.4" x14ac:dyDescent="0.3">
      <c r="A250" s="1">
        <v>9</v>
      </c>
      <c r="B250" s="7"/>
      <c r="C250" s="87" t="str">
        <f>IFERROR(VLOOKUP('De Uitslagen'!B250,'Shortlist teams'!B:C,2,FALSE),"")</f>
        <v/>
      </c>
      <c r="D250" t="str">
        <f>IFERROR(IF(COUNTIF('De Teams'!B$5:B$25,'De Uitslagen'!$B250)*INDEX('Shortlist teams'!$AA$7:$AE$26,MATCH($A250,'Shortlist teams'!$Z$7:$Z$26,1),MATCH($C250,'Shortlist teams'!$AA$6:$AE$6,1))=0,"",COUNTIF('De Teams'!B$5:B$25,'De Uitslagen'!$B250)*INDEX('Shortlist teams'!$AA$7:$AE$26,MATCH($A250,'Shortlist teams'!$Z$7:$Z$26,1),MATCH($C250,'Shortlist teams'!$AA$6:$AE$6,1))),"")</f>
        <v/>
      </c>
      <c r="E250"/>
      <c r="F250" t="str">
        <f>IFERROR(IF(COUNTIF('De Teams'!D$5:D$24,'De Uitslagen'!$B250)*INDEX('Shortlist teams'!$AA$7:$AE$26,MATCH($A250,'Shortlist teams'!$Z$7:$Z$26,1),MATCH($C250,'Shortlist teams'!$AA$6:$AE$6,1))=0,"",COUNTIF('De Teams'!D$5:D$24,'De Uitslagen'!$B250)*INDEX('Shortlist teams'!$AA$7:$AE$26,MATCH($A250,'Shortlist teams'!$Z$7:$Z$26,1),MATCH($C250,'Shortlist teams'!$AA$6:$AE$6,1))),"")</f>
        <v/>
      </c>
      <c r="G250" t="str">
        <f>IFERROR(IF(COUNTIF('De Teams'!E$5:E$25,'De Uitslagen'!$B250)*INDEX('Shortlist teams'!$AA$7:$AE$26,MATCH($A250,'Shortlist teams'!$Z$7:$Z$26,1),MATCH($C250,'Shortlist teams'!$AA$6:$AE$6,1))=0,"",COUNTIF('De Teams'!E$5:E$25,'De Uitslagen'!$B250)*INDEX('Shortlist teams'!$AA$7:$AE$26,MATCH($A250,'Shortlist teams'!$Z$7:$Z$26,1),MATCH($C250,'Shortlist teams'!$AA$6:$AE$6,1))),"")</f>
        <v/>
      </c>
      <c r="H250" t="str">
        <f>IFERROR(IF(COUNTIF('De Teams'!F$5:F$25,'De Uitslagen'!$B250)*INDEX('Shortlist teams'!$AA$7:$AE$26,MATCH($A250,'Shortlist teams'!$Z$7:$Z$26,1),MATCH($C250,'Shortlist teams'!$AA$6:$AE$6,1))=0,"",COUNTIF('De Teams'!F$5:F$25,'De Uitslagen'!$B250)*INDEX('Shortlist teams'!$AA$7:$AE$26,MATCH($A250,'Shortlist teams'!$Z$7:$Z$26,1),MATCH($C250,'Shortlist teams'!$AA$6:$AE$6,1))),"")</f>
        <v/>
      </c>
      <c r="I250" t="str">
        <f>IFERROR(IF(COUNTIF('De Teams'!G$5:G$25,'De Uitslagen'!$B250)*INDEX('Shortlist teams'!$AA$7:$AE$26,MATCH($A250,'Shortlist teams'!$Z$7:$Z$26,1),MATCH($C250,'Shortlist teams'!$AA$6:$AE$6,1))=0,"",COUNTIF('De Teams'!G$5:G$25,'De Uitslagen'!$B250)*INDEX('Shortlist teams'!$AA$7:$AE$26,MATCH($A250,'Shortlist teams'!$Z$7:$Z$26,1),MATCH($C250,'Shortlist teams'!$AA$6:$AE$6,1))),"")</f>
        <v/>
      </c>
      <c r="J250" t="str">
        <f>IFERROR(IF(COUNTIF('De Teams'!H$5:H$25,'De Uitslagen'!$B250)*INDEX('Shortlist teams'!$AA$7:$AE$26,MATCH($A250,'Shortlist teams'!$Z$7:$Z$26,1),MATCH($C250,'Shortlist teams'!$AA$6:$AE$6,1))=0,"",COUNTIF('De Teams'!H$5:H$25,'De Uitslagen'!$B250)*INDEX('Shortlist teams'!$AA$7:$AE$26,MATCH($A250,'Shortlist teams'!$Z$7:$Z$26,1),MATCH($C250,'Shortlist teams'!$AA$6:$AE$6,1))),"")</f>
        <v/>
      </c>
      <c r="K250" t="str">
        <f>IFERROR(IF(COUNTIF('De Teams'!I$5:I$25,'De Uitslagen'!$B250)*INDEX('Shortlist teams'!$AA$7:$AE$26,MATCH($A250,'Shortlist teams'!$Z$7:$Z$26,1),MATCH($C250,'Shortlist teams'!$AA$6:$AE$6,1))=0,"",COUNTIF('De Teams'!I$5:I$25,'De Uitslagen'!$B250)*INDEX('Shortlist teams'!$AA$7:$AE$26,MATCH($A250,'Shortlist teams'!$Z$7:$Z$26,1),MATCH($C250,'Shortlist teams'!$AA$6:$AE$6,1))),"")</f>
        <v/>
      </c>
      <c r="L250"/>
      <c r="M250" t="str">
        <f>IFERROR(IF(COUNTIF('De Teams'!K$5:K$25,'De Uitslagen'!$B250)*INDEX('Shortlist teams'!$AA$7:$AE$26,MATCH($A250,'Shortlist teams'!$Z$7:$Z$26,1),MATCH($C250,'Shortlist teams'!$AA$6:$AE$6,1))=0,"",COUNTIF('De Teams'!K$5:K$25,'De Uitslagen'!$B250)*INDEX('Shortlist teams'!$AA$7:$AE$26,MATCH($A250,'Shortlist teams'!$Z$7:$Z$26,1),MATCH($C250,'Shortlist teams'!$AA$6:$AE$6,1))),"")</f>
        <v/>
      </c>
      <c r="N250" t="str">
        <f>IFERROR(IF(COUNTIF('De Teams'!L$5:L$25,'De Uitslagen'!$B250)*INDEX('Shortlist teams'!$AA$7:$AE$26,MATCH($A250,'Shortlist teams'!$Z$7:$Z$26,1),MATCH($C250,'Shortlist teams'!$AA$6:$AE$6,1))=0,"",COUNTIF('De Teams'!L$5:L$25,'De Uitslagen'!$B250)*INDEX('Shortlist teams'!$AA$7:$AE$26,MATCH($A250,'Shortlist teams'!$Z$7:$Z$26,1),MATCH($C250,'Shortlist teams'!$AA$6:$AE$6,1))),"")</f>
        <v/>
      </c>
      <c r="O250" t="str">
        <f>IFERROR(IF(COUNTIF('De Teams'!M$5:M$25,'De Uitslagen'!$B250)*INDEX('Shortlist teams'!$AA$7:$AE$26,MATCH($A250,'Shortlist teams'!$Z$7:$Z$26,1),MATCH($C250,'Shortlist teams'!$AA$6:$AE$6,1))=0,"",COUNTIF('De Teams'!M$5:M$25,'De Uitslagen'!$B250)*INDEX('Shortlist teams'!$AA$7:$AE$26,MATCH($A250,'Shortlist teams'!$Z$7:$Z$26,1),MATCH($C250,'Shortlist teams'!$AA$6:$AE$6,1))),"")</f>
        <v/>
      </c>
      <c r="P250" t="str">
        <f>IFERROR(IF(COUNTIF('De Teams'!N$5:N$25,'De Uitslagen'!$B250)*INDEX('Shortlist teams'!$AA$7:$AE$26,MATCH($A250,'Shortlist teams'!$Z$7:$Z$26,1),MATCH($C250,'Shortlist teams'!$AA$6:$AE$6,1))=0,"",COUNTIF('De Teams'!N$5:N$25,'De Uitslagen'!$B250)*INDEX('Shortlist teams'!$AA$7:$AE$26,MATCH($A250,'Shortlist teams'!$Z$7:$Z$26,1),MATCH($C250,'Shortlist teams'!$AA$6:$AE$6,1))),"")</f>
        <v/>
      </c>
      <c r="Q250" t="str">
        <f>IFERROR(IF(COUNTIF('De Teams'!O$5:O$25,'De Uitslagen'!$B250)*INDEX('Shortlist teams'!$AA$7:$AE$26,MATCH($A250,'Shortlist teams'!$Z$7:$Z$26,1),MATCH($C250,'Shortlist teams'!$AA$6:$AE$6,1))=0,"",COUNTIF('De Teams'!O$5:O$25,'De Uitslagen'!$B250)*INDEX('Shortlist teams'!$AA$7:$AE$26,MATCH($A250,'Shortlist teams'!$Z$7:$Z$26,1),MATCH($C250,'Shortlist teams'!$AA$6:$AE$6,1))),"")</f>
        <v/>
      </c>
      <c r="R250" t="str">
        <f>IFERROR(IF(COUNTIF('De Teams'!P$5:P$25,'De Uitslagen'!$B250)*INDEX('Shortlist teams'!$AA$7:$AE$26,MATCH($A250,'Shortlist teams'!$Z$7:$Z$26,1),MATCH($C250,'Shortlist teams'!$AA$6:$AE$6,1))=0,"",COUNTIF('De Teams'!P$5:P$25,'De Uitslagen'!$B250)*INDEX('Shortlist teams'!$AA$7:$AE$26,MATCH($A250,'Shortlist teams'!$Z$7:$Z$26,1),MATCH($C250,'Shortlist teams'!$AA$6:$AE$6,1))),"")</f>
        <v/>
      </c>
      <c r="S250"/>
      <c r="T250" s="3"/>
    </row>
    <row r="251" spans="1:20" ht="14.4" x14ac:dyDescent="0.3">
      <c r="A251" s="1">
        <v>10</v>
      </c>
      <c r="B251" s="5"/>
      <c r="C251" s="87" t="str">
        <f>IFERROR(VLOOKUP('De Uitslagen'!B251,'Shortlist teams'!B:C,2,FALSE),"")</f>
        <v/>
      </c>
      <c r="D251" t="str">
        <f>IFERROR(IF(COUNTIF('De Teams'!B$5:B$25,'De Uitslagen'!$B251)*INDEX('Shortlist teams'!$AA$7:$AE$26,MATCH($A251,'Shortlist teams'!$Z$7:$Z$26,1),MATCH($C251,'Shortlist teams'!$AA$6:$AE$6,1))=0,"",COUNTIF('De Teams'!B$5:B$25,'De Uitslagen'!$B251)*INDEX('Shortlist teams'!$AA$7:$AE$26,MATCH($A251,'Shortlist teams'!$Z$7:$Z$26,1),MATCH($C251,'Shortlist teams'!$AA$6:$AE$6,1))),"")</f>
        <v/>
      </c>
      <c r="E251"/>
      <c r="F251" t="str">
        <f>IFERROR(IF(COUNTIF('De Teams'!D$5:D$24,'De Uitslagen'!$B251)*INDEX('Shortlist teams'!$AA$7:$AE$26,MATCH($A251,'Shortlist teams'!$Z$7:$Z$26,1),MATCH($C251,'Shortlist teams'!$AA$6:$AE$6,1))=0,"",COUNTIF('De Teams'!D$5:D$24,'De Uitslagen'!$B251)*INDEX('Shortlist teams'!$AA$7:$AE$26,MATCH($A251,'Shortlist teams'!$Z$7:$Z$26,1),MATCH($C251,'Shortlist teams'!$AA$6:$AE$6,1))),"")</f>
        <v/>
      </c>
      <c r="G251" t="str">
        <f>IFERROR(IF(COUNTIF('De Teams'!E$5:E$25,'De Uitslagen'!$B251)*INDEX('Shortlist teams'!$AA$7:$AE$26,MATCH($A251,'Shortlist teams'!$Z$7:$Z$26,1),MATCH($C251,'Shortlist teams'!$AA$6:$AE$6,1))=0,"",COUNTIF('De Teams'!E$5:E$25,'De Uitslagen'!$B251)*INDEX('Shortlist teams'!$AA$7:$AE$26,MATCH($A251,'Shortlist teams'!$Z$7:$Z$26,1),MATCH($C251,'Shortlist teams'!$AA$6:$AE$6,1))),"")</f>
        <v/>
      </c>
      <c r="H251" t="str">
        <f>IFERROR(IF(COUNTIF('De Teams'!F$5:F$25,'De Uitslagen'!$B251)*INDEX('Shortlist teams'!$AA$7:$AE$26,MATCH($A251,'Shortlist teams'!$Z$7:$Z$26,1),MATCH($C251,'Shortlist teams'!$AA$6:$AE$6,1))=0,"",COUNTIF('De Teams'!F$5:F$25,'De Uitslagen'!$B251)*INDEX('Shortlist teams'!$AA$7:$AE$26,MATCH($A251,'Shortlist teams'!$Z$7:$Z$26,1),MATCH($C251,'Shortlist teams'!$AA$6:$AE$6,1))),"")</f>
        <v/>
      </c>
      <c r="I251" t="str">
        <f>IFERROR(IF(COUNTIF('De Teams'!G$5:G$25,'De Uitslagen'!$B251)*INDEX('Shortlist teams'!$AA$7:$AE$26,MATCH($A251,'Shortlist teams'!$Z$7:$Z$26,1),MATCH($C251,'Shortlist teams'!$AA$6:$AE$6,1))=0,"",COUNTIF('De Teams'!G$5:G$25,'De Uitslagen'!$B251)*INDEX('Shortlist teams'!$AA$7:$AE$26,MATCH($A251,'Shortlist teams'!$Z$7:$Z$26,1),MATCH($C251,'Shortlist teams'!$AA$6:$AE$6,1))),"")</f>
        <v/>
      </c>
      <c r="J251" t="str">
        <f>IFERROR(IF(COUNTIF('De Teams'!H$5:H$25,'De Uitslagen'!$B251)*INDEX('Shortlist teams'!$AA$7:$AE$26,MATCH($A251,'Shortlist teams'!$Z$7:$Z$26,1),MATCH($C251,'Shortlist teams'!$AA$6:$AE$6,1))=0,"",COUNTIF('De Teams'!H$5:H$25,'De Uitslagen'!$B251)*INDEX('Shortlist teams'!$AA$7:$AE$26,MATCH($A251,'Shortlist teams'!$Z$7:$Z$26,1),MATCH($C251,'Shortlist teams'!$AA$6:$AE$6,1))),"")</f>
        <v/>
      </c>
      <c r="K251" t="str">
        <f>IFERROR(IF(COUNTIF('De Teams'!I$5:I$25,'De Uitslagen'!$B251)*INDEX('Shortlist teams'!$AA$7:$AE$26,MATCH($A251,'Shortlist teams'!$Z$7:$Z$26,1),MATCH($C251,'Shortlist teams'!$AA$6:$AE$6,1))=0,"",COUNTIF('De Teams'!I$5:I$25,'De Uitslagen'!$B251)*INDEX('Shortlist teams'!$AA$7:$AE$26,MATCH($A251,'Shortlist teams'!$Z$7:$Z$26,1),MATCH($C251,'Shortlist teams'!$AA$6:$AE$6,1))),"")</f>
        <v/>
      </c>
      <c r="L251"/>
      <c r="M251" t="str">
        <f>IFERROR(IF(COUNTIF('De Teams'!K$5:K$25,'De Uitslagen'!$B251)*INDEX('Shortlist teams'!$AA$7:$AE$26,MATCH($A251,'Shortlist teams'!$Z$7:$Z$26,1),MATCH($C251,'Shortlist teams'!$AA$6:$AE$6,1))=0,"",COUNTIF('De Teams'!K$5:K$25,'De Uitslagen'!$B251)*INDEX('Shortlist teams'!$AA$7:$AE$26,MATCH($A251,'Shortlist teams'!$Z$7:$Z$26,1),MATCH($C251,'Shortlist teams'!$AA$6:$AE$6,1))),"")</f>
        <v/>
      </c>
      <c r="N251" t="str">
        <f>IFERROR(IF(COUNTIF('De Teams'!L$5:L$25,'De Uitslagen'!$B251)*INDEX('Shortlist teams'!$AA$7:$AE$26,MATCH($A251,'Shortlist teams'!$Z$7:$Z$26,1),MATCH($C251,'Shortlist teams'!$AA$6:$AE$6,1))=0,"",COUNTIF('De Teams'!L$5:L$25,'De Uitslagen'!$B251)*INDEX('Shortlist teams'!$AA$7:$AE$26,MATCH($A251,'Shortlist teams'!$Z$7:$Z$26,1),MATCH($C251,'Shortlist teams'!$AA$6:$AE$6,1))),"")</f>
        <v/>
      </c>
      <c r="O251" t="str">
        <f>IFERROR(IF(COUNTIF('De Teams'!M$5:M$25,'De Uitslagen'!$B251)*INDEX('Shortlist teams'!$AA$7:$AE$26,MATCH($A251,'Shortlist teams'!$Z$7:$Z$26,1),MATCH($C251,'Shortlist teams'!$AA$6:$AE$6,1))=0,"",COUNTIF('De Teams'!M$5:M$25,'De Uitslagen'!$B251)*INDEX('Shortlist teams'!$AA$7:$AE$26,MATCH($A251,'Shortlist teams'!$Z$7:$Z$26,1),MATCH($C251,'Shortlist teams'!$AA$6:$AE$6,1))),"")</f>
        <v/>
      </c>
      <c r="P251" t="str">
        <f>IFERROR(IF(COUNTIF('De Teams'!N$5:N$25,'De Uitslagen'!$B251)*INDEX('Shortlist teams'!$AA$7:$AE$26,MATCH($A251,'Shortlist teams'!$Z$7:$Z$26,1),MATCH($C251,'Shortlist teams'!$AA$6:$AE$6,1))=0,"",COUNTIF('De Teams'!N$5:N$25,'De Uitslagen'!$B251)*INDEX('Shortlist teams'!$AA$7:$AE$26,MATCH($A251,'Shortlist teams'!$Z$7:$Z$26,1),MATCH($C251,'Shortlist teams'!$AA$6:$AE$6,1))),"")</f>
        <v/>
      </c>
      <c r="Q251" t="str">
        <f>IFERROR(IF(COUNTIF('De Teams'!O$5:O$25,'De Uitslagen'!$B251)*INDEX('Shortlist teams'!$AA$7:$AE$26,MATCH($A251,'Shortlist teams'!$Z$7:$Z$26,1),MATCH($C251,'Shortlist teams'!$AA$6:$AE$6,1))=0,"",COUNTIF('De Teams'!O$5:O$25,'De Uitslagen'!$B251)*INDEX('Shortlist teams'!$AA$7:$AE$26,MATCH($A251,'Shortlist teams'!$Z$7:$Z$26,1),MATCH($C251,'Shortlist teams'!$AA$6:$AE$6,1))),"")</f>
        <v/>
      </c>
      <c r="R251" t="str">
        <f>IFERROR(IF(COUNTIF('De Teams'!P$5:P$25,'De Uitslagen'!$B251)*INDEX('Shortlist teams'!$AA$7:$AE$26,MATCH($A251,'Shortlist teams'!$Z$7:$Z$26,1),MATCH($C251,'Shortlist teams'!$AA$6:$AE$6,1))=0,"",COUNTIF('De Teams'!P$5:P$25,'De Uitslagen'!$B251)*INDEX('Shortlist teams'!$AA$7:$AE$26,MATCH($A251,'Shortlist teams'!$Z$7:$Z$26,1),MATCH($C251,'Shortlist teams'!$AA$6:$AE$6,1))),"")</f>
        <v/>
      </c>
      <c r="S251"/>
      <c r="T251" s="3"/>
    </row>
    <row r="252" spans="1:20" ht="14.4" x14ac:dyDescent="0.3">
      <c r="A252" s="1">
        <v>11</v>
      </c>
      <c r="B252" s="7"/>
      <c r="C252" s="87" t="str">
        <f>IFERROR(VLOOKUP('De Uitslagen'!B252,'Shortlist teams'!B:C,2,FALSE),"")</f>
        <v/>
      </c>
      <c r="D252" t="str">
        <f>IFERROR(IF(COUNTIF('De Teams'!B$5:B$25,'De Uitslagen'!$B252)*INDEX('Shortlist teams'!$AA$7:$AE$26,MATCH($A252,'Shortlist teams'!$Z$7:$Z$26,1),MATCH($C252,'Shortlist teams'!$AA$6:$AE$6,1))=0,"",COUNTIF('De Teams'!B$5:B$25,'De Uitslagen'!$B252)*INDEX('Shortlist teams'!$AA$7:$AE$26,MATCH($A252,'Shortlist teams'!$Z$7:$Z$26,1),MATCH($C252,'Shortlist teams'!$AA$6:$AE$6,1))),"")</f>
        <v/>
      </c>
      <c r="E252"/>
      <c r="F252" t="str">
        <f>IFERROR(IF(COUNTIF('De Teams'!D$5:D$24,'De Uitslagen'!$B252)*INDEX('Shortlist teams'!$AA$7:$AE$26,MATCH($A252,'Shortlist teams'!$Z$7:$Z$26,1),MATCH($C252,'Shortlist teams'!$AA$6:$AE$6,1))=0,"",COUNTIF('De Teams'!D$5:D$24,'De Uitslagen'!$B252)*INDEX('Shortlist teams'!$AA$7:$AE$26,MATCH($A252,'Shortlist teams'!$Z$7:$Z$26,1),MATCH($C252,'Shortlist teams'!$AA$6:$AE$6,1))),"")</f>
        <v/>
      </c>
      <c r="G252" t="str">
        <f>IFERROR(IF(COUNTIF('De Teams'!E$5:E$25,'De Uitslagen'!$B252)*INDEX('Shortlist teams'!$AA$7:$AE$26,MATCH($A252,'Shortlist teams'!$Z$7:$Z$26,1),MATCH($C252,'Shortlist teams'!$AA$6:$AE$6,1))=0,"",COUNTIF('De Teams'!E$5:E$25,'De Uitslagen'!$B252)*INDEX('Shortlist teams'!$AA$7:$AE$26,MATCH($A252,'Shortlist teams'!$Z$7:$Z$26,1),MATCH($C252,'Shortlist teams'!$AA$6:$AE$6,1))),"")</f>
        <v/>
      </c>
      <c r="H252" t="str">
        <f>IFERROR(IF(COUNTIF('De Teams'!F$5:F$25,'De Uitslagen'!$B252)*INDEX('Shortlist teams'!$AA$7:$AE$26,MATCH($A252,'Shortlist teams'!$Z$7:$Z$26,1),MATCH($C252,'Shortlist teams'!$AA$6:$AE$6,1))=0,"",COUNTIF('De Teams'!F$5:F$25,'De Uitslagen'!$B252)*INDEX('Shortlist teams'!$AA$7:$AE$26,MATCH($A252,'Shortlist teams'!$Z$7:$Z$26,1),MATCH($C252,'Shortlist teams'!$AA$6:$AE$6,1))),"")</f>
        <v/>
      </c>
      <c r="I252" t="str">
        <f>IFERROR(IF(COUNTIF('De Teams'!G$5:G$25,'De Uitslagen'!$B252)*INDEX('Shortlist teams'!$AA$7:$AE$26,MATCH($A252,'Shortlist teams'!$Z$7:$Z$26,1),MATCH($C252,'Shortlist teams'!$AA$6:$AE$6,1))=0,"",COUNTIF('De Teams'!G$5:G$25,'De Uitslagen'!$B252)*INDEX('Shortlist teams'!$AA$7:$AE$26,MATCH($A252,'Shortlist teams'!$Z$7:$Z$26,1),MATCH($C252,'Shortlist teams'!$AA$6:$AE$6,1))),"")</f>
        <v/>
      </c>
      <c r="J252" t="str">
        <f>IFERROR(IF(COUNTIF('De Teams'!H$5:H$25,'De Uitslagen'!$B252)*INDEX('Shortlist teams'!$AA$7:$AE$26,MATCH($A252,'Shortlist teams'!$Z$7:$Z$26,1),MATCH($C252,'Shortlist teams'!$AA$6:$AE$6,1))=0,"",COUNTIF('De Teams'!H$5:H$25,'De Uitslagen'!$B252)*INDEX('Shortlist teams'!$AA$7:$AE$26,MATCH($A252,'Shortlist teams'!$Z$7:$Z$26,1),MATCH($C252,'Shortlist teams'!$AA$6:$AE$6,1))),"")</f>
        <v/>
      </c>
      <c r="K252" t="str">
        <f>IFERROR(IF(COUNTIF('De Teams'!I$5:I$25,'De Uitslagen'!$B252)*INDEX('Shortlist teams'!$AA$7:$AE$26,MATCH($A252,'Shortlist teams'!$Z$7:$Z$26,1),MATCH($C252,'Shortlist teams'!$AA$6:$AE$6,1))=0,"",COUNTIF('De Teams'!I$5:I$25,'De Uitslagen'!$B252)*INDEX('Shortlist teams'!$AA$7:$AE$26,MATCH($A252,'Shortlist teams'!$Z$7:$Z$26,1),MATCH($C252,'Shortlist teams'!$AA$6:$AE$6,1))),"")</f>
        <v/>
      </c>
      <c r="L252"/>
      <c r="M252" t="str">
        <f>IFERROR(IF(COUNTIF('De Teams'!K$5:K$25,'De Uitslagen'!$B252)*INDEX('Shortlist teams'!$AA$7:$AE$26,MATCH($A252,'Shortlist teams'!$Z$7:$Z$26,1),MATCH($C252,'Shortlist teams'!$AA$6:$AE$6,1))=0,"",COUNTIF('De Teams'!K$5:K$25,'De Uitslagen'!$B252)*INDEX('Shortlist teams'!$AA$7:$AE$26,MATCH($A252,'Shortlist teams'!$Z$7:$Z$26,1),MATCH($C252,'Shortlist teams'!$AA$6:$AE$6,1))),"")</f>
        <v/>
      </c>
      <c r="N252" t="str">
        <f>IFERROR(IF(COUNTIF('De Teams'!L$5:L$25,'De Uitslagen'!$B252)*INDEX('Shortlist teams'!$AA$7:$AE$26,MATCH($A252,'Shortlist teams'!$Z$7:$Z$26,1),MATCH($C252,'Shortlist teams'!$AA$6:$AE$6,1))=0,"",COUNTIF('De Teams'!L$5:L$25,'De Uitslagen'!$B252)*INDEX('Shortlist teams'!$AA$7:$AE$26,MATCH($A252,'Shortlist teams'!$Z$7:$Z$26,1),MATCH($C252,'Shortlist teams'!$AA$6:$AE$6,1))),"")</f>
        <v/>
      </c>
      <c r="O252" t="str">
        <f>IFERROR(IF(COUNTIF('De Teams'!M$5:M$25,'De Uitslagen'!$B252)*INDEX('Shortlist teams'!$AA$7:$AE$26,MATCH($A252,'Shortlist teams'!$Z$7:$Z$26,1),MATCH($C252,'Shortlist teams'!$AA$6:$AE$6,1))=0,"",COUNTIF('De Teams'!M$5:M$25,'De Uitslagen'!$B252)*INDEX('Shortlist teams'!$AA$7:$AE$26,MATCH($A252,'Shortlist teams'!$Z$7:$Z$26,1),MATCH($C252,'Shortlist teams'!$AA$6:$AE$6,1))),"")</f>
        <v/>
      </c>
      <c r="P252" t="str">
        <f>IFERROR(IF(COUNTIF('De Teams'!N$5:N$25,'De Uitslagen'!$B252)*INDEX('Shortlist teams'!$AA$7:$AE$26,MATCH($A252,'Shortlist teams'!$Z$7:$Z$26,1),MATCH($C252,'Shortlist teams'!$AA$6:$AE$6,1))=0,"",COUNTIF('De Teams'!N$5:N$25,'De Uitslagen'!$B252)*INDEX('Shortlist teams'!$AA$7:$AE$26,MATCH($A252,'Shortlist teams'!$Z$7:$Z$26,1),MATCH($C252,'Shortlist teams'!$AA$6:$AE$6,1))),"")</f>
        <v/>
      </c>
      <c r="Q252" t="str">
        <f>IFERROR(IF(COUNTIF('De Teams'!O$5:O$25,'De Uitslagen'!$B252)*INDEX('Shortlist teams'!$AA$7:$AE$26,MATCH($A252,'Shortlist teams'!$Z$7:$Z$26,1),MATCH($C252,'Shortlist teams'!$AA$6:$AE$6,1))=0,"",COUNTIF('De Teams'!O$5:O$25,'De Uitslagen'!$B252)*INDEX('Shortlist teams'!$AA$7:$AE$26,MATCH($A252,'Shortlist teams'!$Z$7:$Z$26,1),MATCH($C252,'Shortlist teams'!$AA$6:$AE$6,1))),"")</f>
        <v/>
      </c>
      <c r="R252" t="str">
        <f>IFERROR(IF(COUNTIF('De Teams'!P$5:P$25,'De Uitslagen'!$B252)*INDEX('Shortlist teams'!$AA$7:$AE$26,MATCH($A252,'Shortlist teams'!$Z$7:$Z$26,1),MATCH($C252,'Shortlist teams'!$AA$6:$AE$6,1))=0,"",COUNTIF('De Teams'!P$5:P$25,'De Uitslagen'!$B252)*INDEX('Shortlist teams'!$AA$7:$AE$26,MATCH($A252,'Shortlist teams'!$Z$7:$Z$26,1),MATCH($C252,'Shortlist teams'!$AA$6:$AE$6,1))),"")</f>
        <v/>
      </c>
      <c r="S252"/>
      <c r="T252" s="3"/>
    </row>
    <row r="253" spans="1:20" ht="14.4" x14ac:dyDescent="0.3">
      <c r="A253" s="1">
        <v>12</v>
      </c>
      <c r="B253" s="8"/>
      <c r="C253" s="87" t="str">
        <f>IFERROR(VLOOKUP('De Uitslagen'!B253,'Shortlist teams'!B:C,2,FALSE),"")</f>
        <v/>
      </c>
      <c r="D253" t="str">
        <f>IFERROR(IF(COUNTIF('De Teams'!B$5:B$25,'De Uitslagen'!$B253)*INDEX('Shortlist teams'!$AA$7:$AE$26,MATCH($A253,'Shortlist teams'!$Z$7:$Z$26,1),MATCH($C253,'Shortlist teams'!$AA$6:$AE$6,1))=0,"",COUNTIF('De Teams'!B$5:B$25,'De Uitslagen'!$B253)*INDEX('Shortlist teams'!$AA$7:$AE$26,MATCH($A253,'Shortlist teams'!$Z$7:$Z$26,1),MATCH($C253,'Shortlist teams'!$AA$6:$AE$6,1))),"")</f>
        <v/>
      </c>
      <c r="E253"/>
      <c r="F253" t="str">
        <f>IFERROR(IF(COUNTIF('De Teams'!D$5:D$24,'De Uitslagen'!$B253)*INDEX('Shortlist teams'!$AA$7:$AE$26,MATCH($A253,'Shortlist teams'!$Z$7:$Z$26,1),MATCH($C253,'Shortlist teams'!$AA$6:$AE$6,1))=0,"",COUNTIF('De Teams'!D$5:D$24,'De Uitslagen'!$B253)*INDEX('Shortlist teams'!$AA$7:$AE$26,MATCH($A253,'Shortlist teams'!$Z$7:$Z$26,1),MATCH($C253,'Shortlist teams'!$AA$6:$AE$6,1))),"")</f>
        <v/>
      </c>
      <c r="G253" t="str">
        <f>IFERROR(IF(COUNTIF('De Teams'!E$5:E$25,'De Uitslagen'!$B253)*INDEX('Shortlist teams'!$AA$7:$AE$26,MATCH($A253,'Shortlist teams'!$Z$7:$Z$26,1),MATCH($C253,'Shortlist teams'!$AA$6:$AE$6,1))=0,"",COUNTIF('De Teams'!E$5:E$25,'De Uitslagen'!$B253)*INDEX('Shortlist teams'!$AA$7:$AE$26,MATCH($A253,'Shortlist teams'!$Z$7:$Z$26,1),MATCH($C253,'Shortlist teams'!$AA$6:$AE$6,1))),"")</f>
        <v/>
      </c>
      <c r="H253" t="str">
        <f>IFERROR(IF(COUNTIF('De Teams'!F$5:F$25,'De Uitslagen'!$B253)*INDEX('Shortlist teams'!$AA$7:$AE$26,MATCH($A253,'Shortlist teams'!$Z$7:$Z$26,1),MATCH($C253,'Shortlist teams'!$AA$6:$AE$6,1))=0,"",COUNTIF('De Teams'!F$5:F$25,'De Uitslagen'!$B253)*INDEX('Shortlist teams'!$AA$7:$AE$26,MATCH($A253,'Shortlist teams'!$Z$7:$Z$26,1),MATCH($C253,'Shortlist teams'!$AA$6:$AE$6,1))),"")</f>
        <v/>
      </c>
      <c r="I253" t="str">
        <f>IFERROR(IF(COUNTIF('De Teams'!G$5:G$25,'De Uitslagen'!$B253)*INDEX('Shortlist teams'!$AA$7:$AE$26,MATCH($A253,'Shortlist teams'!$Z$7:$Z$26,1),MATCH($C253,'Shortlist teams'!$AA$6:$AE$6,1))=0,"",COUNTIF('De Teams'!G$5:G$25,'De Uitslagen'!$B253)*INDEX('Shortlist teams'!$AA$7:$AE$26,MATCH($A253,'Shortlist teams'!$Z$7:$Z$26,1),MATCH($C253,'Shortlist teams'!$AA$6:$AE$6,1))),"")</f>
        <v/>
      </c>
      <c r="J253" t="str">
        <f>IFERROR(IF(COUNTIF('De Teams'!H$5:H$25,'De Uitslagen'!$B253)*INDEX('Shortlist teams'!$AA$7:$AE$26,MATCH($A253,'Shortlist teams'!$Z$7:$Z$26,1),MATCH($C253,'Shortlist teams'!$AA$6:$AE$6,1))=0,"",COUNTIF('De Teams'!H$5:H$25,'De Uitslagen'!$B253)*INDEX('Shortlist teams'!$AA$7:$AE$26,MATCH($A253,'Shortlist teams'!$Z$7:$Z$26,1),MATCH($C253,'Shortlist teams'!$AA$6:$AE$6,1))),"")</f>
        <v/>
      </c>
      <c r="K253" t="str">
        <f>IFERROR(IF(COUNTIF('De Teams'!I$5:I$25,'De Uitslagen'!$B253)*INDEX('Shortlist teams'!$AA$7:$AE$26,MATCH($A253,'Shortlist teams'!$Z$7:$Z$26,1),MATCH($C253,'Shortlist teams'!$AA$6:$AE$6,1))=0,"",COUNTIF('De Teams'!I$5:I$25,'De Uitslagen'!$B253)*INDEX('Shortlist teams'!$AA$7:$AE$26,MATCH($A253,'Shortlist teams'!$Z$7:$Z$26,1),MATCH($C253,'Shortlist teams'!$AA$6:$AE$6,1))),"")</f>
        <v/>
      </c>
      <c r="L253"/>
      <c r="M253" t="str">
        <f>IFERROR(IF(COUNTIF('De Teams'!K$5:K$25,'De Uitslagen'!$B253)*INDEX('Shortlist teams'!$AA$7:$AE$26,MATCH($A253,'Shortlist teams'!$Z$7:$Z$26,1),MATCH($C253,'Shortlist teams'!$AA$6:$AE$6,1))=0,"",COUNTIF('De Teams'!K$5:K$25,'De Uitslagen'!$B253)*INDEX('Shortlist teams'!$AA$7:$AE$26,MATCH($A253,'Shortlist teams'!$Z$7:$Z$26,1),MATCH($C253,'Shortlist teams'!$AA$6:$AE$6,1))),"")</f>
        <v/>
      </c>
      <c r="N253" t="str">
        <f>IFERROR(IF(COUNTIF('De Teams'!L$5:L$25,'De Uitslagen'!$B253)*INDEX('Shortlist teams'!$AA$7:$AE$26,MATCH($A253,'Shortlist teams'!$Z$7:$Z$26,1),MATCH($C253,'Shortlist teams'!$AA$6:$AE$6,1))=0,"",COUNTIF('De Teams'!L$5:L$25,'De Uitslagen'!$B253)*INDEX('Shortlist teams'!$AA$7:$AE$26,MATCH($A253,'Shortlist teams'!$Z$7:$Z$26,1),MATCH($C253,'Shortlist teams'!$AA$6:$AE$6,1))),"")</f>
        <v/>
      </c>
      <c r="O253" t="str">
        <f>IFERROR(IF(COUNTIF('De Teams'!M$5:M$25,'De Uitslagen'!$B253)*INDEX('Shortlist teams'!$AA$7:$AE$26,MATCH($A253,'Shortlist teams'!$Z$7:$Z$26,1),MATCH($C253,'Shortlist teams'!$AA$6:$AE$6,1))=0,"",COUNTIF('De Teams'!M$5:M$25,'De Uitslagen'!$B253)*INDEX('Shortlist teams'!$AA$7:$AE$26,MATCH($A253,'Shortlist teams'!$Z$7:$Z$26,1),MATCH($C253,'Shortlist teams'!$AA$6:$AE$6,1))),"")</f>
        <v/>
      </c>
      <c r="P253" t="str">
        <f>IFERROR(IF(COUNTIF('De Teams'!N$5:N$25,'De Uitslagen'!$B253)*INDEX('Shortlist teams'!$AA$7:$AE$26,MATCH($A253,'Shortlist teams'!$Z$7:$Z$26,1),MATCH($C253,'Shortlist teams'!$AA$6:$AE$6,1))=0,"",COUNTIF('De Teams'!N$5:N$25,'De Uitslagen'!$B253)*INDEX('Shortlist teams'!$AA$7:$AE$26,MATCH($A253,'Shortlist teams'!$Z$7:$Z$26,1),MATCH($C253,'Shortlist teams'!$AA$6:$AE$6,1))),"")</f>
        <v/>
      </c>
      <c r="Q253" t="str">
        <f>IFERROR(IF(COUNTIF('De Teams'!O$5:O$25,'De Uitslagen'!$B253)*INDEX('Shortlist teams'!$AA$7:$AE$26,MATCH($A253,'Shortlist teams'!$Z$7:$Z$26,1),MATCH($C253,'Shortlist teams'!$AA$6:$AE$6,1))=0,"",COUNTIF('De Teams'!O$5:O$25,'De Uitslagen'!$B253)*INDEX('Shortlist teams'!$AA$7:$AE$26,MATCH($A253,'Shortlist teams'!$Z$7:$Z$26,1),MATCH($C253,'Shortlist teams'!$AA$6:$AE$6,1))),"")</f>
        <v/>
      </c>
      <c r="R253" t="str">
        <f>IFERROR(IF(COUNTIF('De Teams'!P$5:P$25,'De Uitslagen'!$B253)*INDEX('Shortlist teams'!$AA$7:$AE$26,MATCH($A253,'Shortlist teams'!$Z$7:$Z$26,1),MATCH($C253,'Shortlist teams'!$AA$6:$AE$6,1))=0,"",COUNTIF('De Teams'!P$5:P$25,'De Uitslagen'!$B253)*INDEX('Shortlist teams'!$AA$7:$AE$26,MATCH($A253,'Shortlist teams'!$Z$7:$Z$26,1),MATCH($C253,'Shortlist teams'!$AA$6:$AE$6,1))),"")</f>
        <v/>
      </c>
      <c r="S253"/>
      <c r="T253" s="3"/>
    </row>
    <row r="254" spans="1:20" ht="14.4" x14ac:dyDescent="0.3">
      <c r="A254" s="1">
        <v>13</v>
      </c>
      <c r="B254" s="51"/>
      <c r="C254" s="87" t="str">
        <f>IFERROR(VLOOKUP('De Uitslagen'!B254,'Shortlist teams'!B:C,2,FALSE),"")</f>
        <v/>
      </c>
      <c r="D254" t="str">
        <f>IFERROR(IF(COUNTIF('De Teams'!B$5:B$25,'De Uitslagen'!$B254)*INDEX('Shortlist teams'!$AA$7:$AE$26,MATCH($A254,'Shortlist teams'!$Z$7:$Z$26,1),MATCH($C254,'Shortlist teams'!$AA$6:$AE$6,1))=0,"",COUNTIF('De Teams'!B$5:B$25,'De Uitslagen'!$B254)*INDEX('Shortlist teams'!$AA$7:$AE$26,MATCH($A254,'Shortlist teams'!$Z$7:$Z$26,1),MATCH($C254,'Shortlist teams'!$AA$6:$AE$6,1))),"")</f>
        <v/>
      </c>
      <c r="E254"/>
      <c r="F254" t="str">
        <f>IFERROR(IF(COUNTIF('De Teams'!D$5:D$24,'De Uitslagen'!$B254)*INDEX('Shortlist teams'!$AA$7:$AE$26,MATCH($A254,'Shortlist teams'!$Z$7:$Z$26,1),MATCH($C254,'Shortlist teams'!$AA$6:$AE$6,1))=0,"",COUNTIF('De Teams'!D$5:D$24,'De Uitslagen'!$B254)*INDEX('Shortlist teams'!$AA$7:$AE$26,MATCH($A254,'Shortlist teams'!$Z$7:$Z$26,1),MATCH($C254,'Shortlist teams'!$AA$6:$AE$6,1))),"")</f>
        <v/>
      </c>
      <c r="G254" t="str">
        <f>IFERROR(IF(COUNTIF('De Teams'!E$5:E$25,'De Uitslagen'!$B254)*INDEX('Shortlist teams'!$AA$7:$AE$26,MATCH($A254,'Shortlist teams'!$Z$7:$Z$26,1),MATCH($C254,'Shortlist teams'!$AA$6:$AE$6,1))=0,"",COUNTIF('De Teams'!E$5:E$25,'De Uitslagen'!$B254)*INDEX('Shortlist teams'!$AA$7:$AE$26,MATCH($A254,'Shortlist teams'!$Z$7:$Z$26,1),MATCH($C254,'Shortlist teams'!$AA$6:$AE$6,1))),"")</f>
        <v/>
      </c>
      <c r="H254" t="str">
        <f>IFERROR(IF(COUNTIF('De Teams'!F$5:F$25,'De Uitslagen'!$B254)*INDEX('Shortlist teams'!$AA$7:$AE$26,MATCH($A254,'Shortlist teams'!$Z$7:$Z$26,1),MATCH($C254,'Shortlist teams'!$AA$6:$AE$6,1))=0,"",COUNTIF('De Teams'!F$5:F$25,'De Uitslagen'!$B254)*INDEX('Shortlist teams'!$AA$7:$AE$26,MATCH($A254,'Shortlist teams'!$Z$7:$Z$26,1),MATCH($C254,'Shortlist teams'!$AA$6:$AE$6,1))),"")</f>
        <v/>
      </c>
      <c r="I254" t="str">
        <f>IFERROR(IF(COUNTIF('De Teams'!G$5:G$25,'De Uitslagen'!$B254)*INDEX('Shortlist teams'!$AA$7:$AE$26,MATCH($A254,'Shortlist teams'!$Z$7:$Z$26,1),MATCH($C254,'Shortlist teams'!$AA$6:$AE$6,1))=0,"",COUNTIF('De Teams'!G$5:G$25,'De Uitslagen'!$B254)*INDEX('Shortlist teams'!$AA$7:$AE$26,MATCH($A254,'Shortlist teams'!$Z$7:$Z$26,1),MATCH($C254,'Shortlist teams'!$AA$6:$AE$6,1))),"")</f>
        <v/>
      </c>
      <c r="J254" t="str">
        <f>IFERROR(IF(COUNTIF('De Teams'!H$5:H$25,'De Uitslagen'!$B254)*INDEX('Shortlist teams'!$AA$7:$AE$26,MATCH($A254,'Shortlist teams'!$Z$7:$Z$26,1),MATCH($C254,'Shortlist teams'!$AA$6:$AE$6,1))=0,"",COUNTIF('De Teams'!H$5:H$25,'De Uitslagen'!$B254)*INDEX('Shortlist teams'!$AA$7:$AE$26,MATCH($A254,'Shortlist teams'!$Z$7:$Z$26,1),MATCH($C254,'Shortlist teams'!$AA$6:$AE$6,1))),"")</f>
        <v/>
      </c>
      <c r="K254" t="str">
        <f>IFERROR(IF(COUNTIF('De Teams'!I$5:I$25,'De Uitslagen'!$B254)*INDEX('Shortlist teams'!$AA$7:$AE$26,MATCH($A254,'Shortlist teams'!$Z$7:$Z$26,1),MATCH($C254,'Shortlist teams'!$AA$6:$AE$6,1))=0,"",COUNTIF('De Teams'!I$5:I$25,'De Uitslagen'!$B254)*INDEX('Shortlist teams'!$AA$7:$AE$26,MATCH($A254,'Shortlist teams'!$Z$7:$Z$26,1),MATCH($C254,'Shortlist teams'!$AA$6:$AE$6,1))),"")</f>
        <v/>
      </c>
      <c r="L254"/>
      <c r="M254" t="str">
        <f>IFERROR(IF(COUNTIF('De Teams'!K$5:K$25,'De Uitslagen'!$B254)*INDEX('Shortlist teams'!$AA$7:$AE$26,MATCH($A254,'Shortlist teams'!$Z$7:$Z$26,1),MATCH($C254,'Shortlist teams'!$AA$6:$AE$6,1))=0,"",COUNTIF('De Teams'!K$5:K$25,'De Uitslagen'!$B254)*INDEX('Shortlist teams'!$AA$7:$AE$26,MATCH($A254,'Shortlist teams'!$Z$7:$Z$26,1),MATCH($C254,'Shortlist teams'!$AA$6:$AE$6,1))),"")</f>
        <v/>
      </c>
      <c r="N254" t="str">
        <f>IFERROR(IF(COUNTIF('De Teams'!L$5:L$25,'De Uitslagen'!$B254)*INDEX('Shortlist teams'!$AA$7:$AE$26,MATCH($A254,'Shortlist teams'!$Z$7:$Z$26,1),MATCH($C254,'Shortlist teams'!$AA$6:$AE$6,1))=0,"",COUNTIF('De Teams'!L$5:L$25,'De Uitslagen'!$B254)*INDEX('Shortlist teams'!$AA$7:$AE$26,MATCH($A254,'Shortlist teams'!$Z$7:$Z$26,1),MATCH($C254,'Shortlist teams'!$AA$6:$AE$6,1))),"")</f>
        <v/>
      </c>
      <c r="O254" t="str">
        <f>IFERROR(IF(COUNTIF('De Teams'!M$5:M$25,'De Uitslagen'!$B254)*INDEX('Shortlist teams'!$AA$7:$AE$26,MATCH($A254,'Shortlist teams'!$Z$7:$Z$26,1),MATCH($C254,'Shortlist teams'!$AA$6:$AE$6,1))=0,"",COUNTIF('De Teams'!M$5:M$25,'De Uitslagen'!$B254)*INDEX('Shortlist teams'!$AA$7:$AE$26,MATCH($A254,'Shortlist teams'!$Z$7:$Z$26,1),MATCH($C254,'Shortlist teams'!$AA$6:$AE$6,1))),"")</f>
        <v/>
      </c>
      <c r="P254" t="str">
        <f>IFERROR(IF(COUNTIF('De Teams'!N$5:N$25,'De Uitslagen'!$B254)*INDEX('Shortlist teams'!$AA$7:$AE$26,MATCH($A254,'Shortlist teams'!$Z$7:$Z$26,1),MATCH($C254,'Shortlist teams'!$AA$6:$AE$6,1))=0,"",COUNTIF('De Teams'!N$5:N$25,'De Uitslagen'!$B254)*INDEX('Shortlist teams'!$AA$7:$AE$26,MATCH($A254,'Shortlist teams'!$Z$7:$Z$26,1),MATCH($C254,'Shortlist teams'!$AA$6:$AE$6,1))),"")</f>
        <v/>
      </c>
      <c r="Q254" t="str">
        <f>IFERROR(IF(COUNTIF('De Teams'!O$5:O$25,'De Uitslagen'!$B254)*INDEX('Shortlist teams'!$AA$7:$AE$26,MATCH($A254,'Shortlist teams'!$Z$7:$Z$26,1),MATCH($C254,'Shortlist teams'!$AA$6:$AE$6,1))=0,"",COUNTIF('De Teams'!O$5:O$25,'De Uitslagen'!$B254)*INDEX('Shortlist teams'!$AA$7:$AE$26,MATCH($A254,'Shortlist teams'!$Z$7:$Z$26,1),MATCH($C254,'Shortlist teams'!$AA$6:$AE$6,1))),"")</f>
        <v/>
      </c>
      <c r="R254" t="str">
        <f>IFERROR(IF(COUNTIF('De Teams'!P$5:P$25,'De Uitslagen'!$B254)*INDEX('Shortlist teams'!$AA$7:$AE$26,MATCH($A254,'Shortlist teams'!$Z$7:$Z$26,1),MATCH($C254,'Shortlist teams'!$AA$6:$AE$6,1))=0,"",COUNTIF('De Teams'!P$5:P$25,'De Uitslagen'!$B254)*INDEX('Shortlist teams'!$AA$7:$AE$26,MATCH($A254,'Shortlist teams'!$Z$7:$Z$26,1),MATCH($C254,'Shortlist teams'!$AA$6:$AE$6,1))),"")</f>
        <v/>
      </c>
      <c r="S254"/>
      <c r="T254" s="3"/>
    </row>
    <row r="255" spans="1:20" ht="14.4" x14ac:dyDescent="0.3">
      <c r="A255" s="1">
        <v>14</v>
      </c>
      <c r="B255" s="8"/>
      <c r="C255" s="87" t="str">
        <f>IFERROR(VLOOKUP('De Uitslagen'!B255,'Shortlist teams'!B:C,2,FALSE),"")</f>
        <v/>
      </c>
      <c r="D255" t="str">
        <f>IFERROR(IF(COUNTIF('De Teams'!B$5:B$25,'De Uitslagen'!$B255)*INDEX('Shortlist teams'!$AA$7:$AE$26,MATCH($A255,'Shortlist teams'!$Z$7:$Z$26,1),MATCH($C255,'Shortlist teams'!$AA$6:$AE$6,1))=0,"",COUNTIF('De Teams'!B$5:B$25,'De Uitslagen'!$B255)*INDEX('Shortlist teams'!$AA$7:$AE$26,MATCH($A255,'Shortlist teams'!$Z$7:$Z$26,1),MATCH($C255,'Shortlist teams'!$AA$6:$AE$6,1))),"")</f>
        <v/>
      </c>
      <c r="E255"/>
      <c r="F255" t="str">
        <f>IFERROR(IF(COUNTIF('De Teams'!D$5:D$24,'De Uitslagen'!$B255)*INDEX('Shortlist teams'!$AA$7:$AE$26,MATCH($A255,'Shortlist teams'!$Z$7:$Z$26,1),MATCH($C255,'Shortlist teams'!$AA$6:$AE$6,1))=0,"",COUNTIF('De Teams'!D$5:D$24,'De Uitslagen'!$B255)*INDEX('Shortlist teams'!$AA$7:$AE$26,MATCH($A255,'Shortlist teams'!$Z$7:$Z$26,1),MATCH($C255,'Shortlist teams'!$AA$6:$AE$6,1))),"")</f>
        <v/>
      </c>
      <c r="G255" t="str">
        <f>IFERROR(IF(COUNTIF('De Teams'!E$5:E$25,'De Uitslagen'!$B255)*INDEX('Shortlist teams'!$AA$7:$AE$26,MATCH($A255,'Shortlist teams'!$Z$7:$Z$26,1),MATCH($C255,'Shortlist teams'!$AA$6:$AE$6,1))=0,"",COUNTIF('De Teams'!E$5:E$25,'De Uitslagen'!$B255)*INDEX('Shortlist teams'!$AA$7:$AE$26,MATCH($A255,'Shortlist teams'!$Z$7:$Z$26,1),MATCH($C255,'Shortlist teams'!$AA$6:$AE$6,1))),"")</f>
        <v/>
      </c>
      <c r="H255" t="str">
        <f>IFERROR(IF(COUNTIF('De Teams'!F$5:F$25,'De Uitslagen'!$B255)*INDEX('Shortlist teams'!$AA$7:$AE$26,MATCH($A255,'Shortlist teams'!$Z$7:$Z$26,1),MATCH($C255,'Shortlist teams'!$AA$6:$AE$6,1))=0,"",COUNTIF('De Teams'!F$5:F$25,'De Uitslagen'!$B255)*INDEX('Shortlist teams'!$AA$7:$AE$26,MATCH($A255,'Shortlist teams'!$Z$7:$Z$26,1),MATCH($C255,'Shortlist teams'!$AA$6:$AE$6,1))),"")</f>
        <v/>
      </c>
      <c r="I255" t="str">
        <f>IFERROR(IF(COUNTIF('De Teams'!G$5:G$25,'De Uitslagen'!$B255)*INDEX('Shortlist teams'!$AA$7:$AE$26,MATCH($A255,'Shortlist teams'!$Z$7:$Z$26,1),MATCH($C255,'Shortlist teams'!$AA$6:$AE$6,1))=0,"",COUNTIF('De Teams'!G$5:G$25,'De Uitslagen'!$B255)*INDEX('Shortlist teams'!$AA$7:$AE$26,MATCH($A255,'Shortlist teams'!$Z$7:$Z$26,1),MATCH($C255,'Shortlist teams'!$AA$6:$AE$6,1))),"")</f>
        <v/>
      </c>
      <c r="J255" t="str">
        <f>IFERROR(IF(COUNTIF('De Teams'!H$5:H$25,'De Uitslagen'!$B255)*INDEX('Shortlist teams'!$AA$7:$AE$26,MATCH($A255,'Shortlist teams'!$Z$7:$Z$26,1),MATCH($C255,'Shortlist teams'!$AA$6:$AE$6,1))=0,"",COUNTIF('De Teams'!H$5:H$25,'De Uitslagen'!$B255)*INDEX('Shortlist teams'!$AA$7:$AE$26,MATCH($A255,'Shortlist teams'!$Z$7:$Z$26,1),MATCH($C255,'Shortlist teams'!$AA$6:$AE$6,1))),"")</f>
        <v/>
      </c>
      <c r="K255" t="str">
        <f>IFERROR(IF(COUNTIF('De Teams'!I$5:I$25,'De Uitslagen'!$B255)*INDEX('Shortlist teams'!$AA$7:$AE$26,MATCH($A255,'Shortlist teams'!$Z$7:$Z$26,1),MATCH($C255,'Shortlist teams'!$AA$6:$AE$6,1))=0,"",COUNTIF('De Teams'!I$5:I$25,'De Uitslagen'!$B255)*INDEX('Shortlist teams'!$AA$7:$AE$26,MATCH($A255,'Shortlist teams'!$Z$7:$Z$26,1),MATCH($C255,'Shortlist teams'!$AA$6:$AE$6,1))),"")</f>
        <v/>
      </c>
      <c r="L255"/>
      <c r="M255" t="str">
        <f>IFERROR(IF(COUNTIF('De Teams'!K$5:K$25,'De Uitslagen'!$B255)*INDEX('Shortlist teams'!$AA$7:$AE$26,MATCH($A255,'Shortlist teams'!$Z$7:$Z$26,1),MATCH($C255,'Shortlist teams'!$AA$6:$AE$6,1))=0,"",COUNTIF('De Teams'!K$5:K$25,'De Uitslagen'!$B255)*INDEX('Shortlist teams'!$AA$7:$AE$26,MATCH($A255,'Shortlist teams'!$Z$7:$Z$26,1),MATCH($C255,'Shortlist teams'!$AA$6:$AE$6,1))),"")</f>
        <v/>
      </c>
      <c r="N255" t="str">
        <f>IFERROR(IF(COUNTIF('De Teams'!L$5:L$25,'De Uitslagen'!$B255)*INDEX('Shortlist teams'!$AA$7:$AE$26,MATCH($A255,'Shortlist teams'!$Z$7:$Z$26,1),MATCH($C255,'Shortlist teams'!$AA$6:$AE$6,1))=0,"",COUNTIF('De Teams'!L$5:L$25,'De Uitslagen'!$B255)*INDEX('Shortlist teams'!$AA$7:$AE$26,MATCH($A255,'Shortlist teams'!$Z$7:$Z$26,1),MATCH($C255,'Shortlist teams'!$AA$6:$AE$6,1))),"")</f>
        <v/>
      </c>
      <c r="O255" t="str">
        <f>IFERROR(IF(COUNTIF('De Teams'!M$5:M$25,'De Uitslagen'!$B255)*INDEX('Shortlist teams'!$AA$7:$AE$26,MATCH($A255,'Shortlist teams'!$Z$7:$Z$26,1),MATCH($C255,'Shortlist teams'!$AA$6:$AE$6,1))=0,"",COUNTIF('De Teams'!M$5:M$25,'De Uitslagen'!$B255)*INDEX('Shortlist teams'!$AA$7:$AE$26,MATCH($A255,'Shortlist teams'!$Z$7:$Z$26,1),MATCH($C255,'Shortlist teams'!$AA$6:$AE$6,1))),"")</f>
        <v/>
      </c>
      <c r="P255" t="str">
        <f>IFERROR(IF(COUNTIF('De Teams'!N$5:N$25,'De Uitslagen'!$B255)*INDEX('Shortlist teams'!$AA$7:$AE$26,MATCH($A255,'Shortlist teams'!$Z$7:$Z$26,1),MATCH($C255,'Shortlist teams'!$AA$6:$AE$6,1))=0,"",COUNTIF('De Teams'!N$5:N$25,'De Uitslagen'!$B255)*INDEX('Shortlist teams'!$AA$7:$AE$26,MATCH($A255,'Shortlist teams'!$Z$7:$Z$26,1),MATCH($C255,'Shortlist teams'!$AA$6:$AE$6,1))),"")</f>
        <v/>
      </c>
      <c r="Q255" t="str">
        <f>IFERROR(IF(COUNTIF('De Teams'!O$5:O$25,'De Uitslagen'!$B255)*INDEX('Shortlist teams'!$AA$7:$AE$26,MATCH($A255,'Shortlist teams'!$Z$7:$Z$26,1),MATCH($C255,'Shortlist teams'!$AA$6:$AE$6,1))=0,"",COUNTIF('De Teams'!O$5:O$25,'De Uitslagen'!$B255)*INDEX('Shortlist teams'!$AA$7:$AE$26,MATCH($A255,'Shortlist teams'!$Z$7:$Z$26,1),MATCH($C255,'Shortlist teams'!$AA$6:$AE$6,1))),"")</f>
        <v/>
      </c>
      <c r="R255" t="str">
        <f>IFERROR(IF(COUNTIF('De Teams'!P$5:P$25,'De Uitslagen'!$B255)*INDEX('Shortlist teams'!$AA$7:$AE$26,MATCH($A255,'Shortlist teams'!$Z$7:$Z$26,1),MATCH($C255,'Shortlist teams'!$AA$6:$AE$6,1))=0,"",COUNTIF('De Teams'!P$5:P$25,'De Uitslagen'!$B255)*INDEX('Shortlist teams'!$AA$7:$AE$26,MATCH($A255,'Shortlist teams'!$Z$7:$Z$26,1),MATCH($C255,'Shortlist teams'!$AA$6:$AE$6,1))),"")</f>
        <v/>
      </c>
      <c r="S255"/>
      <c r="T255" s="3"/>
    </row>
    <row r="256" spans="1:20" ht="14.4" x14ac:dyDescent="0.3">
      <c r="A256" s="1">
        <v>15</v>
      </c>
      <c r="B256" s="7"/>
      <c r="C256" s="87" t="str">
        <f>IFERROR(VLOOKUP('De Uitslagen'!B256,'Shortlist teams'!B:C,2,FALSE),"")</f>
        <v/>
      </c>
      <c r="D256" t="str">
        <f>IFERROR(IF(COUNTIF('De Teams'!B$5:B$25,'De Uitslagen'!$B256)*INDEX('Shortlist teams'!$AA$7:$AE$26,MATCH($A256,'Shortlist teams'!$Z$7:$Z$26,1),MATCH($C256,'Shortlist teams'!$AA$6:$AE$6,1))=0,"",COUNTIF('De Teams'!B$5:B$25,'De Uitslagen'!$B256)*INDEX('Shortlist teams'!$AA$7:$AE$26,MATCH($A256,'Shortlist teams'!$Z$7:$Z$26,1),MATCH($C256,'Shortlist teams'!$AA$6:$AE$6,1))),"")</f>
        <v/>
      </c>
      <c r="E256"/>
      <c r="F256" t="str">
        <f>IFERROR(IF(COUNTIF('De Teams'!D$5:D$24,'De Uitslagen'!$B256)*INDEX('Shortlist teams'!$AA$7:$AE$26,MATCH($A256,'Shortlist teams'!$Z$7:$Z$26,1),MATCH($C256,'Shortlist teams'!$AA$6:$AE$6,1))=0,"",COUNTIF('De Teams'!D$5:D$24,'De Uitslagen'!$B256)*INDEX('Shortlist teams'!$AA$7:$AE$26,MATCH($A256,'Shortlist teams'!$Z$7:$Z$26,1),MATCH($C256,'Shortlist teams'!$AA$6:$AE$6,1))),"")</f>
        <v/>
      </c>
      <c r="G256" t="str">
        <f>IFERROR(IF(COUNTIF('De Teams'!E$5:E$25,'De Uitslagen'!$B256)*INDEX('Shortlist teams'!$AA$7:$AE$26,MATCH($A256,'Shortlist teams'!$Z$7:$Z$26,1),MATCH($C256,'Shortlist teams'!$AA$6:$AE$6,1))=0,"",COUNTIF('De Teams'!E$5:E$25,'De Uitslagen'!$B256)*INDEX('Shortlist teams'!$AA$7:$AE$26,MATCH($A256,'Shortlist teams'!$Z$7:$Z$26,1),MATCH($C256,'Shortlist teams'!$AA$6:$AE$6,1))),"")</f>
        <v/>
      </c>
      <c r="H256" t="str">
        <f>IFERROR(IF(COUNTIF('De Teams'!F$5:F$25,'De Uitslagen'!$B256)*INDEX('Shortlist teams'!$AA$7:$AE$26,MATCH($A256,'Shortlist teams'!$Z$7:$Z$26,1),MATCH($C256,'Shortlist teams'!$AA$6:$AE$6,1))=0,"",COUNTIF('De Teams'!F$5:F$25,'De Uitslagen'!$B256)*INDEX('Shortlist teams'!$AA$7:$AE$26,MATCH($A256,'Shortlist teams'!$Z$7:$Z$26,1),MATCH($C256,'Shortlist teams'!$AA$6:$AE$6,1))),"")</f>
        <v/>
      </c>
      <c r="I256" t="str">
        <f>IFERROR(IF(COUNTIF('De Teams'!G$5:G$25,'De Uitslagen'!$B256)*INDEX('Shortlist teams'!$AA$7:$AE$26,MATCH($A256,'Shortlist teams'!$Z$7:$Z$26,1),MATCH($C256,'Shortlist teams'!$AA$6:$AE$6,1))=0,"",COUNTIF('De Teams'!G$5:G$25,'De Uitslagen'!$B256)*INDEX('Shortlist teams'!$AA$7:$AE$26,MATCH($A256,'Shortlist teams'!$Z$7:$Z$26,1),MATCH($C256,'Shortlist teams'!$AA$6:$AE$6,1))),"")</f>
        <v/>
      </c>
      <c r="J256" t="str">
        <f>IFERROR(IF(COUNTIF('De Teams'!H$5:H$25,'De Uitslagen'!$B256)*INDEX('Shortlist teams'!$AA$7:$AE$26,MATCH($A256,'Shortlist teams'!$Z$7:$Z$26,1),MATCH($C256,'Shortlist teams'!$AA$6:$AE$6,1))=0,"",COUNTIF('De Teams'!H$5:H$25,'De Uitslagen'!$B256)*INDEX('Shortlist teams'!$AA$7:$AE$26,MATCH($A256,'Shortlist teams'!$Z$7:$Z$26,1),MATCH($C256,'Shortlist teams'!$AA$6:$AE$6,1))),"")</f>
        <v/>
      </c>
      <c r="K256" t="str">
        <f>IFERROR(IF(COUNTIF('De Teams'!I$5:I$25,'De Uitslagen'!$B256)*INDEX('Shortlist teams'!$AA$7:$AE$26,MATCH($A256,'Shortlist teams'!$Z$7:$Z$26,1),MATCH($C256,'Shortlist teams'!$AA$6:$AE$6,1))=0,"",COUNTIF('De Teams'!I$5:I$25,'De Uitslagen'!$B256)*INDEX('Shortlist teams'!$AA$7:$AE$26,MATCH($A256,'Shortlist teams'!$Z$7:$Z$26,1),MATCH($C256,'Shortlist teams'!$AA$6:$AE$6,1))),"")</f>
        <v/>
      </c>
      <c r="L256"/>
      <c r="M256" t="str">
        <f>IFERROR(IF(COUNTIF('De Teams'!K$5:K$25,'De Uitslagen'!$B256)*INDEX('Shortlist teams'!$AA$7:$AE$26,MATCH($A256,'Shortlist teams'!$Z$7:$Z$26,1),MATCH($C256,'Shortlist teams'!$AA$6:$AE$6,1))=0,"",COUNTIF('De Teams'!K$5:K$25,'De Uitslagen'!$B256)*INDEX('Shortlist teams'!$AA$7:$AE$26,MATCH($A256,'Shortlist teams'!$Z$7:$Z$26,1),MATCH($C256,'Shortlist teams'!$AA$6:$AE$6,1))),"")</f>
        <v/>
      </c>
      <c r="N256" t="str">
        <f>IFERROR(IF(COUNTIF('De Teams'!L$5:L$25,'De Uitslagen'!$B256)*INDEX('Shortlist teams'!$AA$7:$AE$26,MATCH($A256,'Shortlist teams'!$Z$7:$Z$26,1),MATCH($C256,'Shortlist teams'!$AA$6:$AE$6,1))=0,"",COUNTIF('De Teams'!L$5:L$25,'De Uitslagen'!$B256)*INDEX('Shortlist teams'!$AA$7:$AE$26,MATCH($A256,'Shortlist teams'!$Z$7:$Z$26,1),MATCH($C256,'Shortlist teams'!$AA$6:$AE$6,1))),"")</f>
        <v/>
      </c>
      <c r="O256" t="str">
        <f>IFERROR(IF(COUNTIF('De Teams'!M$5:M$25,'De Uitslagen'!$B256)*INDEX('Shortlist teams'!$AA$7:$AE$26,MATCH($A256,'Shortlist teams'!$Z$7:$Z$26,1),MATCH($C256,'Shortlist teams'!$AA$6:$AE$6,1))=0,"",COUNTIF('De Teams'!M$5:M$25,'De Uitslagen'!$B256)*INDEX('Shortlist teams'!$AA$7:$AE$26,MATCH($A256,'Shortlist teams'!$Z$7:$Z$26,1),MATCH($C256,'Shortlist teams'!$AA$6:$AE$6,1))),"")</f>
        <v/>
      </c>
      <c r="P256" t="str">
        <f>IFERROR(IF(COUNTIF('De Teams'!N$5:N$25,'De Uitslagen'!$B256)*INDEX('Shortlist teams'!$AA$7:$AE$26,MATCH($A256,'Shortlist teams'!$Z$7:$Z$26,1),MATCH($C256,'Shortlist teams'!$AA$6:$AE$6,1))=0,"",COUNTIF('De Teams'!N$5:N$25,'De Uitslagen'!$B256)*INDEX('Shortlist teams'!$AA$7:$AE$26,MATCH($A256,'Shortlist teams'!$Z$7:$Z$26,1),MATCH($C256,'Shortlist teams'!$AA$6:$AE$6,1))),"")</f>
        <v/>
      </c>
      <c r="Q256" t="str">
        <f>IFERROR(IF(COUNTIF('De Teams'!O$5:O$25,'De Uitslagen'!$B256)*INDEX('Shortlist teams'!$AA$7:$AE$26,MATCH($A256,'Shortlist teams'!$Z$7:$Z$26,1),MATCH($C256,'Shortlist teams'!$AA$6:$AE$6,1))=0,"",COUNTIF('De Teams'!O$5:O$25,'De Uitslagen'!$B256)*INDEX('Shortlist teams'!$AA$7:$AE$26,MATCH($A256,'Shortlist teams'!$Z$7:$Z$26,1),MATCH($C256,'Shortlist teams'!$AA$6:$AE$6,1))),"")</f>
        <v/>
      </c>
      <c r="R256" t="str">
        <f>IFERROR(IF(COUNTIF('De Teams'!P$5:P$25,'De Uitslagen'!$B256)*INDEX('Shortlist teams'!$AA$7:$AE$26,MATCH($A256,'Shortlist teams'!$Z$7:$Z$26,1),MATCH($C256,'Shortlist teams'!$AA$6:$AE$6,1))=0,"",COUNTIF('De Teams'!P$5:P$25,'De Uitslagen'!$B256)*INDEX('Shortlist teams'!$AA$7:$AE$26,MATCH($A256,'Shortlist teams'!$Z$7:$Z$26,1),MATCH($C256,'Shortlist teams'!$AA$6:$AE$6,1))),"")</f>
        <v/>
      </c>
      <c r="S256"/>
      <c r="T256" s="3"/>
    </row>
    <row r="257" spans="1:20" ht="14.4" x14ac:dyDescent="0.3">
      <c r="A257" s="1">
        <v>16</v>
      </c>
      <c r="B257" s="7"/>
      <c r="C257" s="87" t="str">
        <f>IFERROR(VLOOKUP('De Uitslagen'!B257,'Shortlist teams'!B:C,2,FALSE),"")</f>
        <v/>
      </c>
      <c r="D257" t="str">
        <f>IFERROR(IF(COUNTIF('De Teams'!B$5:B$25,'De Uitslagen'!$B257)*INDEX('Shortlist teams'!$AA$7:$AE$26,MATCH($A257,'Shortlist teams'!$Z$7:$Z$26,1),MATCH($C257,'Shortlist teams'!$AA$6:$AE$6,1))=0,"",COUNTIF('De Teams'!B$5:B$25,'De Uitslagen'!$B257)*INDEX('Shortlist teams'!$AA$7:$AE$26,MATCH($A257,'Shortlist teams'!$Z$7:$Z$26,1),MATCH($C257,'Shortlist teams'!$AA$6:$AE$6,1))),"")</f>
        <v/>
      </c>
      <c r="E257"/>
      <c r="F257" t="str">
        <f>IFERROR(IF(COUNTIF('De Teams'!D$5:D$24,'De Uitslagen'!$B257)*INDEX('Shortlist teams'!$AA$7:$AE$26,MATCH($A257,'Shortlist teams'!$Z$7:$Z$26,1),MATCH($C257,'Shortlist teams'!$AA$6:$AE$6,1))=0,"",COUNTIF('De Teams'!D$5:D$24,'De Uitslagen'!$B257)*INDEX('Shortlist teams'!$AA$7:$AE$26,MATCH($A257,'Shortlist teams'!$Z$7:$Z$26,1),MATCH($C257,'Shortlist teams'!$AA$6:$AE$6,1))),"")</f>
        <v/>
      </c>
      <c r="G257" t="str">
        <f>IFERROR(IF(COUNTIF('De Teams'!E$5:E$25,'De Uitslagen'!$B257)*INDEX('Shortlist teams'!$AA$7:$AE$26,MATCH($A257,'Shortlist teams'!$Z$7:$Z$26,1),MATCH($C257,'Shortlist teams'!$AA$6:$AE$6,1))=0,"",COUNTIF('De Teams'!E$5:E$25,'De Uitslagen'!$B257)*INDEX('Shortlist teams'!$AA$7:$AE$26,MATCH($A257,'Shortlist teams'!$Z$7:$Z$26,1),MATCH($C257,'Shortlist teams'!$AA$6:$AE$6,1))),"")</f>
        <v/>
      </c>
      <c r="H257" t="str">
        <f>IFERROR(IF(COUNTIF('De Teams'!F$5:F$25,'De Uitslagen'!$B257)*INDEX('Shortlist teams'!$AA$7:$AE$26,MATCH($A257,'Shortlist teams'!$Z$7:$Z$26,1),MATCH($C257,'Shortlist teams'!$AA$6:$AE$6,1))=0,"",COUNTIF('De Teams'!F$5:F$25,'De Uitslagen'!$B257)*INDEX('Shortlist teams'!$AA$7:$AE$26,MATCH($A257,'Shortlist teams'!$Z$7:$Z$26,1),MATCH($C257,'Shortlist teams'!$AA$6:$AE$6,1))),"")</f>
        <v/>
      </c>
      <c r="I257" t="str">
        <f>IFERROR(IF(COUNTIF('De Teams'!G$5:G$25,'De Uitslagen'!$B257)*INDEX('Shortlist teams'!$AA$7:$AE$26,MATCH($A257,'Shortlist teams'!$Z$7:$Z$26,1),MATCH($C257,'Shortlist teams'!$AA$6:$AE$6,1))=0,"",COUNTIF('De Teams'!G$5:G$25,'De Uitslagen'!$B257)*INDEX('Shortlist teams'!$AA$7:$AE$26,MATCH($A257,'Shortlist teams'!$Z$7:$Z$26,1),MATCH($C257,'Shortlist teams'!$AA$6:$AE$6,1))),"")</f>
        <v/>
      </c>
      <c r="J257" t="str">
        <f>IFERROR(IF(COUNTIF('De Teams'!H$5:H$25,'De Uitslagen'!$B257)*INDEX('Shortlist teams'!$AA$7:$AE$26,MATCH($A257,'Shortlist teams'!$Z$7:$Z$26,1),MATCH($C257,'Shortlist teams'!$AA$6:$AE$6,1))=0,"",COUNTIF('De Teams'!H$5:H$25,'De Uitslagen'!$B257)*INDEX('Shortlist teams'!$AA$7:$AE$26,MATCH($A257,'Shortlist teams'!$Z$7:$Z$26,1),MATCH($C257,'Shortlist teams'!$AA$6:$AE$6,1))),"")</f>
        <v/>
      </c>
      <c r="K257" t="str">
        <f>IFERROR(IF(COUNTIF('De Teams'!I$5:I$25,'De Uitslagen'!$B257)*INDEX('Shortlist teams'!$AA$7:$AE$26,MATCH($A257,'Shortlist teams'!$Z$7:$Z$26,1),MATCH($C257,'Shortlist teams'!$AA$6:$AE$6,1))=0,"",COUNTIF('De Teams'!I$5:I$25,'De Uitslagen'!$B257)*INDEX('Shortlist teams'!$AA$7:$AE$26,MATCH($A257,'Shortlist teams'!$Z$7:$Z$26,1),MATCH($C257,'Shortlist teams'!$AA$6:$AE$6,1))),"")</f>
        <v/>
      </c>
      <c r="L257"/>
      <c r="M257" t="str">
        <f>IFERROR(IF(COUNTIF('De Teams'!K$5:K$25,'De Uitslagen'!$B257)*INDEX('Shortlist teams'!$AA$7:$AE$26,MATCH($A257,'Shortlist teams'!$Z$7:$Z$26,1),MATCH($C257,'Shortlist teams'!$AA$6:$AE$6,1))=0,"",COUNTIF('De Teams'!K$5:K$25,'De Uitslagen'!$B257)*INDEX('Shortlist teams'!$AA$7:$AE$26,MATCH($A257,'Shortlist teams'!$Z$7:$Z$26,1),MATCH($C257,'Shortlist teams'!$AA$6:$AE$6,1))),"")</f>
        <v/>
      </c>
      <c r="N257" t="str">
        <f>IFERROR(IF(COUNTIF('De Teams'!L$5:L$25,'De Uitslagen'!$B257)*INDEX('Shortlist teams'!$AA$7:$AE$26,MATCH($A257,'Shortlist teams'!$Z$7:$Z$26,1),MATCH($C257,'Shortlist teams'!$AA$6:$AE$6,1))=0,"",COUNTIF('De Teams'!L$5:L$25,'De Uitslagen'!$B257)*INDEX('Shortlist teams'!$AA$7:$AE$26,MATCH($A257,'Shortlist teams'!$Z$7:$Z$26,1),MATCH($C257,'Shortlist teams'!$AA$6:$AE$6,1))),"")</f>
        <v/>
      </c>
      <c r="O257" t="str">
        <f>IFERROR(IF(COUNTIF('De Teams'!M$5:M$25,'De Uitslagen'!$B257)*INDEX('Shortlist teams'!$AA$7:$AE$26,MATCH($A257,'Shortlist teams'!$Z$7:$Z$26,1),MATCH($C257,'Shortlist teams'!$AA$6:$AE$6,1))=0,"",COUNTIF('De Teams'!M$5:M$25,'De Uitslagen'!$B257)*INDEX('Shortlist teams'!$AA$7:$AE$26,MATCH($A257,'Shortlist teams'!$Z$7:$Z$26,1),MATCH($C257,'Shortlist teams'!$AA$6:$AE$6,1))),"")</f>
        <v/>
      </c>
      <c r="P257" t="str">
        <f>IFERROR(IF(COUNTIF('De Teams'!N$5:N$25,'De Uitslagen'!$B257)*INDEX('Shortlist teams'!$AA$7:$AE$26,MATCH($A257,'Shortlist teams'!$Z$7:$Z$26,1),MATCH($C257,'Shortlist teams'!$AA$6:$AE$6,1))=0,"",COUNTIF('De Teams'!N$5:N$25,'De Uitslagen'!$B257)*INDEX('Shortlist teams'!$AA$7:$AE$26,MATCH($A257,'Shortlist teams'!$Z$7:$Z$26,1),MATCH($C257,'Shortlist teams'!$AA$6:$AE$6,1))),"")</f>
        <v/>
      </c>
      <c r="Q257" t="str">
        <f>IFERROR(IF(COUNTIF('De Teams'!O$5:O$25,'De Uitslagen'!$B257)*INDEX('Shortlist teams'!$AA$7:$AE$26,MATCH($A257,'Shortlist teams'!$Z$7:$Z$26,1),MATCH($C257,'Shortlist teams'!$AA$6:$AE$6,1))=0,"",COUNTIF('De Teams'!O$5:O$25,'De Uitslagen'!$B257)*INDEX('Shortlist teams'!$AA$7:$AE$26,MATCH($A257,'Shortlist teams'!$Z$7:$Z$26,1),MATCH($C257,'Shortlist teams'!$AA$6:$AE$6,1))),"")</f>
        <v/>
      </c>
      <c r="R257" t="str">
        <f>IFERROR(IF(COUNTIF('De Teams'!P$5:P$25,'De Uitslagen'!$B257)*INDEX('Shortlist teams'!$AA$7:$AE$26,MATCH($A257,'Shortlist teams'!$Z$7:$Z$26,1),MATCH($C257,'Shortlist teams'!$AA$6:$AE$6,1))=0,"",COUNTIF('De Teams'!P$5:P$25,'De Uitslagen'!$B257)*INDEX('Shortlist teams'!$AA$7:$AE$26,MATCH($A257,'Shortlist teams'!$Z$7:$Z$26,1),MATCH($C257,'Shortlist teams'!$AA$6:$AE$6,1))),"")</f>
        <v/>
      </c>
      <c r="S257"/>
      <c r="T257" s="3"/>
    </row>
    <row r="258" spans="1:20" ht="14.4" x14ac:dyDescent="0.3">
      <c r="A258" s="1">
        <v>17</v>
      </c>
      <c r="B258" s="7"/>
      <c r="C258" s="87" t="str">
        <f>IFERROR(VLOOKUP('De Uitslagen'!B258,'Shortlist teams'!B:C,2,FALSE),"")</f>
        <v/>
      </c>
      <c r="D258" t="str">
        <f>IFERROR(IF(COUNTIF('De Teams'!B$5:B$25,'De Uitslagen'!$B258)*INDEX('Shortlist teams'!$AA$7:$AE$26,MATCH($A258,'Shortlist teams'!$Z$7:$Z$26,1),MATCH($C258,'Shortlist teams'!$AA$6:$AE$6,1))=0,"",COUNTIF('De Teams'!B$5:B$25,'De Uitslagen'!$B258)*INDEX('Shortlist teams'!$AA$7:$AE$26,MATCH($A258,'Shortlist teams'!$Z$7:$Z$26,1),MATCH($C258,'Shortlist teams'!$AA$6:$AE$6,1))),"")</f>
        <v/>
      </c>
      <c r="E258"/>
      <c r="F258" t="str">
        <f>IFERROR(IF(COUNTIF('De Teams'!D$5:D$24,'De Uitslagen'!$B258)*INDEX('Shortlist teams'!$AA$7:$AE$26,MATCH($A258,'Shortlist teams'!$Z$7:$Z$26,1),MATCH($C258,'Shortlist teams'!$AA$6:$AE$6,1))=0,"",COUNTIF('De Teams'!D$5:D$24,'De Uitslagen'!$B258)*INDEX('Shortlist teams'!$AA$7:$AE$26,MATCH($A258,'Shortlist teams'!$Z$7:$Z$26,1),MATCH($C258,'Shortlist teams'!$AA$6:$AE$6,1))),"")</f>
        <v/>
      </c>
      <c r="G258" t="str">
        <f>IFERROR(IF(COUNTIF('De Teams'!E$5:E$25,'De Uitslagen'!$B258)*INDEX('Shortlist teams'!$AA$7:$AE$26,MATCH($A258,'Shortlist teams'!$Z$7:$Z$26,1),MATCH($C258,'Shortlist teams'!$AA$6:$AE$6,1))=0,"",COUNTIF('De Teams'!E$5:E$25,'De Uitslagen'!$B258)*INDEX('Shortlist teams'!$AA$7:$AE$26,MATCH($A258,'Shortlist teams'!$Z$7:$Z$26,1),MATCH($C258,'Shortlist teams'!$AA$6:$AE$6,1))),"")</f>
        <v/>
      </c>
      <c r="H258" t="str">
        <f>IFERROR(IF(COUNTIF('De Teams'!F$5:F$25,'De Uitslagen'!$B258)*INDEX('Shortlist teams'!$AA$7:$AE$26,MATCH($A258,'Shortlist teams'!$Z$7:$Z$26,1),MATCH($C258,'Shortlist teams'!$AA$6:$AE$6,1))=0,"",COUNTIF('De Teams'!F$5:F$25,'De Uitslagen'!$B258)*INDEX('Shortlist teams'!$AA$7:$AE$26,MATCH($A258,'Shortlist teams'!$Z$7:$Z$26,1),MATCH($C258,'Shortlist teams'!$AA$6:$AE$6,1))),"")</f>
        <v/>
      </c>
      <c r="I258" t="str">
        <f>IFERROR(IF(COUNTIF('De Teams'!G$5:G$25,'De Uitslagen'!$B258)*INDEX('Shortlist teams'!$AA$7:$AE$26,MATCH($A258,'Shortlist teams'!$Z$7:$Z$26,1),MATCH($C258,'Shortlist teams'!$AA$6:$AE$6,1))=0,"",COUNTIF('De Teams'!G$5:G$25,'De Uitslagen'!$B258)*INDEX('Shortlist teams'!$AA$7:$AE$26,MATCH($A258,'Shortlist teams'!$Z$7:$Z$26,1),MATCH($C258,'Shortlist teams'!$AA$6:$AE$6,1))),"")</f>
        <v/>
      </c>
      <c r="J258" t="str">
        <f>IFERROR(IF(COUNTIF('De Teams'!H$5:H$25,'De Uitslagen'!$B258)*INDEX('Shortlist teams'!$AA$7:$AE$26,MATCH($A258,'Shortlist teams'!$Z$7:$Z$26,1),MATCH($C258,'Shortlist teams'!$AA$6:$AE$6,1))=0,"",COUNTIF('De Teams'!H$5:H$25,'De Uitslagen'!$B258)*INDEX('Shortlist teams'!$AA$7:$AE$26,MATCH($A258,'Shortlist teams'!$Z$7:$Z$26,1),MATCH($C258,'Shortlist teams'!$AA$6:$AE$6,1))),"")</f>
        <v/>
      </c>
      <c r="K258" t="str">
        <f>IFERROR(IF(COUNTIF('De Teams'!I$5:I$25,'De Uitslagen'!$B258)*INDEX('Shortlist teams'!$AA$7:$AE$26,MATCH($A258,'Shortlist teams'!$Z$7:$Z$26,1),MATCH($C258,'Shortlist teams'!$AA$6:$AE$6,1))=0,"",COUNTIF('De Teams'!I$5:I$25,'De Uitslagen'!$B258)*INDEX('Shortlist teams'!$AA$7:$AE$26,MATCH($A258,'Shortlist teams'!$Z$7:$Z$26,1),MATCH($C258,'Shortlist teams'!$AA$6:$AE$6,1))),"")</f>
        <v/>
      </c>
      <c r="L258"/>
      <c r="M258" t="str">
        <f>IFERROR(IF(COUNTIF('De Teams'!K$5:K$25,'De Uitslagen'!$B258)*INDEX('Shortlist teams'!$AA$7:$AE$26,MATCH($A258,'Shortlist teams'!$Z$7:$Z$26,1),MATCH($C258,'Shortlist teams'!$AA$6:$AE$6,1))=0,"",COUNTIF('De Teams'!K$5:K$25,'De Uitslagen'!$B258)*INDEX('Shortlist teams'!$AA$7:$AE$26,MATCH($A258,'Shortlist teams'!$Z$7:$Z$26,1),MATCH($C258,'Shortlist teams'!$AA$6:$AE$6,1))),"")</f>
        <v/>
      </c>
      <c r="N258" t="str">
        <f>IFERROR(IF(COUNTIF('De Teams'!L$5:L$25,'De Uitslagen'!$B258)*INDEX('Shortlist teams'!$AA$7:$AE$26,MATCH($A258,'Shortlist teams'!$Z$7:$Z$26,1),MATCH($C258,'Shortlist teams'!$AA$6:$AE$6,1))=0,"",COUNTIF('De Teams'!L$5:L$25,'De Uitslagen'!$B258)*INDEX('Shortlist teams'!$AA$7:$AE$26,MATCH($A258,'Shortlist teams'!$Z$7:$Z$26,1),MATCH($C258,'Shortlist teams'!$AA$6:$AE$6,1))),"")</f>
        <v/>
      </c>
      <c r="O258" t="str">
        <f>IFERROR(IF(COUNTIF('De Teams'!M$5:M$25,'De Uitslagen'!$B258)*INDEX('Shortlist teams'!$AA$7:$AE$26,MATCH($A258,'Shortlist teams'!$Z$7:$Z$26,1),MATCH($C258,'Shortlist teams'!$AA$6:$AE$6,1))=0,"",COUNTIF('De Teams'!M$5:M$25,'De Uitslagen'!$B258)*INDEX('Shortlist teams'!$AA$7:$AE$26,MATCH($A258,'Shortlist teams'!$Z$7:$Z$26,1),MATCH($C258,'Shortlist teams'!$AA$6:$AE$6,1))),"")</f>
        <v/>
      </c>
      <c r="P258" t="str">
        <f>IFERROR(IF(COUNTIF('De Teams'!N$5:N$25,'De Uitslagen'!$B258)*INDEX('Shortlist teams'!$AA$7:$AE$26,MATCH($A258,'Shortlist teams'!$Z$7:$Z$26,1),MATCH($C258,'Shortlist teams'!$AA$6:$AE$6,1))=0,"",COUNTIF('De Teams'!N$5:N$25,'De Uitslagen'!$B258)*INDEX('Shortlist teams'!$AA$7:$AE$26,MATCH($A258,'Shortlist teams'!$Z$7:$Z$26,1),MATCH($C258,'Shortlist teams'!$AA$6:$AE$6,1))),"")</f>
        <v/>
      </c>
      <c r="Q258" t="str">
        <f>IFERROR(IF(COUNTIF('De Teams'!O$5:O$25,'De Uitslagen'!$B258)*INDEX('Shortlist teams'!$AA$7:$AE$26,MATCH($A258,'Shortlist teams'!$Z$7:$Z$26,1),MATCH($C258,'Shortlist teams'!$AA$6:$AE$6,1))=0,"",COUNTIF('De Teams'!O$5:O$25,'De Uitslagen'!$B258)*INDEX('Shortlist teams'!$AA$7:$AE$26,MATCH($A258,'Shortlist teams'!$Z$7:$Z$26,1),MATCH($C258,'Shortlist teams'!$AA$6:$AE$6,1))),"")</f>
        <v/>
      </c>
      <c r="R258" t="str">
        <f>IFERROR(IF(COUNTIF('De Teams'!P$5:P$25,'De Uitslagen'!$B258)*INDEX('Shortlist teams'!$AA$7:$AE$26,MATCH($A258,'Shortlist teams'!$Z$7:$Z$26,1),MATCH($C258,'Shortlist teams'!$AA$6:$AE$6,1))=0,"",COUNTIF('De Teams'!P$5:P$25,'De Uitslagen'!$B258)*INDEX('Shortlist teams'!$AA$7:$AE$26,MATCH($A258,'Shortlist teams'!$Z$7:$Z$26,1),MATCH($C258,'Shortlist teams'!$AA$6:$AE$6,1))),"")</f>
        <v/>
      </c>
      <c r="S258"/>
      <c r="T258" s="3"/>
    </row>
    <row r="259" spans="1:20" ht="13.2" customHeight="1" x14ac:dyDescent="0.3">
      <c r="A259" s="1">
        <v>18</v>
      </c>
      <c r="B259" s="6"/>
      <c r="C259" s="87" t="str">
        <f>IFERROR(VLOOKUP('De Uitslagen'!B259,'Shortlist teams'!B:C,2,FALSE),"")</f>
        <v/>
      </c>
      <c r="D259" t="str">
        <f>IFERROR(IF(COUNTIF('De Teams'!B$5:B$25,'De Uitslagen'!$B259)*INDEX('Shortlist teams'!$AA$7:$AE$26,MATCH($A259,'Shortlist teams'!$Z$7:$Z$26,1),MATCH($C259,'Shortlist teams'!$AA$6:$AE$6,1))=0,"",COUNTIF('De Teams'!B$5:B$25,'De Uitslagen'!$B259)*INDEX('Shortlist teams'!$AA$7:$AE$26,MATCH($A259,'Shortlist teams'!$Z$7:$Z$26,1),MATCH($C259,'Shortlist teams'!$AA$6:$AE$6,1))),"")</f>
        <v/>
      </c>
      <c r="E259"/>
      <c r="F259" t="str">
        <f>IFERROR(IF(COUNTIF('De Teams'!D$5:D$24,'De Uitslagen'!$B259)*INDEX('Shortlist teams'!$AA$7:$AE$26,MATCH($A259,'Shortlist teams'!$Z$7:$Z$26,1),MATCH($C259,'Shortlist teams'!$AA$6:$AE$6,1))=0,"",COUNTIF('De Teams'!D$5:D$24,'De Uitslagen'!$B259)*INDEX('Shortlist teams'!$AA$7:$AE$26,MATCH($A259,'Shortlist teams'!$Z$7:$Z$26,1),MATCH($C259,'Shortlist teams'!$AA$6:$AE$6,1))),"")</f>
        <v/>
      </c>
      <c r="G259" t="str">
        <f>IFERROR(IF(COUNTIF('De Teams'!E$5:E$25,'De Uitslagen'!$B259)*INDEX('Shortlist teams'!$AA$7:$AE$26,MATCH($A259,'Shortlist teams'!$Z$7:$Z$26,1),MATCH($C259,'Shortlist teams'!$AA$6:$AE$6,1))=0,"",COUNTIF('De Teams'!E$5:E$25,'De Uitslagen'!$B259)*INDEX('Shortlist teams'!$AA$7:$AE$26,MATCH($A259,'Shortlist teams'!$Z$7:$Z$26,1),MATCH($C259,'Shortlist teams'!$AA$6:$AE$6,1))),"")</f>
        <v/>
      </c>
      <c r="H259" t="str">
        <f>IFERROR(IF(COUNTIF('De Teams'!F$5:F$25,'De Uitslagen'!$B259)*INDEX('Shortlist teams'!$AA$7:$AE$26,MATCH($A259,'Shortlist teams'!$Z$7:$Z$26,1),MATCH($C259,'Shortlist teams'!$AA$6:$AE$6,1))=0,"",COUNTIF('De Teams'!F$5:F$25,'De Uitslagen'!$B259)*INDEX('Shortlist teams'!$AA$7:$AE$26,MATCH($A259,'Shortlist teams'!$Z$7:$Z$26,1),MATCH($C259,'Shortlist teams'!$AA$6:$AE$6,1))),"")</f>
        <v/>
      </c>
      <c r="I259" t="str">
        <f>IFERROR(IF(COUNTIF('De Teams'!G$5:G$25,'De Uitslagen'!$B259)*INDEX('Shortlist teams'!$AA$7:$AE$26,MATCH($A259,'Shortlist teams'!$Z$7:$Z$26,1),MATCH($C259,'Shortlist teams'!$AA$6:$AE$6,1))=0,"",COUNTIF('De Teams'!G$5:G$25,'De Uitslagen'!$B259)*INDEX('Shortlist teams'!$AA$7:$AE$26,MATCH($A259,'Shortlist teams'!$Z$7:$Z$26,1),MATCH($C259,'Shortlist teams'!$AA$6:$AE$6,1))),"")</f>
        <v/>
      </c>
      <c r="J259" t="str">
        <f>IFERROR(IF(COUNTIF('De Teams'!H$5:H$25,'De Uitslagen'!$B259)*INDEX('Shortlist teams'!$AA$7:$AE$26,MATCH($A259,'Shortlist teams'!$Z$7:$Z$26,1),MATCH($C259,'Shortlist teams'!$AA$6:$AE$6,1))=0,"",COUNTIF('De Teams'!H$5:H$25,'De Uitslagen'!$B259)*INDEX('Shortlist teams'!$AA$7:$AE$26,MATCH($A259,'Shortlist teams'!$Z$7:$Z$26,1),MATCH($C259,'Shortlist teams'!$AA$6:$AE$6,1))),"")</f>
        <v/>
      </c>
      <c r="K259" t="str">
        <f>IFERROR(IF(COUNTIF('De Teams'!I$5:I$25,'De Uitslagen'!$B259)*INDEX('Shortlist teams'!$AA$7:$AE$26,MATCH($A259,'Shortlist teams'!$Z$7:$Z$26,1),MATCH($C259,'Shortlist teams'!$AA$6:$AE$6,1))=0,"",COUNTIF('De Teams'!I$5:I$25,'De Uitslagen'!$B259)*INDEX('Shortlist teams'!$AA$7:$AE$26,MATCH($A259,'Shortlist teams'!$Z$7:$Z$26,1),MATCH($C259,'Shortlist teams'!$AA$6:$AE$6,1))),"")</f>
        <v/>
      </c>
      <c r="L259"/>
      <c r="M259" t="str">
        <f>IFERROR(IF(COUNTIF('De Teams'!K$5:K$25,'De Uitslagen'!$B259)*INDEX('Shortlist teams'!$AA$7:$AE$26,MATCH($A259,'Shortlist teams'!$Z$7:$Z$26,1),MATCH($C259,'Shortlist teams'!$AA$6:$AE$6,1))=0,"",COUNTIF('De Teams'!K$5:K$25,'De Uitslagen'!$B259)*INDEX('Shortlist teams'!$AA$7:$AE$26,MATCH($A259,'Shortlist teams'!$Z$7:$Z$26,1),MATCH($C259,'Shortlist teams'!$AA$6:$AE$6,1))),"")</f>
        <v/>
      </c>
      <c r="N259" t="str">
        <f>IFERROR(IF(COUNTIF('De Teams'!L$5:L$25,'De Uitslagen'!$B259)*INDEX('Shortlist teams'!$AA$7:$AE$26,MATCH($A259,'Shortlist teams'!$Z$7:$Z$26,1),MATCH($C259,'Shortlist teams'!$AA$6:$AE$6,1))=0,"",COUNTIF('De Teams'!L$5:L$25,'De Uitslagen'!$B259)*INDEX('Shortlist teams'!$AA$7:$AE$26,MATCH($A259,'Shortlist teams'!$Z$7:$Z$26,1),MATCH($C259,'Shortlist teams'!$AA$6:$AE$6,1))),"")</f>
        <v/>
      </c>
      <c r="O259" t="str">
        <f>IFERROR(IF(COUNTIF('De Teams'!M$5:M$25,'De Uitslagen'!$B259)*INDEX('Shortlist teams'!$AA$7:$AE$26,MATCH($A259,'Shortlist teams'!$Z$7:$Z$26,1),MATCH($C259,'Shortlist teams'!$AA$6:$AE$6,1))=0,"",COUNTIF('De Teams'!M$5:M$25,'De Uitslagen'!$B259)*INDEX('Shortlist teams'!$AA$7:$AE$26,MATCH($A259,'Shortlist teams'!$Z$7:$Z$26,1),MATCH($C259,'Shortlist teams'!$AA$6:$AE$6,1))),"")</f>
        <v/>
      </c>
      <c r="P259" t="str">
        <f>IFERROR(IF(COUNTIF('De Teams'!N$5:N$25,'De Uitslagen'!$B259)*INDEX('Shortlist teams'!$AA$7:$AE$26,MATCH($A259,'Shortlist teams'!$Z$7:$Z$26,1),MATCH($C259,'Shortlist teams'!$AA$6:$AE$6,1))=0,"",COUNTIF('De Teams'!N$5:N$25,'De Uitslagen'!$B259)*INDEX('Shortlist teams'!$AA$7:$AE$26,MATCH($A259,'Shortlist teams'!$Z$7:$Z$26,1),MATCH($C259,'Shortlist teams'!$AA$6:$AE$6,1))),"")</f>
        <v/>
      </c>
      <c r="Q259" t="str">
        <f>IFERROR(IF(COUNTIF('De Teams'!O$5:O$25,'De Uitslagen'!$B259)*INDEX('Shortlist teams'!$AA$7:$AE$26,MATCH($A259,'Shortlist teams'!$Z$7:$Z$26,1),MATCH($C259,'Shortlist teams'!$AA$6:$AE$6,1))=0,"",COUNTIF('De Teams'!O$5:O$25,'De Uitslagen'!$B259)*INDEX('Shortlist teams'!$AA$7:$AE$26,MATCH($A259,'Shortlist teams'!$Z$7:$Z$26,1),MATCH($C259,'Shortlist teams'!$AA$6:$AE$6,1))),"")</f>
        <v/>
      </c>
      <c r="R259" t="str">
        <f>IFERROR(IF(COUNTIF('De Teams'!P$5:P$25,'De Uitslagen'!$B259)*INDEX('Shortlist teams'!$AA$7:$AE$26,MATCH($A259,'Shortlist teams'!$Z$7:$Z$26,1),MATCH($C259,'Shortlist teams'!$AA$6:$AE$6,1))=0,"",COUNTIF('De Teams'!P$5:P$25,'De Uitslagen'!$B259)*INDEX('Shortlist teams'!$AA$7:$AE$26,MATCH($A259,'Shortlist teams'!$Z$7:$Z$26,1),MATCH($C259,'Shortlist teams'!$AA$6:$AE$6,1))),"")</f>
        <v/>
      </c>
      <c r="S259"/>
      <c r="T259" s="3"/>
    </row>
    <row r="260" spans="1:20" ht="14.4" x14ac:dyDescent="0.3">
      <c r="A260" s="1">
        <v>19</v>
      </c>
      <c r="B260" s="8"/>
      <c r="C260" s="87" t="str">
        <f>IFERROR(VLOOKUP('De Uitslagen'!B260,'Shortlist teams'!B:C,2,FALSE),"")</f>
        <v/>
      </c>
      <c r="D260" t="str">
        <f>IFERROR(IF(COUNTIF('De Teams'!B$5:B$25,'De Uitslagen'!$B260)*INDEX('Shortlist teams'!$AA$7:$AE$26,MATCH($A260,'Shortlist teams'!$Z$7:$Z$26,1),MATCH($C260,'Shortlist teams'!$AA$6:$AE$6,1))=0,"",COUNTIF('De Teams'!B$5:B$25,'De Uitslagen'!$B260)*INDEX('Shortlist teams'!$AA$7:$AE$26,MATCH($A260,'Shortlist teams'!$Z$7:$Z$26,1),MATCH($C260,'Shortlist teams'!$AA$6:$AE$6,1))),"")</f>
        <v/>
      </c>
      <c r="E260"/>
      <c r="F260" t="str">
        <f>IFERROR(IF(COUNTIF('De Teams'!D$5:D$24,'De Uitslagen'!$B260)*INDEX('Shortlist teams'!$AA$7:$AE$26,MATCH($A260,'Shortlist teams'!$Z$7:$Z$26,1),MATCH($C260,'Shortlist teams'!$AA$6:$AE$6,1))=0,"",COUNTIF('De Teams'!D$5:D$24,'De Uitslagen'!$B260)*INDEX('Shortlist teams'!$AA$7:$AE$26,MATCH($A260,'Shortlist teams'!$Z$7:$Z$26,1),MATCH($C260,'Shortlist teams'!$AA$6:$AE$6,1))),"")</f>
        <v/>
      </c>
      <c r="G260" t="str">
        <f>IFERROR(IF(COUNTIF('De Teams'!E$5:E$25,'De Uitslagen'!$B260)*INDEX('Shortlist teams'!$AA$7:$AE$26,MATCH($A260,'Shortlist teams'!$Z$7:$Z$26,1),MATCH($C260,'Shortlist teams'!$AA$6:$AE$6,1))=0,"",COUNTIF('De Teams'!E$5:E$25,'De Uitslagen'!$B260)*INDEX('Shortlist teams'!$AA$7:$AE$26,MATCH($A260,'Shortlist teams'!$Z$7:$Z$26,1),MATCH($C260,'Shortlist teams'!$AA$6:$AE$6,1))),"")</f>
        <v/>
      </c>
      <c r="H260" t="str">
        <f>IFERROR(IF(COUNTIF('De Teams'!F$5:F$25,'De Uitslagen'!$B260)*INDEX('Shortlist teams'!$AA$7:$AE$26,MATCH($A260,'Shortlist teams'!$Z$7:$Z$26,1),MATCH($C260,'Shortlist teams'!$AA$6:$AE$6,1))=0,"",COUNTIF('De Teams'!F$5:F$25,'De Uitslagen'!$B260)*INDEX('Shortlist teams'!$AA$7:$AE$26,MATCH($A260,'Shortlist teams'!$Z$7:$Z$26,1),MATCH($C260,'Shortlist teams'!$AA$6:$AE$6,1))),"")</f>
        <v/>
      </c>
      <c r="I260" t="str">
        <f>IFERROR(IF(COUNTIF('De Teams'!G$5:G$25,'De Uitslagen'!$B260)*INDEX('Shortlist teams'!$AA$7:$AE$26,MATCH($A260,'Shortlist teams'!$Z$7:$Z$26,1),MATCH($C260,'Shortlist teams'!$AA$6:$AE$6,1))=0,"",COUNTIF('De Teams'!G$5:G$25,'De Uitslagen'!$B260)*INDEX('Shortlist teams'!$AA$7:$AE$26,MATCH($A260,'Shortlist teams'!$Z$7:$Z$26,1),MATCH($C260,'Shortlist teams'!$AA$6:$AE$6,1))),"")</f>
        <v/>
      </c>
      <c r="J260" t="str">
        <f>IFERROR(IF(COUNTIF('De Teams'!H$5:H$25,'De Uitslagen'!$B260)*INDEX('Shortlist teams'!$AA$7:$AE$26,MATCH($A260,'Shortlist teams'!$Z$7:$Z$26,1),MATCH($C260,'Shortlist teams'!$AA$6:$AE$6,1))=0,"",COUNTIF('De Teams'!H$5:H$25,'De Uitslagen'!$B260)*INDEX('Shortlist teams'!$AA$7:$AE$26,MATCH($A260,'Shortlist teams'!$Z$7:$Z$26,1),MATCH($C260,'Shortlist teams'!$AA$6:$AE$6,1))),"")</f>
        <v/>
      </c>
      <c r="K260" t="str">
        <f>IFERROR(IF(COUNTIF('De Teams'!I$5:I$25,'De Uitslagen'!$B260)*INDEX('Shortlist teams'!$AA$7:$AE$26,MATCH($A260,'Shortlist teams'!$Z$7:$Z$26,1),MATCH($C260,'Shortlist teams'!$AA$6:$AE$6,1))=0,"",COUNTIF('De Teams'!I$5:I$25,'De Uitslagen'!$B260)*INDEX('Shortlist teams'!$AA$7:$AE$26,MATCH($A260,'Shortlist teams'!$Z$7:$Z$26,1),MATCH($C260,'Shortlist teams'!$AA$6:$AE$6,1))),"")</f>
        <v/>
      </c>
      <c r="L260"/>
      <c r="M260" t="str">
        <f>IFERROR(IF(COUNTIF('De Teams'!K$5:K$25,'De Uitslagen'!$B260)*INDEX('Shortlist teams'!$AA$7:$AE$26,MATCH($A260,'Shortlist teams'!$Z$7:$Z$26,1),MATCH($C260,'Shortlist teams'!$AA$6:$AE$6,1))=0,"",COUNTIF('De Teams'!K$5:K$25,'De Uitslagen'!$B260)*INDEX('Shortlist teams'!$AA$7:$AE$26,MATCH($A260,'Shortlist teams'!$Z$7:$Z$26,1),MATCH($C260,'Shortlist teams'!$AA$6:$AE$6,1))),"")</f>
        <v/>
      </c>
      <c r="N260" t="str">
        <f>IFERROR(IF(COUNTIF('De Teams'!L$5:L$25,'De Uitslagen'!$B260)*INDEX('Shortlist teams'!$AA$7:$AE$26,MATCH($A260,'Shortlist teams'!$Z$7:$Z$26,1),MATCH($C260,'Shortlist teams'!$AA$6:$AE$6,1))=0,"",COUNTIF('De Teams'!L$5:L$25,'De Uitslagen'!$B260)*INDEX('Shortlist teams'!$AA$7:$AE$26,MATCH($A260,'Shortlist teams'!$Z$7:$Z$26,1),MATCH($C260,'Shortlist teams'!$AA$6:$AE$6,1))),"")</f>
        <v/>
      </c>
      <c r="O260" t="str">
        <f>IFERROR(IF(COUNTIF('De Teams'!M$5:M$25,'De Uitslagen'!$B260)*INDEX('Shortlist teams'!$AA$7:$AE$26,MATCH($A260,'Shortlist teams'!$Z$7:$Z$26,1),MATCH($C260,'Shortlist teams'!$AA$6:$AE$6,1))=0,"",COUNTIF('De Teams'!M$5:M$25,'De Uitslagen'!$B260)*INDEX('Shortlist teams'!$AA$7:$AE$26,MATCH($A260,'Shortlist teams'!$Z$7:$Z$26,1),MATCH($C260,'Shortlist teams'!$AA$6:$AE$6,1))),"")</f>
        <v/>
      </c>
      <c r="P260" t="str">
        <f>IFERROR(IF(COUNTIF('De Teams'!N$5:N$25,'De Uitslagen'!$B260)*INDEX('Shortlist teams'!$AA$7:$AE$26,MATCH($A260,'Shortlist teams'!$Z$7:$Z$26,1),MATCH($C260,'Shortlist teams'!$AA$6:$AE$6,1))=0,"",COUNTIF('De Teams'!N$5:N$25,'De Uitslagen'!$B260)*INDEX('Shortlist teams'!$AA$7:$AE$26,MATCH($A260,'Shortlist teams'!$Z$7:$Z$26,1),MATCH($C260,'Shortlist teams'!$AA$6:$AE$6,1))),"")</f>
        <v/>
      </c>
      <c r="Q260" t="str">
        <f>IFERROR(IF(COUNTIF('De Teams'!O$5:O$25,'De Uitslagen'!$B260)*INDEX('Shortlist teams'!$AA$7:$AE$26,MATCH($A260,'Shortlist teams'!$Z$7:$Z$26,1),MATCH($C260,'Shortlist teams'!$AA$6:$AE$6,1))=0,"",COUNTIF('De Teams'!O$5:O$25,'De Uitslagen'!$B260)*INDEX('Shortlist teams'!$AA$7:$AE$26,MATCH($A260,'Shortlist teams'!$Z$7:$Z$26,1),MATCH($C260,'Shortlist teams'!$AA$6:$AE$6,1))),"")</f>
        <v/>
      </c>
      <c r="R260" t="str">
        <f>IFERROR(IF(COUNTIF('De Teams'!P$5:P$25,'De Uitslagen'!$B260)*INDEX('Shortlist teams'!$AA$7:$AE$26,MATCH($A260,'Shortlist teams'!$Z$7:$Z$26,1),MATCH($C260,'Shortlist teams'!$AA$6:$AE$6,1))=0,"",COUNTIF('De Teams'!P$5:P$25,'De Uitslagen'!$B260)*INDEX('Shortlist teams'!$AA$7:$AE$26,MATCH($A260,'Shortlist teams'!$Z$7:$Z$26,1),MATCH($C260,'Shortlist teams'!$AA$6:$AE$6,1))),"")</f>
        <v/>
      </c>
      <c r="S260"/>
      <c r="T260" s="3"/>
    </row>
    <row r="261" spans="1:20" ht="14.4" x14ac:dyDescent="0.3">
      <c r="A261" s="1">
        <v>20</v>
      </c>
      <c r="B261" s="9"/>
      <c r="C261" s="87" t="str">
        <f>IFERROR(VLOOKUP('De Uitslagen'!B261,'Shortlist teams'!B:C,2,FALSE),"")</f>
        <v/>
      </c>
      <c r="D261" t="str">
        <f>IFERROR(IF(COUNTIF('De Teams'!B$5:B$25,'De Uitslagen'!$B261)*INDEX('Shortlist teams'!$AA$7:$AE$26,MATCH($A261,'Shortlist teams'!$Z$7:$Z$26,1),MATCH($C261,'Shortlist teams'!$AA$6:$AE$6,1))=0,"",COUNTIF('De Teams'!B$5:B$25,'De Uitslagen'!$B261)*INDEX('Shortlist teams'!$AA$7:$AE$26,MATCH($A261,'Shortlist teams'!$Z$7:$Z$26,1),MATCH($C261,'Shortlist teams'!$AA$6:$AE$6,1))),"")</f>
        <v/>
      </c>
      <c r="E261"/>
      <c r="F261" t="str">
        <f>IFERROR(IF(COUNTIF('De Teams'!D$5:D$24,'De Uitslagen'!$B261)*INDEX('Shortlist teams'!$AA$7:$AE$26,MATCH($A261,'Shortlist teams'!$Z$7:$Z$26,1),MATCH($C261,'Shortlist teams'!$AA$6:$AE$6,1))=0,"",COUNTIF('De Teams'!D$5:D$24,'De Uitslagen'!$B261)*INDEX('Shortlist teams'!$AA$7:$AE$26,MATCH($A261,'Shortlist teams'!$Z$7:$Z$26,1),MATCH($C261,'Shortlist teams'!$AA$6:$AE$6,1))),"")</f>
        <v/>
      </c>
      <c r="G261" t="str">
        <f>IFERROR(IF(COUNTIF('De Teams'!E$5:E$25,'De Uitslagen'!$B261)*INDEX('Shortlist teams'!$AA$7:$AE$26,MATCH($A261,'Shortlist teams'!$Z$7:$Z$26,1),MATCH($C261,'Shortlist teams'!$AA$6:$AE$6,1))=0,"",COUNTIF('De Teams'!E$5:E$25,'De Uitslagen'!$B261)*INDEX('Shortlist teams'!$AA$7:$AE$26,MATCH($A261,'Shortlist teams'!$Z$7:$Z$26,1),MATCH($C261,'Shortlist teams'!$AA$6:$AE$6,1))),"")</f>
        <v/>
      </c>
      <c r="H261" t="str">
        <f>IFERROR(IF(COUNTIF('De Teams'!F$5:F$25,'De Uitslagen'!$B261)*INDEX('Shortlist teams'!$AA$7:$AE$26,MATCH($A261,'Shortlist teams'!$Z$7:$Z$26,1),MATCH($C261,'Shortlist teams'!$AA$6:$AE$6,1))=0,"",COUNTIF('De Teams'!F$5:F$25,'De Uitslagen'!$B261)*INDEX('Shortlist teams'!$AA$7:$AE$26,MATCH($A261,'Shortlist teams'!$Z$7:$Z$26,1),MATCH($C261,'Shortlist teams'!$AA$6:$AE$6,1))),"")</f>
        <v/>
      </c>
      <c r="I261" t="str">
        <f>IFERROR(IF(COUNTIF('De Teams'!G$5:G$25,'De Uitslagen'!$B261)*INDEX('Shortlist teams'!$AA$7:$AE$26,MATCH($A261,'Shortlist teams'!$Z$7:$Z$26,1),MATCH($C261,'Shortlist teams'!$AA$6:$AE$6,1))=0,"",COUNTIF('De Teams'!G$5:G$25,'De Uitslagen'!$B261)*INDEX('Shortlist teams'!$AA$7:$AE$26,MATCH($A261,'Shortlist teams'!$Z$7:$Z$26,1),MATCH($C261,'Shortlist teams'!$AA$6:$AE$6,1))),"")</f>
        <v/>
      </c>
      <c r="J261" t="str">
        <f>IFERROR(IF(COUNTIF('De Teams'!H$5:H$25,'De Uitslagen'!$B261)*INDEX('Shortlist teams'!$AA$7:$AE$26,MATCH($A261,'Shortlist teams'!$Z$7:$Z$26,1),MATCH($C261,'Shortlist teams'!$AA$6:$AE$6,1))=0,"",COUNTIF('De Teams'!H$5:H$25,'De Uitslagen'!$B261)*INDEX('Shortlist teams'!$AA$7:$AE$26,MATCH($A261,'Shortlist teams'!$Z$7:$Z$26,1),MATCH($C261,'Shortlist teams'!$AA$6:$AE$6,1))),"")</f>
        <v/>
      </c>
      <c r="K261" t="str">
        <f>IFERROR(IF(COUNTIF('De Teams'!I$5:I$25,'De Uitslagen'!$B261)*INDEX('Shortlist teams'!$AA$7:$AE$26,MATCH($A261,'Shortlist teams'!$Z$7:$Z$26,1),MATCH($C261,'Shortlist teams'!$AA$6:$AE$6,1))=0,"",COUNTIF('De Teams'!I$5:I$25,'De Uitslagen'!$B261)*INDEX('Shortlist teams'!$AA$7:$AE$26,MATCH($A261,'Shortlist teams'!$Z$7:$Z$26,1),MATCH($C261,'Shortlist teams'!$AA$6:$AE$6,1))),"")</f>
        <v/>
      </c>
      <c r="L261"/>
      <c r="M261" t="str">
        <f>IFERROR(IF(COUNTIF('De Teams'!K$5:K$25,'De Uitslagen'!$B261)*INDEX('Shortlist teams'!$AA$7:$AE$26,MATCH($A261,'Shortlist teams'!$Z$7:$Z$26,1),MATCH($C261,'Shortlist teams'!$AA$6:$AE$6,1))=0,"",COUNTIF('De Teams'!K$5:K$25,'De Uitslagen'!$B261)*INDEX('Shortlist teams'!$AA$7:$AE$26,MATCH($A261,'Shortlist teams'!$Z$7:$Z$26,1),MATCH($C261,'Shortlist teams'!$AA$6:$AE$6,1))),"")</f>
        <v/>
      </c>
      <c r="N261" t="str">
        <f>IFERROR(IF(COUNTIF('De Teams'!L$5:L$25,'De Uitslagen'!$B261)*INDEX('Shortlist teams'!$AA$7:$AE$26,MATCH($A261,'Shortlist teams'!$Z$7:$Z$26,1),MATCH($C261,'Shortlist teams'!$AA$6:$AE$6,1))=0,"",COUNTIF('De Teams'!L$5:L$25,'De Uitslagen'!$B261)*INDEX('Shortlist teams'!$AA$7:$AE$26,MATCH($A261,'Shortlist teams'!$Z$7:$Z$26,1),MATCH($C261,'Shortlist teams'!$AA$6:$AE$6,1))),"")</f>
        <v/>
      </c>
      <c r="O261" t="str">
        <f>IFERROR(IF(COUNTIF('De Teams'!M$5:M$25,'De Uitslagen'!$B261)*INDEX('Shortlist teams'!$AA$7:$AE$26,MATCH($A261,'Shortlist teams'!$Z$7:$Z$26,1),MATCH($C261,'Shortlist teams'!$AA$6:$AE$6,1))=0,"",COUNTIF('De Teams'!M$5:M$25,'De Uitslagen'!$B261)*INDEX('Shortlist teams'!$AA$7:$AE$26,MATCH($A261,'Shortlist teams'!$Z$7:$Z$26,1),MATCH($C261,'Shortlist teams'!$AA$6:$AE$6,1))),"")</f>
        <v/>
      </c>
      <c r="P261" t="str">
        <f>IFERROR(IF(COUNTIF('De Teams'!N$5:N$25,'De Uitslagen'!$B261)*INDEX('Shortlist teams'!$AA$7:$AE$26,MATCH($A261,'Shortlist teams'!$Z$7:$Z$26,1),MATCH($C261,'Shortlist teams'!$AA$6:$AE$6,1))=0,"",COUNTIF('De Teams'!N$5:N$25,'De Uitslagen'!$B261)*INDEX('Shortlist teams'!$AA$7:$AE$26,MATCH($A261,'Shortlist teams'!$Z$7:$Z$26,1),MATCH($C261,'Shortlist teams'!$AA$6:$AE$6,1))),"")</f>
        <v/>
      </c>
      <c r="Q261" t="str">
        <f>IFERROR(IF(COUNTIF('De Teams'!O$5:O$25,'De Uitslagen'!$B261)*INDEX('Shortlist teams'!$AA$7:$AE$26,MATCH($A261,'Shortlist teams'!$Z$7:$Z$26,1),MATCH($C261,'Shortlist teams'!$AA$6:$AE$6,1))=0,"",COUNTIF('De Teams'!O$5:O$25,'De Uitslagen'!$B261)*INDEX('Shortlist teams'!$AA$7:$AE$26,MATCH($A261,'Shortlist teams'!$Z$7:$Z$26,1),MATCH($C261,'Shortlist teams'!$AA$6:$AE$6,1))),"")</f>
        <v/>
      </c>
      <c r="R261" t="str">
        <f>IFERROR(IF(COUNTIF('De Teams'!P$5:P$25,'De Uitslagen'!$B261)*INDEX('Shortlist teams'!$AA$7:$AE$26,MATCH($A261,'Shortlist teams'!$Z$7:$Z$26,1),MATCH($C261,'Shortlist teams'!$AA$6:$AE$6,1))=0,"",COUNTIF('De Teams'!P$5:P$25,'De Uitslagen'!$B261)*INDEX('Shortlist teams'!$AA$7:$AE$26,MATCH($A261,'Shortlist teams'!$Z$7:$Z$26,1),MATCH($C261,'Shortlist teams'!$AA$6:$AE$6,1))),"")</f>
        <v/>
      </c>
      <c r="S261"/>
      <c r="T261" s="3"/>
    </row>
    <row r="262" spans="1:20" x14ac:dyDescent="0.25">
      <c r="A262" s="59"/>
      <c r="B262" s="55"/>
      <c r="C262" s="8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D263" s="1">
        <f t="shared" ref="D263:Q263" si="14">SUM(D242:D262)</f>
        <v>0</v>
      </c>
      <c r="F263" s="1">
        <f t="shared" si="14"/>
        <v>0</v>
      </c>
      <c r="G263" s="1">
        <f t="shared" si="14"/>
        <v>0</v>
      </c>
      <c r="H263" s="1">
        <f t="shared" si="14"/>
        <v>0</v>
      </c>
      <c r="I263" s="1">
        <f t="shared" si="14"/>
        <v>0</v>
      </c>
      <c r="J263" s="1">
        <f t="shared" si="14"/>
        <v>0</v>
      </c>
      <c r="K263" s="1">
        <f t="shared" si="14"/>
        <v>0</v>
      </c>
      <c r="M263" s="1">
        <f t="shared" si="14"/>
        <v>0</v>
      </c>
      <c r="N263" s="1">
        <f t="shared" si="14"/>
        <v>0</v>
      </c>
      <c r="O263" s="1">
        <f t="shared" si="14"/>
        <v>0</v>
      </c>
      <c r="P263" s="1">
        <f t="shared" si="14"/>
        <v>0</v>
      </c>
      <c r="Q263" s="1">
        <f t="shared" si="14"/>
        <v>0</v>
      </c>
      <c r="R263" s="1">
        <f>SUM(R242:R262)</f>
        <v>0</v>
      </c>
      <c r="T263" s="3"/>
    </row>
    <row r="264" spans="1:20" x14ac:dyDescent="0.25">
      <c r="A264" s="3"/>
      <c r="B264" s="3"/>
      <c r="C264" s="8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6" x14ac:dyDescent="0.3">
      <c r="A265" s="57" t="s">
        <v>146</v>
      </c>
      <c r="T265" s="3"/>
    </row>
    <row r="266" spans="1:20" x14ac:dyDescent="0.25">
      <c r="A266" s="3"/>
      <c r="B266" s="55"/>
      <c r="C266" s="8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6" x14ac:dyDescent="0.3">
      <c r="D267" s="130" t="s">
        <v>26</v>
      </c>
      <c r="E267" s="130"/>
      <c r="F267" s="130" t="s">
        <v>129</v>
      </c>
      <c r="G267" s="94" t="s">
        <v>28</v>
      </c>
      <c r="H267" s="129" t="s">
        <v>133</v>
      </c>
      <c r="I267" s="130" t="s">
        <v>131</v>
      </c>
      <c r="J267" s="130" t="s">
        <v>132</v>
      </c>
      <c r="K267" s="130" t="s">
        <v>29</v>
      </c>
      <c r="L267" s="130"/>
      <c r="M267" s="130" t="s">
        <v>130</v>
      </c>
      <c r="N267" s="130" t="s">
        <v>31</v>
      </c>
      <c r="O267" s="130" t="s">
        <v>30</v>
      </c>
      <c r="P267" s="130" t="s">
        <v>136</v>
      </c>
      <c r="Q267" s="130" t="s">
        <v>135</v>
      </c>
      <c r="R267" s="130" t="s">
        <v>134</v>
      </c>
      <c r="S267" s="130"/>
      <c r="T267" s="3"/>
    </row>
    <row r="268" spans="1:20" ht="14.4" x14ac:dyDescent="0.3">
      <c r="A268" s="58">
        <v>1</v>
      </c>
      <c r="B268" s="6"/>
      <c r="C268" s="87" t="str">
        <f>IFERROR(VLOOKUP('De Uitslagen'!B268,'Shortlist teams'!B:C,2,FALSE),"")</f>
        <v/>
      </c>
      <c r="D268" t="str">
        <f>IFERROR(IF(COUNTIF('De Teams'!B$5:B$25,'De Uitslagen'!$B268)*INDEX('Shortlist teams'!$AA$7:$AE$26,MATCH($A268,'Shortlist teams'!$Z$7:$Z$26,1),MATCH($C268,'Shortlist teams'!$AA$6:$AE$6,1))=0,"",COUNTIF('De Teams'!B$5:B$25,'De Uitslagen'!$B268)*INDEX('Shortlist teams'!$AA$7:$AE$26,MATCH($A268,'Shortlist teams'!$Z$7:$Z$26,1),MATCH($C268,'Shortlist teams'!$AA$6:$AE$6,1))),"")</f>
        <v/>
      </c>
      <c r="E268"/>
      <c r="F268" t="str">
        <f>IFERROR(IF(COUNTIF('De Teams'!D$5:D$24,'De Uitslagen'!$B268)*INDEX('Shortlist teams'!$AA$7:$AE$26,MATCH($A268,'Shortlist teams'!$Z$7:$Z$26,1),MATCH($C268,'Shortlist teams'!$AA$6:$AE$6,1))=0,"",COUNTIF('De Teams'!D$5:D$24,'De Uitslagen'!$B268)*INDEX('Shortlist teams'!$AA$7:$AE$26,MATCH($A268,'Shortlist teams'!$Z$7:$Z$26,1),MATCH($C268,'Shortlist teams'!$AA$6:$AE$6,1))),"")</f>
        <v/>
      </c>
      <c r="G268" t="str">
        <f>IFERROR(IF(COUNTIF('De Teams'!E$5:E$25,'De Uitslagen'!$B268)*INDEX('Shortlist teams'!$AA$7:$AE$26,MATCH($A268,'Shortlist teams'!$Z$7:$Z$26,1),MATCH($C268,'Shortlist teams'!$AA$6:$AE$6,1))=0,"",COUNTIF('De Teams'!E$5:E$25,'De Uitslagen'!$B268)*INDEX('Shortlist teams'!$AA$7:$AE$26,MATCH($A268,'Shortlist teams'!$Z$7:$Z$26,1),MATCH($C268,'Shortlist teams'!$AA$6:$AE$6,1))),"")</f>
        <v/>
      </c>
      <c r="H268" t="str">
        <f>IFERROR(IF(COUNTIF('De Teams'!F$5:F$25,'De Uitslagen'!$B268)*INDEX('Shortlist teams'!$AA$7:$AE$26,MATCH($A268,'Shortlist teams'!$Z$7:$Z$26,1),MATCH($C268,'Shortlist teams'!$AA$6:$AE$6,1))=0,"",COUNTIF('De Teams'!F$5:F$25,'De Uitslagen'!$B268)*INDEX('Shortlist teams'!$AA$7:$AE$26,MATCH($A268,'Shortlist teams'!$Z$7:$Z$26,1),MATCH($C268,'Shortlist teams'!$AA$6:$AE$6,1))),"")</f>
        <v/>
      </c>
      <c r="I268" t="str">
        <f>IFERROR(IF(COUNTIF('De Teams'!G$5:G$25,'De Uitslagen'!$B268)*INDEX('Shortlist teams'!$AA$7:$AE$26,MATCH($A268,'Shortlist teams'!$Z$7:$Z$26,1),MATCH($C268,'Shortlist teams'!$AA$6:$AE$6,1))=0,"",COUNTIF('De Teams'!G$5:G$25,'De Uitslagen'!$B268)*INDEX('Shortlist teams'!$AA$7:$AE$26,MATCH($A268,'Shortlist teams'!$Z$7:$Z$26,1),MATCH($C268,'Shortlist teams'!$AA$6:$AE$6,1))),"")</f>
        <v/>
      </c>
      <c r="J268" t="str">
        <f>IFERROR(IF(COUNTIF('De Teams'!H$5:H$25,'De Uitslagen'!$B268)*INDEX('Shortlist teams'!$AA$7:$AE$26,MATCH($A268,'Shortlist teams'!$Z$7:$Z$26,1),MATCH($C268,'Shortlist teams'!$AA$6:$AE$6,1))=0,"",COUNTIF('De Teams'!H$5:H$25,'De Uitslagen'!$B268)*INDEX('Shortlist teams'!$AA$7:$AE$26,MATCH($A268,'Shortlist teams'!$Z$7:$Z$26,1),MATCH($C268,'Shortlist teams'!$AA$6:$AE$6,1))),"")</f>
        <v/>
      </c>
      <c r="K268" t="str">
        <f>IFERROR(IF(COUNTIF('De Teams'!I$5:I$25,'De Uitslagen'!$B268)*INDEX('Shortlist teams'!$AA$7:$AE$26,MATCH($A268,'Shortlist teams'!$Z$7:$Z$26,1),MATCH($C268,'Shortlist teams'!$AA$6:$AE$6,1))=0,"",COUNTIF('De Teams'!I$5:I$25,'De Uitslagen'!$B268)*INDEX('Shortlist teams'!$AA$7:$AE$26,MATCH($A268,'Shortlist teams'!$Z$7:$Z$26,1),MATCH($C268,'Shortlist teams'!$AA$6:$AE$6,1))),"")</f>
        <v/>
      </c>
      <c r="L268"/>
      <c r="M268" t="str">
        <f>IFERROR(IF(COUNTIF('De Teams'!K$5:K$25,'De Uitslagen'!$B268)*INDEX('Shortlist teams'!$AA$7:$AE$26,MATCH($A268,'Shortlist teams'!$Z$7:$Z$26,1),MATCH($C268,'Shortlist teams'!$AA$6:$AE$6,1))=0,"",COUNTIF('De Teams'!K$5:K$25,'De Uitslagen'!$B268)*INDEX('Shortlist teams'!$AA$7:$AE$26,MATCH($A268,'Shortlist teams'!$Z$7:$Z$26,1),MATCH($C268,'Shortlist teams'!$AA$6:$AE$6,1))),"")</f>
        <v/>
      </c>
      <c r="N268" t="str">
        <f>IFERROR(IF(COUNTIF('De Teams'!L$5:L$25,'De Uitslagen'!$B268)*INDEX('Shortlist teams'!$AA$7:$AE$26,MATCH($A268,'Shortlist teams'!$Z$7:$Z$26,1),MATCH($C268,'Shortlist teams'!$AA$6:$AE$6,1))=0,"",COUNTIF('De Teams'!L$5:L$25,'De Uitslagen'!$B268)*INDEX('Shortlist teams'!$AA$7:$AE$26,MATCH($A268,'Shortlist teams'!$Z$7:$Z$26,1),MATCH($C268,'Shortlist teams'!$AA$6:$AE$6,1))),"")</f>
        <v/>
      </c>
      <c r="O268" t="str">
        <f>IFERROR(IF(COUNTIF('De Teams'!M$5:M$25,'De Uitslagen'!$B268)*INDEX('Shortlist teams'!$AA$7:$AE$26,MATCH($A268,'Shortlist teams'!$Z$7:$Z$26,1),MATCH($C268,'Shortlist teams'!$AA$6:$AE$6,1))=0,"",COUNTIF('De Teams'!M$5:M$25,'De Uitslagen'!$B268)*INDEX('Shortlist teams'!$AA$7:$AE$26,MATCH($A268,'Shortlist teams'!$Z$7:$Z$26,1),MATCH($C268,'Shortlist teams'!$AA$6:$AE$6,1))),"")</f>
        <v/>
      </c>
      <c r="P268" t="str">
        <f>IFERROR(IF(COUNTIF('De Teams'!N$5:N$25,'De Uitslagen'!$B268)*INDEX('Shortlist teams'!$AA$7:$AE$26,MATCH($A268,'Shortlist teams'!$Z$7:$Z$26,1),MATCH($C268,'Shortlist teams'!$AA$6:$AE$6,1))=0,"",COUNTIF('De Teams'!N$5:N$25,'De Uitslagen'!$B268)*INDEX('Shortlist teams'!$AA$7:$AE$26,MATCH($A268,'Shortlist teams'!$Z$7:$Z$26,1),MATCH($C268,'Shortlist teams'!$AA$6:$AE$6,1))),"")</f>
        <v/>
      </c>
      <c r="Q268" t="str">
        <f>IFERROR(IF(COUNTIF('De Teams'!O$5:O$25,'De Uitslagen'!$B268)*INDEX('Shortlist teams'!$AA$7:$AE$26,MATCH($A268,'Shortlist teams'!$Z$7:$Z$26,1),MATCH($C268,'Shortlist teams'!$AA$6:$AE$6,1))=0,"",COUNTIF('De Teams'!O$5:O$25,'De Uitslagen'!$B268)*INDEX('Shortlist teams'!$AA$7:$AE$26,MATCH($A268,'Shortlist teams'!$Z$7:$Z$26,1),MATCH($C268,'Shortlist teams'!$AA$6:$AE$6,1))),"")</f>
        <v/>
      </c>
      <c r="R268" t="str">
        <f>IFERROR(IF(COUNTIF('De Teams'!P$5:P$25,'De Uitslagen'!$B268)*INDEX('Shortlist teams'!$AA$7:$AE$26,MATCH($A268,'Shortlist teams'!$Z$7:$Z$26,1),MATCH($C268,'Shortlist teams'!$AA$6:$AE$6,1))=0,"",COUNTIF('De Teams'!P$5:P$25,'De Uitslagen'!$B268)*INDEX('Shortlist teams'!$AA$7:$AE$26,MATCH($A268,'Shortlist teams'!$Z$7:$Z$26,1),MATCH($C268,'Shortlist teams'!$AA$6:$AE$6,1))),"")</f>
        <v/>
      </c>
      <c r="S268"/>
      <c r="T268" s="3"/>
    </row>
    <row r="269" spans="1:20" ht="14.4" x14ac:dyDescent="0.3">
      <c r="A269" s="1">
        <v>2</v>
      </c>
      <c r="B269" s="7"/>
      <c r="C269" s="87" t="str">
        <f>IFERROR(VLOOKUP('De Uitslagen'!B269,'Shortlist teams'!B:C,2,FALSE),"")</f>
        <v/>
      </c>
      <c r="D269" t="str">
        <f>IFERROR(IF(COUNTIF('De Teams'!B$5:B$25,'De Uitslagen'!$B269)*INDEX('Shortlist teams'!$AA$7:$AE$26,MATCH($A269,'Shortlist teams'!$Z$7:$Z$26,1),MATCH($C269,'Shortlist teams'!$AA$6:$AE$6,1))=0,"",COUNTIF('De Teams'!B$5:B$25,'De Uitslagen'!$B269)*INDEX('Shortlist teams'!$AA$7:$AE$26,MATCH($A269,'Shortlist teams'!$Z$7:$Z$26,1),MATCH($C269,'Shortlist teams'!$AA$6:$AE$6,1))),"")</f>
        <v/>
      </c>
      <c r="E269"/>
      <c r="F269" t="str">
        <f>IFERROR(IF(COUNTIF('De Teams'!D$5:D$24,'De Uitslagen'!$B269)*INDEX('Shortlist teams'!$AA$7:$AE$26,MATCH($A269,'Shortlist teams'!$Z$7:$Z$26,1),MATCH($C269,'Shortlist teams'!$AA$6:$AE$6,1))=0,"",COUNTIF('De Teams'!D$5:D$24,'De Uitslagen'!$B269)*INDEX('Shortlist teams'!$AA$7:$AE$26,MATCH($A269,'Shortlist teams'!$Z$7:$Z$26,1),MATCH($C269,'Shortlist teams'!$AA$6:$AE$6,1))),"")</f>
        <v/>
      </c>
      <c r="G269" t="str">
        <f>IFERROR(IF(COUNTIF('De Teams'!E$5:E$25,'De Uitslagen'!$B269)*INDEX('Shortlist teams'!$AA$7:$AE$26,MATCH($A269,'Shortlist teams'!$Z$7:$Z$26,1),MATCH($C269,'Shortlist teams'!$AA$6:$AE$6,1))=0,"",COUNTIF('De Teams'!E$5:E$25,'De Uitslagen'!$B269)*INDEX('Shortlist teams'!$AA$7:$AE$26,MATCH($A269,'Shortlist teams'!$Z$7:$Z$26,1),MATCH($C269,'Shortlist teams'!$AA$6:$AE$6,1))),"")</f>
        <v/>
      </c>
      <c r="H269" t="str">
        <f>IFERROR(IF(COUNTIF('De Teams'!F$5:F$25,'De Uitslagen'!$B269)*INDEX('Shortlist teams'!$AA$7:$AE$26,MATCH($A269,'Shortlist teams'!$Z$7:$Z$26,1),MATCH($C269,'Shortlist teams'!$AA$6:$AE$6,1))=0,"",COUNTIF('De Teams'!F$5:F$25,'De Uitslagen'!$B269)*INDEX('Shortlist teams'!$AA$7:$AE$26,MATCH($A269,'Shortlist teams'!$Z$7:$Z$26,1),MATCH($C269,'Shortlist teams'!$AA$6:$AE$6,1))),"")</f>
        <v/>
      </c>
      <c r="I269" t="str">
        <f>IFERROR(IF(COUNTIF('De Teams'!G$5:G$25,'De Uitslagen'!$B269)*INDEX('Shortlist teams'!$AA$7:$AE$26,MATCH($A269,'Shortlist teams'!$Z$7:$Z$26,1),MATCH($C269,'Shortlist teams'!$AA$6:$AE$6,1))=0,"",COUNTIF('De Teams'!G$5:G$25,'De Uitslagen'!$B269)*INDEX('Shortlist teams'!$AA$7:$AE$26,MATCH($A269,'Shortlist teams'!$Z$7:$Z$26,1),MATCH($C269,'Shortlist teams'!$AA$6:$AE$6,1))),"")</f>
        <v/>
      </c>
      <c r="J269" t="str">
        <f>IFERROR(IF(COUNTIF('De Teams'!H$5:H$25,'De Uitslagen'!$B269)*INDEX('Shortlist teams'!$AA$7:$AE$26,MATCH($A269,'Shortlist teams'!$Z$7:$Z$26,1),MATCH($C269,'Shortlist teams'!$AA$6:$AE$6,1))=0,"",COUNTIF('De Teams'!H$5:H$25,'De Uitslagen'!$B269)*INDEX('Shortlist teams'!$AA$7:$AE$26,MATCH($A269,'Shortlist teams'!$Z$7:$Z$26,1),MATCH($C269,'Shortlist teams'!$AA$6:$AE$6,1))),"")</f>
        <v/>
      </c>
      <c r="K269" t="str">
        <f>IFERROR(IF(COUNTIF('De Teams'!I$5:I$25,'De Uitslagen'!$B269)*INDEX('Shortlist teams'!$AA$7:$AE$26,MATCH($A269,'Shortlist teams'!$Z$7:$Z$26,1),MATCH($C269,'Shortlist teams'!$AA$6:$AE$6,1))=0,"",COUNTIF('De Teams'!I$5:I$25,'De Uitslagen'!$B269)*INDEX('Shortlist teams'!$AA$7:$AE$26,MATCH($A269,'Shortlist teams'!$Z$7:$Z$26,1),MATCH($C269,'Shortlist teams'!$AA$6:$AE$6,1))),"")</f>
        <v/>
      </c>
      <c r="L269"/>
      <c r="M269" t="str">
        <f>IFERROR(IF(COUNTIF('De Teams'!K$5:K$25,'De Uitslagen'!$B269)*INDEX('Shortlist teams'!$AA$7:$AE$26,MATCH($A269,'Shortlist teams'!$Z$7:$Z$26,1),MATCH($C269,'Shortlist teams'!$AA$6:$AE$6,1))=0,"",COUNTIF('De Teams'!K$5:K$25,'De Uitslagen'!$B269)*INDEX('Shortlist teams'!$AA$7:$AE$26,MATCH($A269,'Shortlist teams'!$Z$7:$Z$26,1),MATCH($C269,'Shortlist teams'!$AA$6:$AE$6,1))),"")</f>
        <v/>
      </c>
      <c r="N269" t="str">
        <f>IFERROR(IF(COUNTIF('De Teams'!L$5:L$25,'De Uitslagen'!$B269)*INDEX('Shortlist teams'!$AA$7:$AE$26,MATCH($A269,'Shortlist teams'!$Z$7:$Z$26,1),MATCH($C269,'Shortlist teams'!$AA$6:$AE$6,1))=0,"",COUNTIF('De Teams'!L$5:L$25,'De Uitslagen'!$B269)*INDEX('Shortlist teams'!$AA$7:$AE$26,MATCH($A269,'Shortlist teams'!$Z$7:$Z$26,1),MATCH($C269,'Shortlist teams'!$AA$6:$AE$6,1))),"")</f>
        <v/>
      </c>
      <c r="O269" t="str">
        <f>IFERROR(IF(COUNTIF('De Teams'!M$5:M$25,'De Uitslagen'!$B269)*INDEX('Shortlist teams'!$AA$7:$AE$26,MATCH($A269,'Shortlist teams'!$Z$7:$Z$26,1),MATCH($C269,'Shortlist teams'!$AA$6:$AE$6,1))=0,"",COUNTIF('De Teams'!M$5:M$25,'De Uitslagen'!$B269)*INDEX('Shortlist teams'!$AA$7:$AE$26,MATCH($A269,'Shortlist teams'!$Z$7:$Z$26,1),MATCH($C269,'Shortlist teams'!$AA$6:$AE$6,1))),"")</f>
        <v/>
      </c>
      <c r="P269" t="str">
        <f>IFERROR(IF(COUNTIF('De Teams'!N$5:N$25,'De Uitslagen'!$B269)*INDEX('Shortlist teams'!$AA$7:$AE$26,MATCH($A269,'Shortlist teams'!$Z$7:$Z$26,1),MATCH($C269,'Shortlist teams'!$AA$6:$AE$6,1))=0,"",COUNTIF('De Teams'!N$5:N$25,'De Uitslagen'!$B269)*INDEX('Shortlist teams'!$AA$7:$AE$26,MATCH($A269,'Shortlist teams'!$Z$7:$Z$26,1),MATCH($C269,'Shortlist teams'!$AA$6:$AE$6,1))),"")</f>
        <v/>
      </c>
      <c r="Q269" t="str">
        <f>IFERROR(IF(COUNTIF('De Teams'!O$5:O$25,'De Uitslagen'!$B269)*INDEX('Shortlist teams'!$AA$7:$AE$26,MATCH($A269,'Shortlist teams'!$Z$7:$Z$26,1),MATCH($C269,'Shortlist teams'!$AA$6:$AE$6,1))=0,"",COUNTIF('De Teams'!O$5:O$25,'De Uitslagen'!$B269)*INDEX('Shortlist teams'!$AA$7:$AE$26,MATCH($A269,'Shortlist teams'!$Z$7:$Z$26,1),MATCH($C269,'Shortlist teams'!$AA$6:$AE$6,1))),"")</f>
        <v/>
      </c>
      <c r="R269" t="str">
        <f>IFERROR(IF(COUNTIF('De Teams'!P$5:P$25,'De Uitslagen'!$B269)*INDEX('Shortlist teams'!$AA$7:$AE$26,MATCH($A269,'Shortlist teams'!$Z$7:$Z$26,1),MATCH($C269,'Shortlist teams'!$AA$6:$AE$6,1))=0,"",COUNTIF('De Teams'!P$5:P$25,'De Uitslagen'!$B269)*INDEX('Shortlist teams'!$AA$7:$AE$26,MATCH($A269,'Shortlist teams'!$Z$7:$Z$26,1),MATCH($C269,'Shortlist teams'!$AA$6:$AE$6,1))),"")</f>
        <v/>
      </c>
      <c r="S269"/>
      <c r="T269" s="3"/>
    </row>
    <row r="270" spans="1:20" ht="14.4" x14ac:dyDescent="0.3">
      <c r="A270" s="1">
        <v>3</v>
      </c>
      <c r="B270" s="5"/>
      <c r="C270" s="87" t="str">
        <f>IFERROR(VLOOKUP('De Uitslagen'!B270,'Shortlist teams'!B:C,2,FALSE),"")</f>
        <v/>
      </c>
      <c r="D270" t="str">
        <f>IFERROR(IF(COUNTIF('De Teams'!B$5:B$25,'De Uitslagen'!$B270)*INDEX('Shortlist teams'!$AA$7:$AE$26,MATCH($A270,'Shortlist teams'!$Z$7:$Z$26,1),MATCH($C270,'Shortlist teams'!$AA$6:$AE$6,1))=0,"",COUNTIF('De Teams'!B$5:B$25,'De Uitslagen'!$B270)*INDEX('Shortlist teams'!$AA$7:$AE$26,MATCH($A270,'Shortlist teams'!$Z$7:$Z$26,1),MATCH($C270,'Shortlist teams'!$AA$6:$AE$6,1))),"")</f>
        <v/>
      </c>
      <c r="E270"/>
      <c r="F270" t="str">
        <f>IFERROR(IF(COUNTIF('De Teams'!D$5:D$24,'De Uitslagen'!$B270)*INDEX('Shortlist teams'!$AA$7:$AE$26,MATCH($A270,'Shortlist teams'!$Z$7:$Z$26,1),MATCH($C270,'Shortlist teams'!$AA$6:$AE$6,1))=0,"",COUNTIF('De Teams'!D$5:D$24,'De Uitslagen'!$B270)*INDEX('Shortlist teams'!$AA$7:$AE$26,MATCH($A270,'Shortlist teams'!$Z$7:$Z$26,1),MATCH($C270,'Shortlist teams'!$AA$6:$AE$6,1))),"")</f>
        <v/>
      </c>
      <c r="G270" t="str">
        <f>IFERROR(IF(COUNTIF('De Teams'!E$5:E$25,'De Uitslagen'!$B270)*INDEX('Shortlist teams'!$AA$7:$AE$26,MATCH($A270,'Shortlist teams'!$Z$7:$Z$26,1),MATCH($C270,'Shortlist teams'!$AA$6:$AE$6,1))=0,"",COUNTIF('De Teams'!E$5:E$25,'De Uitslagen'!$B270)*INDEX('Shortlist teams'!$AA$7:$AE$26,MATCH($A270,'Shortlist teams'!$Z$7:$Z$26,1),MATCH($C270,'Shortlist teams'!$AA$6:$AE$6,1))),"")</f>
        <v/>
      </c>
      <c r="H270" t="str">
        <f>IFERROR(IF(COUNTIF('De Teams'!F$5:F$25,'De Uitslagen'!$B270)*INDEX('Shortlist teams'!$AA$7:$AE$26,MATCH($A270,'Shortlist teams'!$Z$7:$Z$26,1),MATCH($C270,'Shortlist teams'!$AA$6:$AE$6,1))=0,"",COUNTIF('De Teams'!F$5:F$25,'De Uitslagen'!$B270)*INDEX('Shortlist teams'!$AA$7:$AE$26,MATCH($A270,'Shortlist teams'!$Z$7:$Z$26,1),MATCH($C270,'Shortlist teams'!$AA$6:$AE$6,1))),"")</f>
        <v/>
      </c>
      <c r="I270" t="str">
        <f>IFERROR(IF(COUNTIF('De Teams'!G$5:G$25,'De Uitslagen'!$B270)*INDEX('Shortlist teams'!$AA$7:$AE$26,MATCH($A270,'Shortlist teams'!$Z$7:$Z$26,1),MATCH($C270,'Shortlist teams'!$AA$6:$AE$6,1))=0,"",COUNTIF('De Teams'!G$5:G$25,'De Uitslagen'!$B270)*INDEX('Shortlist teams'!$AA$7:$AE$26,MATCH($A270,'Shortlist teams'!$Z$7:$Z$26,1),MATCH($C270,'Shortlist teams'!$AA$6:$AE$6,1))),"")</f>
        <v/>
      </c>
      <c r="J270" t="str">
        <f>IFERROR(IF(COUNTIF('De Teams'!H$5:H$25,'De Uitslagen'!$B270)*INDEX('Shortlist teams'!$AA$7:$AE$26,MATCH($A270,'Shortlist teams'!$Z$7:$Z$26,1),MATCH($C270,'Shortlist teams'!$AA$6:$AE$6,1))=0,"",COUNTIF('De Teams'!H$5:H$25,'De Uitslagen'!$B270)*INDEX('Shortlist teams'!$AA$7:$AE$26,MATCH($A270,'Shortlist teams'!$Z$7:$Z$26,1),MATCH($C270,'Shortlist teams'!$AA$6:$AE$6,1))),"")</f>
        <v/>
      </c>
      <c r="K270" t="str">
        <f>IFERROR(IF(COUNTIF('De Teams'!I$5:I$25,'De Uitslagen'!$B270)*INDEX('Shortlist teams'!$AA$7:$AE$26,MATCH($A270,'Shortlist teams'!$Z$7:$Z$26,1),MATCH($C270,'Shortlist teams'!$AA$6:$AE$6,1))=0,"",COUNTIF('De Teams'!I$5:I$25,'De Uitslagen'!$B270)*INDEX('Shortlist teams'!$AA$7:$AE$26,MATCH($A270,'Shortlist teams'!$Z$7:$Z$26,1),MATCH($C270,'Shortlist teams'!$AA$6:$AE$6,1))),"")</f>
        <v/>
      </c>
      <c r="L270"/>
      <c r="M270" t="str">
        <f>IFERROR(IF(COUNTIF('De Teams'!K$5:K$25,'De Uitslagen'!$B270)*INDEX('Shortlist teams'!$AA$7:$AE$26,MATCH($A270,'Shortlist teams'!$Z$7:$Z$26,1),MATCH($C270,'Shortlist teams'!$AA$6:$AE$6,1))=0,"",COUNTIF('De Teams'!K$5:K$25,'De Uitslagen'!$B270)*INDEX('Shortlist teams'!$AA$7:$AE$26,MATCH($A270,'Shortlist teams'!$Z$7:$Z$26,1),MATCH($C270,'Shortlist teams'!$AA$6:$AE$6,1))),"")</f>
        <v/>
      </c>
      <c r="N270" t="str">
        <f>IFERROR(IF(COUNTIF('De Teams'!L$5:L$25,'De Uitslagen'!$B270)*INDEX('Shortlist teams'!$AA$7:$AE$26,MATCH($A270,'Shortlist teams'!$Z$7:$Z$26,1),MATCH($C270,'Shortlist teams'!$AA$6:$AE$6,1))=0,"",COUNTIF('De Teams'!L$5:L$25,'De Uitslagen'!$B270)*INDEX('Shortlist teams'!$AA$7:$AE$26,MATCH($A270,'Shortlist teams'!$Z$7:$Z$26,1),MATCH($C270,'Shortlist teams'!$AA$6:$AE$6,1))),"")</f>
        <v/>
      </c>
      <c r="O270" t="str">
        <f>IFERROR(IF(COUNTIF('De Teams'!M$5:M$25,'De Uitslagen'!$B270)*INDEX('Shortlist teams'!$AA$7:$AE$26,MATCH($A270,'Shortlist teams'!$Z$7:$Z$26,1),MATCH($C270,'Shortlist teams'!$AA$6:$AE$6,1))=0,"",COUNTIF('De Teams'!M$5:M$25,'De Uitslagen'!$B270)*INDEX('Shortlist teams'!$AA$7:$AE$26,MATCH($A270,'Shortlist teams'!$Z$7:$Z$26,1),MATCH($C270,'Shortlist teams'!$AA$6:$AE$6,1))),"")</f>
        <v/>
      </c>
      <c r="P270" t="str">
        <f>IFERROR(IF(COUNTIF('De Teams'!N$5:N$25,'De Uitslagen'!$B270)*INDEX('Shortlist teams'!$AA$7:$AE$26,MATCH($A270,'Shortlist teams'!$Z$7:$Z$26,1),MATCH($C270,'Shortlist teams'!$AA$6:$AE$6,1))=0,"",COUNTIF('De Teams'!N$5:N$25,'De Uitslagen'!$B270)*INDEX('Shortlist teams'!$AA$7:$AE$26,MATCH($A270,'Shortlist teams'!$Z$7:$Z$26,1),MATCH($C270,'Shortlist teams'!$AA$6:$AE$6,1))),"")</f>
        <v/>
      </c>
      <c r="Q270" t="str">
        <f>IFERROR(IF(COUNTIF('De Teams'!O$5:O$25,'De Uitslagen'!$B270)*INDEX('Shortlist teams'!$AA$7:$AE$26,MATCH($A270,'Shortlist teams'!$Z$7:$Z$26,1),MATCH($C270,'Shortlist teams'!$AA$6:$AE$6,1))=0,"",COUNTIF('De Teams'!O$5:O$25,'De Uitslagen'!$B270)*INDEX('Shortlist teams'!$AA$7:$AE$26,MATCH($A270,'Shortlist teams'!$Z$7:$Z$26,1),MATCH($C270,'Shortlist teams'!$AA$6:$AE$6,1))),"")</f>
        <v/>
      </c>
      <c r="R270" t="str">
        <f>IFERROR(IF(COUNTIF('De Teams'!P$5:P$25,'De Uitslagen'!$B270)*INDEX('Shortlist teams'!$AA$7:$AE$26,MATCH($A270,'Shortlist teams'!$Z$7:$Z$26,1),MATCH($C270,'Shortlist teams'!$AA$6:$AE$6,1))=0,"",COUNTIF('De Teams'!P$5:P$25,'De Uitslagen'!$B270)*INDEX('Shortlist teams'!$AA$7:$AE$26,MATCH($A270,'Shortlist teams'!$Z$7:$Z$26,1),MATCH($C270,'Shortlist teams'!$AA$6:$AE$6,1))),"")</f>
        <v/>
      </c>
      <c r="S270"/>
      <c r="T270" s="3"/>
    </row>
    <row r="271" spans="1:20" ht="14.4" x14ac:dyDescent="0.3">
      <c r="A271" s="1">
        <v>4</v>
      </c>
      <c r="B271" s="8"/>
      <c r="C271" s="87" t="str">
        <f>IFERROR(VLOOKUP('De Uitslagen'!B271,'Shortlist teams'!B:C,2,FALSE),"")</f>
        <v/>
      </c>
      <c r="D271" t="str">
        <f>IFERROR(IF(COUNTIF('De Teams'!B$5:B$25,'De Uitslagen'!$B271)*INDEX('Shortlist teams'!$AA$7:$AE$26,MATCH($A271,'Shortlist teams'!$Z$7:$Z$26,1),MATCH($C271,'Shortlist teams'!$AA$6:$AE$6,1))=0,"",COUNTIF('De Teams'!B$5:B$25,'De Uitslagen'!$B271)*INDEX('Shortlist teams'!$AA$7:$AE$26,MATCH($A271,'Shortlist teams'!$Z$7:$Z$26,1),MATCH($C271,'Shortlist teams'!$AA$6:$AE$6,1))),"")</f>
        <v/>
      </c>
      <c r="E271"/>
      <c r="F271" t="str">
        <f>IFERROR(IF(COUNTIF('De Teams'!D$5:D$24,'De Uitslagen'!$B271)*INDEX('Shortlist teams'!$AA$7:$AE$26,MATCH($A271,'Shortlist teams'!$Z$7:$Z$26,1),MATCH($C271,'Shortlist teams'!$AA$6:$AE$6,1))=0,"",COUNTIF('De Teams'!D$5:D$24,'De Uitslagen'!$B271)*INDEX('Shortlist teams'!$AA$7:$AE$26,MATCH($A271,'Shortlist teams'!$Z$7:$Z$26,1),MATCH($C271,'Shortlist teams'!$AA$6:$AE$6,1))),"")</f>
        <v/>
      </c>
      <c r="G271" t="str">
        <f>IFERROR(IF(COUNTIF('De Teams'!E$5:E$25,'De Uitslagen'!$B271)*INDEX('Shortlist teams'!$AA$7:$AE$26,MATCH($A271,'Shortlist teams'!$Z$7:$Z$26,1),MATCH($C271,'Shortlist teams'!$AA$6:$AE$6,1))=0,"",COUNTIF('De Teams'!E$5:E$25,'De Uitslagen'!$B271)*INDEX('Shortlist teams'!$AA$7:$AE$26,MATCH($A271,'Shortlist teams'!$Z$7:$Z$26,1),MATCH($C271,'Shortlist teams'!$AA$6:$AE$6,1))),"")</f>
        <v/>
      </c>
      <c r="H271" t="str">
        <f>IFERROR(IF(COUNTIF('De Teams'!F$5:F$25,'De Uitslagen'!$B271)*INDEX('Shortlist teams'!$AA$7:$AE$26,MATCH($A271,'Shortlist teams'!$Z$7:$Z$26,1),MATCH($C271,'Shortlist teams'!$AA$6:$AE$6,1))=0,"",COUNTIF('De Teams'!F$5:F$25,'De Uitslagen'!$B271)*INDEX('Shortlist teams'!$AA$7:$AE$26,MATCH($A271,'Shortlist teams'!$Z$7:$Z$26,1),MATCH($C271,'Shortlist teams'!$AA$6:$AE$6,1))),"")</f>
        <v/>
      </c>
      <c r="I271" t="str">
        <f>IFERROR(IF(COUNTIF('De Teams'!G$5:G$25,'De Uitslagen'!$B271)*INDEX('Shortlist teams'!$AA$7:$AE$26,MATCH($A271,'Shortlist teams'!$Z$7:$Z$26,1),MATCH($C271,'Shortlist teams'!$AA$6:$AE$6,1))=0,"",COUNTIF('De Teams'!G$5:G$25,'De Uitslagen'!$B271)*INDEX('Shortlist teams'!$AA$7:$AE$26,MATCH($A271,'Shortlist teams'!$Z$7:$Z$26,1),MATCH($C271,'Shortlist teams'!$AA$6:$AE$6,1))),"")</f>
        <v/>
      </c>
      <c r="J271" t="str">
        <f>IFERROR(IF(COUNTIF('De Teams'!H$5:H$25,'De Uitslagen'!$B271)*INDEX('Shortlist teams'!$AA$7:$AE$26,MATCH($A271,'Shortlist teams'!$Z$7:$Z$26,1),MATCH($C271,'Shortlist teams'!$AA$6:$AE$6,1))=0,"",COUNTIF('De Teams'!H$5:H$25,'De Uitslagen'!$B271)*INDEX('Shortlist teams'!$AA$7:$AE$26,MATCH($A271,'Shortlist teams'!$Z$7:$Z$26,1),MATCH($C271,'Shortlist teams'!$AA$6:$AE$6,1))),"")</f>
        <v/>
      </c>
      <c r="K271" t="str">
        <f>IFERROR(IF(COUNTIF('De Teams'!I$5:I$25,'De Uitslagen'!$B271)*INDEX('Shortlist teams'!$AA$7:$AE$26,MATCH($A271,'Shortlist teams'!$Z$7:$Z$26,1),MATCH($C271,'Shortlist teams'!$AA$6:$AE$6,1))=0,"",COUNTIF('De Teams'!I$5:I$25,'De Uitslagen'!$B271)*INDEX('Shortlist teams'!$AA$7:$AE$26,MATCH($A271,'Shortlist teams'!$Z$7:$Z$26,1),MATCH($C271,'Shortlist teams'!$AA$6:$AE$6,1))),"")</f>
        <v/>
      </c>
      <c r="L271"/>
      <c r="M271" t="str">
        <f>IFERROR(IF(COUNTIF('De Teams'!K$5:K$25,'De Uitslagen'!$B271)*INDEX('Shortlist teams'!$AA$7:$AE$26,MATCH($A271,'Shortlist teams'!$Z$7:$Z$26,1),MATCH($C271,'Shortlist teams'!$AA$6:$AE$6,1))=0,"",COUNTIF('De Teams'!K$5:K$25,'De Uitslagen'!$B271)*INDEX('Shortlist teams'!$AA$7:$AE$26,MATCH($A271,'Shortlist teams'!$Z$7:$Z$26,1),MATCH($C271,'Shortlist teams'!$AA$6:$AE$6,1))),"")</f>
        <v/>
      </c>
      <c r="N271" t="str">
        <f>IFERROR(IF(COUNTIF('De Teams'!L$5:L$25,'De Uitslagen'!$B271)*INDEX('Shortlist teams'!$AA$7:$AE$26,MATCH($A271,'Shortlist teams'!$Z$7:$Z$26,1),MATCH($C271,'Shortlist teams'!$AA$6:$AE$6,1))=0,"",COUNTIF('De Teams'!L$5:L$25,'De Uitslagen'!$B271)*INDEX('Shortlist teams'!$AA$7:$AE$26,MATCH($A271,'Shortlist teams'!$Z$7:$Z$26,1),MATCH($C271,'Shortlist teams'!$AA$6:$AE$6,1))),"")</f>
        <v/>
      </c>
      <c r="O271" t="str">
        <f>IFERROR(IF(COUNTIF('De Teams'!M$5:M$25,'De Uitslagen'!$B271)*INDEX('Shortlist teams'!$AA$7:$AE$26,MATCH($A271,'Shortlist teams'!$Z$7:$Z$26,1),MATCH($C271,'Shortlist teams'!$AA$6:$AE$6,1))=0,"",COUNTIF('De Teams'!M$5:M$25,'De Uitslagen'!$B271)*INDEX('Shortlist teams'!$AA$7:$AE$26,MATCH($A271,'Shortlist teams'!$Z$7:$Z$26,1),MATCH($C271,'Shortlist teams'!$AA$6:$AE$6,1))),"")</f>
        <v/>
      </c>
      <c r="P271" t="str">
        <f>IFERROR(IF(COUNTIF('De Teams'!N$5:N$25,'De Uitslagen'!$B271)*INDEX('Shortlist teams'!$AA$7:$AE$26,MATCH($A271,'Shortlist teams'!$Z$7:$Z$26,1),MATCH($C271,'Shortlist teams'!$AA$6:$AE$6,1))=0,"",COUNTIF('De Teams'!N$5:N$25,'De Uitslagen'!$B271)*INDEX('Shortlist teams'!$AA$7:$AE$26,MATCH($A271,'Shortlist teams'!$Z$7:$Z$26,1),MATCH($C271,'Shortlist teams'!$AA$6:$AE$6,1))),"")</f>
        <v/>
      </c>
      <c r="Q271" t="str">
        <f>IFERROR(IF(COUNTIF('De Teams'!O$5:O$25,'De Uitslagen'!$B271)*INDEX('Shortlist teams'!$AA$7:$AE$26,MATCH($A271,'Shortlist teams'!$Z$7:$Z$26,1),MATCH($C271,'Shortlist teams'!$AA$6:$AE$6,1))=0,"",COUNTIF('De Teams'!O$5:O$25,'De Uitslagen'!$B271)*INDEX('Shortlist teams'!$AA$7:$AE$26,MATCH($A271,'Shortlist teams'!$Z$7:$Z$26,1),MATCH($C271,'Shortlist teams'!$AA$6:$AE$6,1))),"")</f>
        <v/>
      </c>
      <c r="R271" t="str">
        <f>IFERROR(IF(COUNTIF('De Teams'!P$5:P$25,'De Uitslagen'!$B271)*INDEX('Shortlist teams'!$AA$7:$AE$26,MATCH($A271,'Shortlist teams'!$Z$7:$Z$26,1),MATCH($C271,'Shortlist teams'!$AA$6:$AE$6,1))=0,"",COUNTIF('De Teams'!P$5:P$25,'De Uitslagen'!$B271)*INDEX('Shortlist teams'!$AA$7:$AE$26,MATCH($A271,'Shortlist teams'!$Z$7:$Z$26,1),MATCH($C271,'Shortlist teams'!$AA$6:$AE$6,1))),"")</f>
        <v/>
      </c>
      <c r="S271"/>
      <c r="T271" s="3"/>
    </row>
    <row r="272" spans="1:20" ht="14.4" x14ac:dyDescent="0.3">
      <c r="A272" s="1">
        <v>5</v>
      </c>
      <c r="B272" s="6"/>
      <c r="C272" s="87" t="str">
        <f>IFERROR(VLOOKUP('De Uitslagen'!B272,'Shortlist teams'!B:C,2,FALSE),"")</f>
        <v/>
      </c>
      <c r="D272" t="str">
        <f>IFERROR(IF(COUNTIF('De Teams'!B$5:B$25,'De Uitslagen'!$B272)*INDEX('Shortlist teams'!$AA$7:$AE$26,MATCH($A272,'Shortlist teams'!$Z$7:$Z$26,1),MATCH($C272,'Shortlist teams'!$AA$6:$AE$6,1))=0,"",COUNTIF('De Teams'!B$5:B$25,'De Uitslagen'!$B272)*INDEX('Shortlist teams'!$AA$7:$AE$26,MATCH($A272,'Shortlist teams'!$Z$7:$Z$26,1),MATCH($C272,'Shortlist teams'!$AA$6:$AE$6,1))),"")</f>
        <v/>
      </c>
      <c r="E272"/>
      <c r="F272" t="str">
        <f>IFERROR(IF(COUNTIF('De Teams'!D$5:D$24,'De Uitslagen'!$B272)*INDEX('Shortlist teams'!$AA$7:$AE$26,MATCH($A272,'Shortlist teams'!$Z$7:$Z$26,1),MATCH($C272,'Shortlist teams'!$AA$6:$AE$6,1))=0,"",COUNTIF('De Teams'!D$5:D$24,'De Uitslagen'!$B272)*INDEX('Shortlist teams'!$AA$7:$AE$26,MATCH($A272,'Shortlist teams'!$Z$7:$Z$26,1),MATCH($C272,'Shortlist teams'!$AA$6:$AE$6,1))),"")</f>
        <v/>
      </c>
      <c r="G272" t="str">
        <f>IFERROR(IF(COUNTIF('De Teams'!E$5:E$25,'De Uitslagen'!$B272)*INDEX('Shortlist teams'!$AA$7:$AE$26,MATCH($A272,'Shortlist teams'!$Z$7:$Z$26,1),MATCH($C272,'Shortlist teams'!$AA$6:$AE$6,1))=0,"",COUNTIF('De Teams'!E$5:E$25,'De Uitslagen'!$B272)*INDEX('Shortlist teams'!$AA$7:$AE$26,MATCH($A272,'Shortlist teams'!$Z$7:$Z$26,1),MATCH($C272,'Shortlist teams'!$AA$6:$AE$6,1))),"")</f>
        <v/>
      </c>
      <c r="H272" t="str">
        <f>IFERROR(IF(COUNTIF('De Teams'!F$5:F$25,'De Uitslagen'!$B272)*INDEX('Shortlist teams'!$AA$7:$AE$26,MATCH($A272,'Shortlist teams'!$Z$7:$Z$26,1),MATCH($C272,'Shortlist teams'!$AA$6:$AE$6,1))=0,"",COUNTIF('De Teams'!F$5:F$25,'De Uitslagen'!$B272)*INDEX('Shortlist teams'!$AA$7:$AE$26,MATCH($A272,'Shortlist teams'!$Z$7:$Z$26,1),MATCH($C272,'Shortlist teams'!$AA$6:$AE$6,1))),"")</f>
        <v/>
      </c>
      <c r="I272" t="str">
        <f>IFERROR(IF(COUNTIF('De Teams'!G$5:G$25,'De Uitslagen'!$B272)*INDEX('Shortlist teams'!$AA$7:$AE$26,MATCH($A272,'Shortlist teams'!$Z$7:$Z$26,1),MATCH($C272,'Shortlist teams'!$AA$6:$AE$6,1))=0,"",COUNTIF('De Teams'!G$5:G$25,'De Uitslagen'!$B272)*INDEX('Shortlist teams'!$AA$7:$AE$26,MATCH($A272,'Shortlist teams'!$Z$7:$Z$26,1),MATCH($C272,'Shortlist teams'!$AA$6:$AE$6,1))),"")</f>
        <v/>
      </c>
      <c r="J272" t="str">
        <f>IFERROR(IF(COUNTIF('De Teams'!H$5:H$25,'De Uitslagen'!$B272)*INDEX('Shortlist teams'!$AA$7:$AE$26,MATCH($A272,'Shortlist teams'!$Z$7:$Z$26,1),MATCH($C272,'Shortlist teams'!$AA$6:$AE$6,1))=0,"",COUNTIF('De Teams'!H$5:H$25,'De Uitslagen'!$B272)*INDEX('Shortlist teams'!$AA$7:$AE$26,MATCH($A272,'Shortlist teams'!$Z$7:$Z$26,1),MATCH($C272,'Shortlist teams'!$AA$6:$AE$6,1))),"")</f>
        <v/>
      </c>
      <c r="K272" t="str">
        <f>IFERROR(IF(COUNTIF('De Teams'!I$5:I$25,'De Uitslagen'!$B272)*INDEX('Shortlist teams'!$AA$7:$AE$26,MATCH($A272,'Shortlist teams'!$Z$7:$Z$26,1),MATCH($C272,'Shortlist teams'!$AA$6:$AE$6,1))=0,"",COUNTIF('De Teams'!I$5:I$25,'De Uitslagen'!$B272)*INDEX('Shortlist teams'!$AA$7:$AE$26,MATCH($A272,'Shortlist teams'!$Z$7:$Z$26,1),MATCH($C272,'Shortlist teams'!$AA$6:$AE$6,1))),"")</f>
        <v/>
      </c>
      <c r="L272"/>
      <c r="M272" t="str">
        <f>IFERROR(IF(COUNTIF('De Teams'!K$5:K$25,'De Uitslagen'!$B272)*INDEX('Shortlist teams'!$AA$7:$AE$26,MATCH($A272,'Shortlist teams'!$Z$7:$Z$26,1),MATCH($C272,'Shortlist teams'!$AA$6:$AE$6,1))=0,"",COUNTIF('De Teams'!K$5:K$25,'De Uitslagen'!$B272)*INDEX('Shortlist teams'!$AA$7:$AE$26,MATCH($A272,'Shortlist teams'!$Z$7:$Z$26,1),MATCH($C272,'Shortlist teams'!$AA$6:$AE$6,1))),"")</f>
        <v/>
      </c>
      <c r="N272" t="str">
        <f>IFERROR(IF(COUNTIF('De Teams'!L$5:L$25,'De Uitslagen'!$B272)*INDEX('Shortlist teams'!$AA$7:$AE$26,MATCH($A272,'Shortlist teams'!$Z$7:$Z$26,1),MATCH($C272,'Shortlist teams'!$AA$6:$AE$6,1))=0,"",COUNTIF('De Teams'!L$5:L$25,'De Uitslagen'!$B272)*INDEX('Shortlist teams'!$AA$7:$AE$26,MATCH($A272,'Shortlist teams'!$Z$7:$Z$26,1),MATCH($C272,'Shortlist teams'!$AA$6:$AE$6,1))),"")</f>
        <v/>
      </c>
      <c r="O272" t="str">
        <f>IFERROR(IF(COUNTIF('De Teams'!M$5:M$25,'De Uitslagen'!$B272)*INDEX('Shortlist teams'!$AA$7:$AE$26,MATCH($A272,'Shortlist teams'!$Z$7:$Z$26,1),MATCH($C272,'Shortlist teams'!$AA$6:$AE$6,1))=0,"",COUNTIF('De Teams'!M$5:M$25,'De Uitslagen'!$B272)*INDEX('Shortlist teams'!$AA$7:$AE$26,MATCH($A272,'Shortlist teams'!$Z$7:$Z$26,1),MATCH($C272,'Shortlist teams'!$AA$6:$AE$6,1))),"")</f>
        <v/>
      </c>
      <c r="P272" t="str">
        <f>IFERROR(IF(COUNTIF('De Teams'!N$5:N$25,'De Uitslagen'!$B272)*INDEX('Shortlist teams'!$AA$7:$AE$26,MATCH($A272,'Shortlist teams'!$Z$7:$Z$26,1),MATCH($C272,'Shortlist teams'!$AA$6:$AE$6,1))=0,"",COUNTIF('De Teams'!N$5:N$25,'De Uitslagen'!$B272)*INDEX('Shortlist teams'!$AA$7:$AE$26,MATCH($A272,'Shortlist teams'!$Z$7:$Z$26,1),MATCH($C272,'Shortlist teams'!$AA$6:$AE$6,1))),"")</f>
        <v/>
      </c>
      <c r="Q272" t="str">
        <f>IFERROR(IF(COUNTIF('De Teams'!O$5:O$25,'De Uitslagen'!$B272)*INDEX('Shortlist teams'!$AA$7:$AE$26,MATCH($A272,'Shortlist teams'!$Z$7:$Z$26,1),MATCH($C272,'Shortlist teams'!$AA$6:$AE$6,1))=0,"",COUNTIF('De Teams'!O$5:O$25,'De Uitslagen'!$B272)*INDEX('Shortlist teams'!$AA$7:$AE$26,MATCH($A272,'Shortlist teams'!$Z$7:$Z$26,1),MATCH($C272,'Shortlist teams'!$AA$6:$AE$6,1))),"")</f>
        <v/>
      </c>
      <c r="R272" t="str">
        <f>IFERROR(IF(COUNTIF('De Teams'!P$5:P$25,'De Uitslagen'!$B272)*INDEX('Shortlist teams'!$AA$7:$AE$26,MATCH($A272,'Shortlist teams'!$Z$7:$Z$26,1),MATCH($C272,'Shortlist teams'!$AA$6:$AE$6,1))=0,"",COUNTIF('De Teams'!P$5:P$25,'De Uitslagen'!$B272)*INDEX('Shortlist teams'!$AA$7:$AE$26,MATCH($A272,'Shortlist teams'!$Z$7:$Z$26,1),MATCH($C272,'Shortlist teams'!$AA$6:$AE$6,1))),"")</f>
        <v/>
      </c>
      <c r="S272"/>
      <c r="T272" s="3"/>
    </row>
    <row r="273" spans="1:20" ht="14.4" x14ac:dyDescent="0.3">
      <c r="A273" s="1">
        <v>6</v>
      </c>
      <c r="B273" s="5"/>
      <c r="C273" s="87" t="str">
        <f>IFERROR(VLOOKUP('De Uitslagen'!B273,'Shortlist teams'!B:C,2,FALSE),"")</f>
        <v/>
      </c>
      <c r="D273" t="str">
        <f>IFERROR(IF(COUNTIF('De Teams'!B$5:B$25,'De Uitslagen'!$B273)*INDEX('Shortlist teams'!$AA$7:$AE$26,MATCH($A273,'Shortlist teams'!$Z$7:$Z$26,1),MATCH($C273,'Shortlist teams'!$AA$6:$AE$6,1))=0,"",COUNTIF('De Teams'!B$5:B$25,'De Uitslagen'!$B273)*INDEX('Shortlist teams'!$AA$7:$AE$26,MATCH($A273,'Shortlist teams'!$Z$7:$Z$26,1),MATCH($C273,'Shortlist teams'!$AA$6:$AE$6,1))),"")</f>
        <v/>
      </c>
      <c r="E273"/>
      <c r="F273" t="str">
        <f>IFERROR(IF(COUNTIF('De Teams'!D$5:D$24,'De Uitslagen'!$B273)*INDEX('Shortlist teams'!$AA$7:$AE$26,MATCH($A273,'Shortlist teams'!$Z$7:$Z$26,1),MATCH($C273,'Shortlist teams'!$AA$6:$AE$6,1))=0,"",COUNTIF('De Teams'!D$5:D$24,'De Uitslagen'!$B273)*INDEX('Shortlist teams'!$AA$7:$AE$26,MATCH($A273,'Shortlist teams'!$Z$7:$Z$26,1),MATCH($C273,'Shortlist teams'!$AA$6:$AE$6,1))),"")</f>
        <v/>
      </c>
      <c r="G273" t="str">
        <f>IFERROR(IF(COUNTIF('De Teams'!E$5:E$25,'De Uitslagen'!$B273)*INDEX('Shortlist teams'!$AA$7:$AE$26,MATCH($A273,'Shortlist teams'!$Z$7:$Z$26,1),MATCH($C273,'Shortlist teams'!$AA$6:$AE$6,1))=0,"",COUNTIF('De Teams'!E$5:E$25,'De Uitslagen'!$B273)*INDEX('Shortlist teams'!$AA$7:$AE$26,MATCH($A273,'Shortlist teams'!$Z$7:$Z$26,1),MATCH($C273,'Shortlist teams'!$AA$6:$AE$6,1))),"")</f>
        <v/>
      </c>
      <c r="H273" t="str">
        <f>IFERROR(IF(COUNTIF('De Teams'!F$5:F$25,'De Uitslagen'!$B273)*INDEX('Shortlist teams'!$AA$7:$AE$26,MATCH($A273,'Shortlist teams'!$Z$7:$Z$26,1),MATCH($C273,'Shortlist teams'!$AA$6:$AE$6,1))=0,"",COUNTIF('De Teams'!F$5:F$25,'De Uitslagen'!$B273)*INDEX('Shortlist teams'!$AA$7:$AE$26,MATCH($A273,'Shortlist teams'!$Z$7:$Z$26,1),MATCH($C273,'Shortlist teams'!$AA$6:$AE$6,1))),"")</f>
        <v/>
      </c>
      <c r="I273" t="str">
        <f>IFERROR(IF(COUNTIF('De Teams'!G$5:G$25,'De Uitslagen'!$B273)*INDEX('Shortlist teams'!$AA$7:$AE$26,MATCH($A273,'Shortlist teams'!$Z$7:$Z$26,1),MATCH($C273,'Shortlist teams'!$AA$6:$AE$6,1))=0,"",COUNTIF('De Teams'!G$5:G$25,'De Uitslagen'!$B273)*INDEX('Shortlist teams'!$AA$7:$AE$26,MATCH($A273,'Shortlist teams'!$Z$7:$Z$26,1),MATCH($C273,'Shortlist teams'!$AA$6:$AE$6,1))),"")</f>
        <v/>
      </c>
      <c r="J273" t="str">
        <f>IFERROR(IF(COUNTIF('De Teams'!H$5:H$25,'De Uitslagen'!$B273)*INDEX('Shortlist teams'!$AA$7:$AE$26,MATCH($A273,'Shortlist teams'!$Z$7:$Z$26,1),MATCH($C273,'Shortlist teams'!$AA$6:$AE$6,1))=0,"",COUNTIF('De Teams'!H$5:H$25,'De Uitslagen'!$B273)*INDEX('Shortlist teams'!$AA$7:$AE$26,MATCH($A273,'Shortlist teams'!$Z$7:$Z$26,1),MATCH($C273,'Shortlist teams'!$AA$6:$AE$6,1))),"")</f>
        <v/>
      </c>
      <c r="K273" t="str">
        <f>IFERROR(IF(COUNTIF('De Teams'!I$5:I$25,'De Uitslagen'!$B273)*INDEX('Shortlist teams'!$AA$7:$AE$26,MATCH($A273,'Shortlist teams'!$Z$7:$Z$26,1),MATCH($C273,'Shortlist teams'!$AA$6:$AE$6,1))=0,"",COUNTIF('De Teams'!I$5:I$25,'De Uitslagen'!$B273)*INDEX('Shortlist teams'!$AA$7:$AE$26,MATCH($A273,'Shortlist teams'!$Z$7:$Z$26,1),MATCH($C273,'Shortlist teams'!$AA$6:$AE$6,1))),"")</f>
        <v/>
      </c>
      <c r="L273"/>
      <c r="M273" t="str">
        <f>IFERROR(IF(COUNTIF('De Teams'!K$5:K$25,'De Uitslagen'!$B273)*INDEX('Shortlist teams'!$AA$7:$AE$26,MATCH($A273,'Shortlist teams'!$Z$7:$Z$26,1),MATCH($C273,'Shortlist teams'!$AA$6:$AE$6,1))=0,"",COUNTIF('De Teams'!K$5:K$25,'De Uitslagen'!$B273)*INDEX('Shortlist teams'!$AA$7:$AE$26,MATCH($A273,'Shortlist teams'!$Z$7:$Z$26,1),MATCH($C273,'Shortlist teams'!$AA$6:$AE$6,1))),"")</f>
        <v/>
      </c>
      <c r="N273" t="str">
        <f>IFERROR(IF(COUNTIF('De Teams'!L$5:L$25,'De Uitslagen'!$B273)*INDEX('Shortlist teams'!$AA$7:$AE$26,MATCH($A273,'Shortlist teams'!$Z$7:$Z$26,1),MATCH($C273,'Shortlist teams'!$AA$6:$AE$6,1))=0,"",COUNTIF('De Teams'!L$5:L$25,'De Uitslagen'!$B273)*INDEX('Shortlist teams'!$AA$7:$AE$26,MATCH($A273,'Shortlist teams'!$Z$7:$Z$26,1),MATCH($C273,'Shortlist teams'!$AA$6:$AE$6,1))),"")</f>
        <v/>
      </c>
      <c r="O273" t="str">
        <f>IFERROR(IF(COUNTIF('De Teams'!M$5:M$25,'De Uitslagen'!$B273)*INDEX('Shortlist teams'!$AA$7:$AE$26,MATCH($A273,'Shortlist teams'!$Z$7:$Z$26,1),MATCH($C273,'Shortlist teams'!$AA$6:$AE$6,1))=0,"",COUNTIF('De Teams'!M$5:M$25,'De Uitslagen'!$B273)*INDEX('Shortlist teams'!$AA$7:$AE$26,MATCH($A273,'Shortlist teams'!$Z$7:$Z$26,1),MATCH($C273,'Shortlist teams'!$AA$6:$AE$6,1))),"")</f>
        <v/>
      </c>
      <c r="P273" t="str">
        <f>IFERROR(IF(COUNTIF('De Teams'!N$5:N$25,'De Uitslagen'!$B273)*INDEX('Shortlist teams'!$AA$7:$AE$26,MATCH($A273,'Shortlist teams'!$Z$7:$Z$26,1),MATCH($C273,'Shortlist teams'!$AA$6:$AE$6,1))=0,"",COUNTIF('De Teams'!N$5:N$25,'De Uitslagen'!$B273)*INDEX('Shortlist teams'!$AA$7:$AE$26,MATCH($A273,'Shortlist teams'!$Z$7:$Z$26,1),MATCH($C273,'Shortlist teams'!$AA$6:$AE$6,1))),"")</f>
        <v/>
      </c>
      <c r="Q273" t="str">
        <f>IFERROR(IF(COUNTIF('De Teams'!O$5:O$25,'De Uitslagen'!$B273)*INDEX('Shortlist teams'!$AA$7:$AE$26,MATCH($A273,'Shortlist teams'!$Z$7:$Z$26,1),MATCH($C273,'Shortlist teams'!$AA$6:$AE$6,1))=0,"",COUNTIF('De Teams'!O$5:O$25,'De Uitslagen'!$B273)*INDEX('Shortlist teams'!$AA$7:$AE$26,MATCH($A273,'Shortlist teams'!$Z$7:$Z$26,1),MATCH($C273,'Shortlist teams'!$AA$6:$AE$6,1))),"")</f>
        <v/>
      </c>
      <c r="R273" t="str">
        <f>IFERROR(IF(COUNTIF('De Teams'!P$5:P$25,'De Uitslagen'!$B273)*INDEX('Shortlist teams'!$AA$7:$AE$26,MATCH($A273,'Shortlist teams'!$Z$7:$Z$26,1),MATCH($C273,'Shortlist teams'!$AA$6:$AE$6,1))=0,"",COUNTIF('De Teams'!P$5:P$25,'De Uitslagen'!$B273)*INDEX('Shortlist teams'!$AA$7:$AE$26,MATCH($A273,'Shortlist teams'!$Z$7:$Z$26,1),MATCH($C273,'Shortlist teams'!$AA$6:$AE$6,1))),"")</f>
        <v/>
      </c>
      <c r="S273"/>
      <c r="T273" s="3"/>
    </row>
    <row r="274" spans="1:20" ht="14.4" x14ac:dyDescent="0.3">
      <c r="A274" s="1">
        <v>7</v>
      </c>
      <c r="B274" s="7"/>
      <c r="C274" s="87" t="str">
        <f>IFERROR(VLOOKUP('De Uitslagen'!B274,'Shortlist teams'!B:C,2,FALSE),"")</f>
        <v/>
      </c>
      <c r="D274" t="str">
        <f>IFERROR(IF(COUNTIF('De Teams'!B$5:B$25,'De Uitslagen'!$B274)*INDEX('Shortlist teams'!$AA$7:$AE$26,MATCH($A274,'Shortlist teams'!$Z$7:$Z$26,1),MATCH($C274,'Shortlist teams'!$AA$6:$AE$6,1))=0,"",COUNTIF('De Teams'!B$5:B$25,'De Uitslagen'!$B274)*INDEX('Shortlist teams'!$AA$7:$AE$26,MATCH($A274,'Shortlist teams'!$Z$7:$Z$26,1),MATCH($C274,'Shortlist teams'!$AA$6:$AE$6,1))),"")</f>
        <v/>
      </c>
      <c r="E274"/>
      <c r="F274" t="str">
        <f>IFERROR(IF(COUNTIF('De Teams'!D$5:D$24,'De Uitslagen'!$B274)*INDEX('Shortlist teams'!$AA$7:$AE$26,MATCH($A274,'Shortlist teams'!$Z$7:$Z$26,1),MATCH($C274,'Shortlist teams'!$AA$6:$AE$6,1))=0,"",COUNTIF('De Teams'!D$5:D$24,'De Uitslagen'!$B274)*INDEX('Shortlist teams'!$AA$7:$AE$26,MATCH($A274,'Shortlist teams'!$Z$7:$Z$26,1),MATCH($C274,'Shortlist teams'!$AA$6:$AE$6,1))),"")</f>
        <v/>
      </c>
      <c r="G274" t="str">
        <f>IFERROR(IF(COUNTIF('De Teams'!E$5:E$25,'De Uitslagen'!$B274)*INDEX('Shortlist teams'!$AA$7:$AE$26,MATCH($A274,'Shortlist teams'!$Z$7:$Z$26,1),MATCH($C274,'Shortlist teams'!$AA$6:$AE$6,1))=0,"",COUNTIF('De Teams'!E$5:E$25,'De Uitslagen'!$B274)*INDEX('Shortlist teams'!$AA$7:$AE$26,MATCH($A274,'Shortlist teams'!$Z$7:$Z$26,1),MATCH($C274,'Shortlist teams'!$AA$6:$AE$6,1))),"")</f>
        <v/>
      </c>
      <c r="H274" t="str">
        <f>IFERROR(IF(COUNTIF('De Teams'!F$5:F$25,'De Uitslagen'!$B274)*INDEX('Shortlist teams'!$AA$7:$AE$26,MATCH($A274,'Shortlist teams'!$Z$7:$Z$26,1),MATCH($C274,'Shortlist teams'!$AA$6:$AE$6,1))=0,"",COUNTIF('De Teams'!F$5:F$25,'De Uitslagen'!$B274)*INDEX('Shortlist teams'!$AA$7:$AE$26,MATCH($A274,'Shortlist teams'!$Z$7:$Z$26,1),MATCH($C274,'Shortlist teams'!$AA$6:$AE$6,1))),"")</f>
        <v/>
      </c>
      <c r="I274" t="str">
        <f>IFERROR(IF(COUNTIF('De Teams'!G$5:G$25,'De Uitslagen'!$B274)*INDEX('Shortlist teams'!$AA$7:$AE$26,MATCH($A274,'Shortlist teams'!$Z$7:$Z$26,1),MATCH($C274,'Shortlist teams'!$AA$6:$AE$6,1))=0,"",COUNTIF('De Teams'!G$5:G$25,'De Uitslagen'!$B274)*INDEX('Shortlist teams'!$AA$7:$AE$26,MATCH($A274,'Shortlist teams'!$Z$7:$Z$26,1),MATCH($C274,'Shortlist teams'!$AA$6:$AE$6,1))),"")</f>
        <v/>
      </c>
      <c r="J274" t="str">
        <f>IFERROR(IF(COUNTIF('De Teams'!H$5:H$25,'De Uitslagen'!$B274)*INDEX('Shortlist teams'!$AA$7:$AE$26,MATCH($A274,'Shortlist teams'!$Z$7:$Z$26,1),MATCH($C274,'Shortlist teams'!$AA$6:$AE$6,1))=0,"",COUNTIF('De Teams'!H$5:H$25,'De Uitslagen'!$B274)*INDEX('Shortlist teams'!$AA$7:$AE$26,MATCH($A274,'Shortlist teams'!$Z$7:$Z$26,1),MATCH($C274,'Shortlist teams'!$AA$6:$AE$6,1))),"")</f>
        <v/>
      </c>
      <c r="K274" t="str">
        <f>IFERROR(IF(COUNTIF('De Teams'!I$5:I$25,'De Uitslagen'!$B274)*INDEX('Shortlist teams'!$AA$7:$AE$26,MATCH($A274,'Shortlist teams'!$Z$7:$Z$26,1),MATCH($C274,'Shortlist teams'!$AA$6:$AE$6,1))=0,"",COUNTIF('De Teams'!I$5:I$25,'De Uitslagen'!$B274)*INDEX('Shortlist teams'!$AA$7:$AE$26,MATCH($A274,'Shortlist teams'!$Z$7:$Z$26,1),MATCH($C274,'Shortlist teams'!$AA$6:$AE$6,1))),"")</f>
        <v/>
      </c>
      <c r="L274"/>
      <c r="M274" t="str">
        <f>IFERROR(IF(COUNTIF('De Teams'!K$5:K$25,'De Uitslagen'!$B274)*INDEX('Shortlist teams'!$AA$7:$AE$26,MATCH($A274,'Shortlist teams'!$Z$7:$Z$26,1),MATCH($C274,'Shortlist teams'!$AA$6:$AE$6,1))=0,"",COUNTIF('De Teams'!K$5:K$25,'De Uitslagen'!$B274)*INDEX('Shortlist teams'!$AA$7:$AE$26,MATCH($A274,'Shortlist teams'!$Z$7:$Z$26,1),MATCH($C274,'Shortlist teams'!$AA$6:$AE$6,1))),"")</f>
        <v/>
      </c>
      <c r="N274" t="str">
        <f>IFERROR(IF(COUNTIF('De Teams'!L$5:L$25,'De Uitslagen'!$B274)*INDEX('Shortlist teams'!$AA$7:$AE$26,MATCH($A274,'Shortlist teams'!$Z$7:$Z$26,1),MATCH($C274,'Shortlist teams'!$AA$6:$AE$6,1))=0,"",COUNTIF('De Teams'!L$5:L$25,'De Uitslagen'!$B274)*INDEX('Shortlist teams'!$AA$7:$AE$26,MATCH($A274,'Shortlist teams'!$Z$7:$Z$26,1),MATCH($C274,'Shortlist teams'!$AA$6:$AE$6,1))),"")</f>
        <v/>
      </c>
      <c r="O274" t="str">
        <f>IFERROR(IF(COUNTIF('De Teams'!M$5:M$25,'De Uitslagen'!$B274)*INDEX('Shortlist teams'!$AA$7:$AE$26,MATCH($A274,'Shortlist teams'!$Z$7:$Z$26,1),MATCH($C274,'Shortlist teams'!$AA$6:$AE$6,1))=0,"",COUNTIF('De Teams'!M$5:M$25,'De Uitslagen'!$B274)*INDEX('Shortlist teams'!$AA$7:$AE$26,MATCH($A274,'Shortlist teams'!$Z$7:$Z$26,1),MATCH($C274,'Shortlist teams'!$AA$6:$AE$6,1))),"")</f>
        <v/>
      </c>
      <c r="P274" t="str">
        <f>IFERROR(IF(COUNTIF('De Teams'!N$5:N$25,'De Uitslagen'!$B274)*INDEX('Shortlist teams'!$AA$7:$AE$26,MATCH($A274,'Shortlist teams'!$Z$7:$Z$26,1),MATCH($C274,'Shortlist teams'!$AA$6:$AE$6,1))=0,"",COUNTIF('De Teams'!N$5:N$25,'De Uitslagen'!$B274)*INDEX('Shortlist teams'!$AA$7:$AE$26,MATCH($A274,'Shortlist teams'!$Z$7:$Z$26,1),MATCH($C274,'Shortlist teams'!$AA$6:$AE$6,1))),"")</f>
        <v/>
      </c>
      <c r="Q274" t="str">
        <f>IFERROR(IF(COUNTIF('De Teams'!O$5:O$25,'De Uitslagen'!$B274)*INDEX('Shortlist teams'!$AA$7:$AE$26,MATCH($A274,'Shortlist teams'!$Z$7:$Z$26,1),MATCH($C274,'Shortlist teams'!$AA$6:$AE$6,1))=0,"",COUNTIF('De Teams'!O$5:O$25,'De Uitslagen'!$B274)*INDEX('Shortlist teams'!$AA$7:$AE$26,MATCH($A274,'Shortlist teams'!$Z$7:$Z$26,1),MATCH($C274,'Shortlist teams'!$AA$6:$AE$6,1))),"")</f>
        <v/>
      </c>
      <c r="R274" t="str">
        <f>IFERROR(IF(COUNTIF('De Teams'!P$5:P$25,'De Uitslagen'!$B274)*INDEX('Shortlist teams'!$AA$7:$AE$26,MATCH($A274,'Shortlist teams'!$Z$7:$Z$26,1),MATCH($C274,'Shortlist teams'!$AA$6:$AE$6,1))=0,"",COUNTIF('De Teams'!P$5:P$25,'De Uitslagen'!$B274)*INDEX('Shortlist teams'!$AA$7:$AE$26,MATCH($A274,'Shortlist teams'!$Z$7:$Z$26,1),MATCH($C274,'Shortlist teams'!$AA$6:$AE$6,1))),"")</f>
        <v/>
      </c>
      <c r="S274"/>
      <c r="T274" s="3"/>
    </row>
    <row r="275" spans="1:20" ht="14.4" x14ac:dyDescent="0.3">
      <c r="A275" s="1">
        <v>8</v>
      </c>
      <c r="B275" s="8"/>
      <c r="C275" s="87" t="str">
        <f>IFERROR(VLOOKUP('De Uitslagen'!B275,'Shortlist teams'!B:C,2,FALSE),"")</f>
        <v/>
      </c>
      <c r="D275" t="str">
        <f>IFERROR(IF(COUNTIF('De Teams'!B$5:B$25,'De Uitslagen'!$B275)*INDEX('Shortlist teams'!$AA$7:$AE$26,MATCH($A275,'Shortlist teams'!$Z$7:$Z$26,1),MATCH($C275,'Shortlist teams'!$AA$6:$AE$6,1))=0,"",COUNTIF('De Teams'!B$5:B$25,'De Uitslagen'!$B275)*INDEX('Shortlist teams'!$AA$7:$AE$26,MATCH($A275,'Shortlist teams'!$Z$7:$Z$26,1),MATCH($C275,'Shortlist teams'!$AA$6:$AE$6,1))),"")</f>
        <v/>
      </c>
      <c r="E275"/>
      <c r="F275" t="str">
        <f>IFERROR(IF(COUNTIF('De Teams'!D$5:D$24,'De Uitslagen'!$B275)*INDEX('Shortlist teams'!$AA$7:$AE$26,MATCH($A275,'Shortlist teams'!$Z$7:$Z$26,1),MATCH($C275,'Shortlist teams'!$AA$6:$AE$6,1))=0,"",COUNTIF('De Teams'!D$5:D$24,'De Uitslagen'!$B275)*INDEX('Shortlist teams'!$AA$7:$AE$26,MATCH($A275,'Shortlist teams'!$Z$7:$Z$26,1),MATCH($C275,'Shortlist teams'!$AA$6:$AE$6,1))),"")</f>
        <v/>
      </c>
      <c r="G275" t="str">
        <f>IFERROR(IF(COUNTIF('De Teams'!E$5:E$25,'De Uitslagen'!$B275)*INDEX('Shortlist teams'!$AA$7:$AE$26,MATCH($A275,'Shortlist teams'!$Z$7:$Z$26,1),MATCH($C275,'Shortlist teams'!$AA$6:$AE$6,1))=0,"",COUNTIF('De Teams'!E$5:E$25,'De Uitslagen'!$B275)*INDEX('Shortlist teams'!$AA$7:$AE$26,MATCH($A275,'Shortlist teams'!$Z$7:$Z$26,1),MATCH($C275,'Shortlist teams'!$AA$6:$AE$6,1))),"")</f>
        <v/>
      </c>
      <c r="H275" t="str">
        <f>IFERROR(IF(COUNTIF('De Teams'!F$5:F$25,'De Uitslagen'!$B275)*INDEX('Shortlist teams'!$AA$7:$AE$26,MATCH($A275,'Shortlist teams'!$Z$7:$Z$26,1),MATCH($C275,'Shortlist teams'!$AA$6:$AE$6,1))=0,"",COUNTIF('De Teams'!F$5:F$25,'De Uitslagen'!$B275)*INDEX('Shortlist teams'!$AA$7:$AE$26,MATCH($A275,'Shortlist teams'!$Z$7:$Z$26,1),MATCH($C275,'Shortlist teams'!$AA$6:$AE$6,1))),"")</f>
        <v/>
      </c>
      <c r="I275" t="str">
        <f>IFERROR(IF(COUNTIF('De Teams'!G$5:G$25,'De Uitslagen'!$B275)*INDEX('Shortlist teams'!$AA$7:$AE$26,MATCH($A275,'Shortlist teams'!$Z$7:$Z$26,1),MATCH($C275,'Shortlist teams'!$AA$6:$AE$6,1))=0,"",COUNTIF('De Teams'!G$5:G$25,'De Uitslagen'!$B275)*INDEX('Shortlist teams'!$AA$7:$AE$26,MATCH($A275,'Shortlist teams'!$Z$7:$Z$26,1),MATCH($C275,'Shortlist teams'!$AA$6:$AE$6,1))),"")</f>
        <v/>
      </c>
      <c r="J275" t="str">
        <f>IFERROR(IF(COUNTIF('De Teams'!H$5:H$25,'De Uitslagen'!$B275)*INDEX('Shortlist teams'!$AA$7:$AE$26,MATCH($A275,'Shortlist teams'!$Z$7:$Z$26,1),MATCH($C275,'Shortlist teams'!$AA$6:$AE$6,1))=0,"",COUNTIF('De Teams'!H$5:H$25,'De Uitslagen'!$B275)*INDEX('Shortlist teams'!$AA$7:$AE$26,MATCH($A275,'Shortlist teams'!$Z$7:$Z$26,1),MATCH($C275,'Shortlist teams'!$AA$6:$AE$6,1))),"")</f>
        <v/>
      </c>
      <c r="K275" t="str">
        <f>IFERROR(IF(COUNTIF('De Teams'!I$5:I$25,'De Uitslagen'!$B275)*INDEX('Shortlist teams'!$AA$7:$AE$26,MATCH($A275,'Shortlist teams'!$Z$7:$Z$26,1),MATCH($C275,'Shortlist teams'!$AA$6:$AE$6,1))=0,"",COUNTIF('De Teams'!I$5:I$25,'De Uitslagen'!$B275)*INDEX('Shortlist teams'!$AA$7:$AE$26,MATCH($A275,'Shortlist teams'!$Z$7:$Z$26,1),MATCH($C275,'Shortlist teams'!$AA$6:$AE$6,1))),"")</f>
        <v/>
      </c>
      <c r="L275"/>
      <c r="M275" t="str">
        <f>IFERROR(IF(COUNTIF('De Teams'!K$5:K$25,'De Uitslagen'!$B275)*INDEX('Shortlist teams'!$AA$7:$AE$26,MATCH($A275,'Shortlist teams'!$Z$7:$Z$26,1),MATCH($C275,'Shortlist teams'!$AA$6:$AE$6,1))=0,"",COUNTIF('De Teams'!K$5:K$25,'De Uitslagen'!$B275)*INDEX('Shortlist teams'!$AA$7:$AE$26,MATCH($A275,'Shortlist teams'!$Z$7:$Z$26,1),MATCH($C275,'Shortlist teams'!$AA$6:$AE$6,1))),"")</f>
        <v/>
      </c>
      <c r="N275" t="str">
        <f>IFERROR(IF(COUNTIF('De Teams'!L$5:L$25,'De Uitslagen'!$B275)*INDEX('Shortlist teams'!$AA$7:$AE$26,MATCH($A275,'Shortlist teams'!$Z$7:$Z$26,1),MATCH($C275,'Shortlist teams'!$AA$6:$AE$6,1))=0,"",COUNTIF('De Teams'!L$5:L$25,'De Uitslagen'!$B275)*INDEX('Shortlist teams'!$AA$7:$AE$26,MATCH($A275,'Shortlist teams'!$Z$7:$Z$26,1),MATCH($C275,'Shortlist teams'!$AA$6:$AE$6,1))),"")</f>
        <v/>
      </c>
      <c r="O275" t="str">
        <f>IFERROR(IF(COUNTIF('De Teams'!M$5:M$25,'De Uitslagen'!$B275)*INDEX('Shortlist teams'!$AA$7:$AE$26,MATCH($A275,'Shortlist teams'!$Z$7:$Z$26,1),MATCH($C275,'Shortlist teams'!$AA$6:$AE$6,1))=0,"",COUNTIF('De Teams'!M$5:M$25,'De Uitslagen'!$B275)*INDEX('Shortlist teams'!$AA$7:$AE$26,MATCH($A275,'Shortlist teams'!$Z$7:$Z$26,1),MATCH($C275,'Shortlist teams'!$AA$6:$AE$6,1))),"")</f>
        <v/>
      </c>
      <c r="P275" t="str">
        <f>IFERROR(IF(COUNTIF('De Teams'!N$5:N$25,'De Uitslagen'!$B275)*INDEX('Shortlist teams'!$AA$7:$AE$26,MATCH($A275,'Shortlist teams'!$Z$7:$Z$26,1),MATCH($C275,'Shortlist teams'!$AA$6:$AE$6,1))=0,"",COUNTIF('De Teams'!N$5:N$25,'De Uitslagen'!$B275)*INDEX('Shortlist teams'!$AA$7:$AE$26,MATCH($A275,'Shortlist teams'!$Z$7:$Z$26,1),MATCH($C275,'Shortlist teams'!$AA$6:$AE$6,1))),"")</f>
        <v/>
      </c>
      <c r="Q275" t="str">
        <f>IFERROR(IF(COUNTIF('De Teams'!O$5:O$25,'De Uitslagen'!$B275)*INDEX('Shortlist teams'!$AA$7:$AE$26,MATCH($A275,'Shortlist teams'!$Z$7:$Z$26,1),MATCH($C275,'Shortlist teams'!$AA$6:$AE$6,1))=0,"",COUNTIF('De Teams'!O$5:O$25,'De Uitslagen'!$B275)*INDEX('Shortlist teams'!$AA$7:$AE$26,MATCH($A275,'Shortlist teams'!$Z$7:$Z$26,1),MATCH($C275,'Shortlist teams'!$AA$6:$AE$6,1))),"")</f>
        <v/>
      </c>
      <c r="R275" t="str">
        <f>IFERROR(IF(COUNTIF('De Teams'!P$5:P$25,'De Uitslagen'!$B275)*INDEX('Shortlist teams'!$AA$7:$AE$26,MATCH($A275,'Shortlist teams'!$Z$7:$Z$26,1),MATCH($C275,'Shortlist teams'!$AA$6:$AE$6,1))=0,"",COUNTIF('De Teams'!P$5:P$25,'De Uitslagen'!$B275)*INDEX('Shortlist teams'!$AA$7:$AE$26,MATCH($A275,'Shortlist teams'!$Z$7:$Z$26,1),MATCH($C275,'Shortlist teams'!$AA$6:$AE$6,1))),"")</f>
        <v/>
      </c>
      <c r="S275"/>
      <c r="T275" s="3"/>
    </row>
    <row r="276" spans="1:20" ht="14.4" x14ac:dyDescent="0.3">
      <c r="A276" s="1">
        <v>9</v>
      </c>
      <c r="B276" s="51"/>
      <c r="C276" s="87" t="str">
        <f>IFERROR(VLOOKUP('De Uitslagen'!B276,'Shortlist teams'!B:C,2,FALSE),"")</f>
        <v/>
      </c>
      <c r="D276" t="str">
        <f>IFERROR(IF(COUNTIF('De Teams'!B$5:B$25,'De Uitslagen'!$B276)*INDEX('Shortlist teams'!$AA$7:$AE$26,MATCH($A276,'Shortlist teams'!$Z$7:$Z$26,1),MATCH($C276,'Shortlist teams'!$AA$6:$AE$6,1))=0,"",COUNTIF('De Teams'!B$5:B$25,'De Uitslagen'!$B276)*INDEX('Shortlist teams'!$AA$7:$AE$26,MATCH($A276,'Shortlist teams'!$Z$7:$Z$26,1),MATCH($C276,'Shortlist teams'!$AA$6:$AE$6,1))),"")</f>
        <v/>
      </c>
      <c r="E276"/>
      <c r="F276" t="str">
        <f>IFERROR(IF(COUNTIF('De Teams'!D$5:D$24,'De Uitslagen'!$B276)*INDEX('Shortlist teams'!$AA$7:$AE$26,MATCH($A276,'Shortlist teams'!$Z$7:$Z$26,1),MATCH($C276,'Shortlist teams'!$AA$6:$AE$6,1))=0,"",COUNTIF('De Teams'!D$5:D$24,'De Uitslagen'!$B276)*INDEX('Shortlist teams'!$AA$7:$AE$26,MATCH($A276,'Shortlist teams'!$Z$7:$Z$26,1),MATCH($C276,'Shortlist teams'!$AA$6:$AE$6,1))),"")</f>
        <v/>
      </c>
      <c r="G276" t="str">
        <f>IFERROR(IF(COUNTIF('De Teams'!E$5:E$25,'De Uitslagen'!$B276)*INDEX('Shortlist teams'!$AA$7:$AE$26,MATCH($A276,'Shortlist teams'!$Z$7:$Z$26,1),MATCH($C276,'Shortlist teams'!$AA$6:$AE$6,1))=0,"",COUNTIF('De Teams'!E$5:E$25,'De Uitslagen'!$B276)*INDEX('Shortlist teams'!$AA$7:$AE$26,MATCH($A276,'Shortlist teams'!$Z$7:$Z$26,1),MATCH($C276,'Shortlist teams'!$AA$6:$AE$6,1))),"")</f>
        <v/>
      </c>
      <c r="H276" t="str">
        <f>IFERROR(IF(COUNTIF('De Teams'!F$5:F$25,'De Uitslagen'!$B276)*INDEX('Shortlist teams'!$AA$7:$AE$26,MATCH($A276,'Shortlist teams'!$Z$7:$Z$26,1),MATCH($C276,'Shortlist teams'!$AA$6:$AE$6,1))=0,"",COUNTIF('De Teams'!F$5:F$25,'De Uitslagen'!$B276)*INDEX('Shortlist teams'!$AA$7:$AE$26,MATCH($A276,'Shortlist teams'!$Z$7:$Z$26,1),MATCH($C276,'Shortlist teams'!$AA$6:$AE$6,1))),"")</f>
        <v/>
      </c>
      <c r="I276" t="str">
        <f>IFERROR(IF(COUNTIF('De Teams'!G$5:G$25,'De Uitslagen'!$B276)*INDEX('Shortlist teams'!$AA$7:$AE$26,MATCH($A276,'Shortlist teams'!$Z$7:$Z$26,1),MATCH($C276,'Shortlist teams'!$AA$6:$AE$6,1))=0,"",COUNTIF('De Teams'!G$5:G$25,'De Uitslagen'!$B276)*INDEX('Shortlist teams'!$AA$7:$AE$26,MATCH($A276,'Shortlist teams'!$Z$7:$Z$26,1),MATCH($C276,'Shortlist teams'!$AA$6:$AE$6,1))),"")</f>
        <v/>
      </c>
      <c r="J276" t="str">
        <f>IFERROR(IF(COUNTIF('De Teams'!H$5:H$25,'De Uitslagen'!$B276)*INDEX('Shortlist teams'!$AA$7:$AE$26,MATCH($A276,'Shortlist teams'!$Z$7:$Z$26,1),MATCH($C276,'Shortlist teams'!$AA$6:$AE$6,1))=0,"",COUNTIF('De Teams'!H$5:H$25,'De Uitslagen'!$B276)*INDEX('Shortlist teams'!$AA$7:$AE$26,MATCH($A276,'Shortlist teams'!$Z$7:$Z$26,1),MATCH($C276,'Shortlist teams'!$AA$6:$AE$6,1))),"")</f>
        <v/>
      </c>
      <c r="K276" t="str">
        <f>IFERROR(IF(COUNTIF('De Teams'!I$5:I$25,'De Uitslagen'!$B276)*INDEX('Shortlist teams'!$AA$7:$AE$26,MATCH($A276,'Shortlist teams'!$Z$7:$Z$26,1),MATCH($C276,'Shortlist teams'!$AA$6:$AE$6,1))=0,"",COUNTIF('De Teams'!I$5:I$25,'De Uitslagen'!$B276)*INDEX('Shortlist teams'!$AA$7:$AE$26,MATCH($A276,'Shortlist teams'!$Z$7:$Z$26,1),MATCH($C276,'Shortlist teams'!$AA$6:$AE$6,1))),"")</f>
        <v/>
      </c>
      <c r="L276"/>
      <c r="M276" t="str">
        <f>IFERROR(IF(COUNTIF('De Teams'!K$5:K$25,'De Uitslagen'!$B276)*INDEX('Shortlist teams'!$AA$7:$AE$26,MATCH($A276,'Shortlist teams'!$Z$7:$Z$26,1),MATCH($C276,'Shortlist teams'!$AA$6:$AE$6,1))=0,"",COUNTIF('De Teams'!K$5:K$25,'De Uitslagen'!$B276)*INDEX('Shortlist teams'!$AA$7:$AE$26,MATCH($A276,'Shortlist teams'!$Z$7:$Z$26,1),MATCH($C276,'Shortlist teams'!$AA$6:$AE$6,1))),"")</f>
        <v/>
      </c>
      <c r="N276" t="str">
        <f>IFERROR(IF(COUNTIF('De Teams'!L$5:L$25,'De Uitslagen'!$B276)*INDEX('Shortlist teams'!$AA$7:$AE$26,MATCH($A276,'Shortlist teams'!$Z$7:$Z$26,1),MATCH($C276,'Shortlist teams'!$AA$6:$AE$6,1))=0,"",COUNTIF('De Teams'!L$5:L$25,'De Uitslagen'!$B276)*INDEX('Shortlist teams'!$AA$7:$AE$26,MATCH($A276,'Shortlist teams'!$Z$7:$Z$26,1),MATCH($C276,'Shortlist teams'!$AA$6:$AE$6,1))),"")</f>
        <v/>
      </c>
      <c r="O276" t="str">
        <f>IFERROR(IF(COUNTIF('De Teams'!M$5:M$25,'De Uitslagen'!$B276)*INDEX('Shortlist teams'!$AA$7:$AE$26,MATCH($A276,'Shortlist teams'!$Z$7:$Z$26,1),MATCH($C276,'Shortlist teams'!$AA$6:$AE$6,1))=0,"",COUNTIF('De Teams'!M$5:M$25,'De Uitslagen'!$B276)*INDEX('Shortlist teams'!$AA$7:$AE$26,MATCH($A276,'Shortlist teams'!$Z$7:$Z$26,1),MATCH($C276,'Shortlist teams'!$AA$6:$AE$6,1))),"")</f>
        <v/>
      </c>
      <c r="P276" t="str">
        <f>IFERROR(IF(COUNTIF('De Teams'!N$5:N$25,'De Uitslagen'!$B276)*INDEX('Shortlist teams'!$AA$7:$AE$26,MATCH($A276,'Shortlist teams'!$Z$7:$Z$26,1),MATCH($C276,'Shortlist teams'!$AA$6:$AE$6,1))=0,"",COUNTIF('De Teams'!N$5:N$25,'De Uitslagen'!$B276)*INDEX('Shortlist teams'!$AA$7:$AE$26,MATCH($A276,'Shortlist teams'!$Z$7:$Z$26,1),MATCH($C276,'Shortlist teams'!$AA$6:$AE$6,1))),"")</f>
        <v/>
      </c>
      <c r="Q276" t="str">
        <f>IFERROR(IF(COUNTIF('De Teams'!O$5:O$25,'De Uitslagen'!$B276)*INDEX('Shortlist teams'!$AA$7:$AE$26,MATCH($A276,'Shortlist teams'!$Z$7:$Z$26,1),MATCH($C276,'Shortlist teams'!$AA$6:$AE$6,1))=0,"",COUNTIF('De Teams'!O$5:O$25,'De Uitslagen'!$B276)*INDEX('Shortlist teams'!$AA$7:$AE$26,MATCH($A276,'Shortlist teams'!$Z$7:$Z$26,1),MATCH($C276,'Shortlist teams'!$AA$6:$AE$6,1))),"")</f>
        <v/>
      </c>
      <c r="R276" t="str">
        <f>IFERROR(IF(COUNTIF('De Teams'!P$5:P$25,'De Uitslagen'!$B276)*INDEX('Shortlist teams'!$AA$7:$AE$26,MATCH($A276,'Shortlist teams'!$Z$7:$Z$26,1),MATCH($C276,'Shortlist teams'!$AA$6:$AE$6,1))=0,"",COUNTIF('De Teams'!P$5:P$25,'De Uitslagen'!$B276)*INDEX('Shortlist teams'!$AA$7:$AE$26,MATCH($A276,'Shortlist teams'!$Z$7:$Z$26,1),MATCH($C276,'Shortlist teams'!$AA$6:$AE$6,1))),"")</f>
        <v/>
      </c>
      <c r="S276"/>
      <c r="T276" s="3"/>
    </row>
    <row r="277" spans="1:20" ht="14.4" x14ac:dyDescent="0.3">
      <c r="A277" s="1">
        <v>10</v>
      </c>
      <c r="B277" s="8"/>
      <c r="C277" s="87" t="str">
        <f>IFERROR(VLOOKUP('De Uitslagen'!B277,'Shortlist teams'!B:C,2,FALSE),"")</f>
        <v/>
      </c>
      <c r="D277" t="str">
        <f>IFERROR(IF(COUNTIF('De Teams'!B$5:B$25,'De Uitslagen'!$B277)*INDEX('Shortlist teams'!$AA$7:$AE$26,MATCH($A277,'Shortlist teams'!$Z$7:$Z$26,1),MATCH($C277,'Shortlist teams'!$AA$6:$AE$6,1))=0,"",COUNTIF('De Teams'!B$5:B$25,'De Uitslagen'!$B277)*INDEX('Shortlist teams'!$AA$7:$AE$26,MATCH($A277,'Shortlist teams'!$Z$7:$Z$26,1),MATCH($C277,'Shortlist teams'!$AA$6:$AE$6,1))),"")</f>
        <v/>
      </c>
      <c r="E277"/>
      <c r="F277" t="str">
        <f>IFERROR(IF(COUNTIF('De Teams'!D$5:D$24,'De Uitslagen'!$B277)*INDEX('Shortlist teams'!$AA$7:$AE$26,MATCH($A277,'Shortlist teams'!$Z$7:$Z$26,1),MATCH($C277,'Shortlist teams'!$AA$6:$AE$6,1))=0,"",COUNTIF('De Teams'!D$5:D$24,'De Uitslagen'!$B277)*INDEX('Shortlist teams'!$AA$7:$AE$26,MATCH($A277,'Shortlist teams'!$Z$7:$Z$26,1),MATCH($C277,'Shortlist teams'!$AA$6:$AE$6,1))),"")</f>
        <v/>
      </c>
      <c r="G277" t="str">
        <f>IFERROR(IF(COUNTIF('De Teams'!E$5:E$25,'De Uitslagen'!$B277)*INDEX('Shortlist teams'!$AA$7:$AE$26,MATCH($A277,'Shortlist teams'!$Z$7:$Z$26,1),MATCH($C277,'Shortlist teams'!$AA$6:$AE$6,1))=0,"",COUNTIF('De Teams'!E$5:E$25,'De Uitslagen'!$B277)*INDEX('Shortlist teams'!$AA$7:$AE$26,MATCH($A277,'Shortlist teams'!$Z$7:$Z$26,1),MATCH($C277,'Shortlist teams'!$AA$6:$AE$6,1))),"")</f>
        <v/>
      </c>
      <c r="H277" t="str">
        <f>IFERROR(IF(COUNTIF('De Teams'!F$5:F$25,'De Uitslagen'!$B277)*INDEX('Shortlist teams'!$AA$7:$AE$26,MATCH($A277,'Shortlist teams'!$Z$7:$Z$26,1),MATCH($C277,'Shortlist teams'!$AA$6:$AE$6,1))=0,"",COUNTIF('De Teams'!F$5:F$25,'De Uitslagen'!$B277)*INDEX('Shortlist teams'!$AA$7:$AE$26,MATCH($A277,'Shortlist teams'!$Z$7:$Z$26,1),MATCH($C277,'Shortlist teams'!$AA$6:$AE$6,1))),"")</f>
        <v/>
      </c>
      <c r="I277" t="str">
        <f>IFERROR(IF(COUNTIF('De Teams'!G$5:G$25,'De Uitslagen'!$B277)*INDEX('Shortlist teams'!$AA$7:$AE$26,MATCH($A277,'Shortlist teams'!$Z$7:$Z$26,1),MATCH($C277,'Shortlist teams'!$AA$6:$AE$6,1))=0,"",COUNTIF('De Teams'!G$5:G$25,'De Uitslagen'!$B277)*INDEX('Shortlist teams'!$AA$7:$AE$26,MATCH($A277,'Shortlist teams'!$Z$7:$Z$26,1),MATCH($C277,'Shortlist teams'!$AA$6:$AE$6,1))),"")</f>
        <v/>
      </c>
      <c r="J277" t="str">
        <f>IFERROR(IF(COUNTIF('De Teams'!H$5:H$25,'De Uitslagen'!$B277)*INDEX('Shortlist teams'!$AA$7:$AE$26,MATCH($A277,'Shortlist teams'!$Z$7:$Z$26,1),MATCH($C277,'Shortlist teams'!$AA$6:$AE$6,1))=0,"",COUNTIF('De Teams'!H$5:H$25,'De Uitslagen'!$B277)*INDEX('Shortlist teams'!$AA$7:$AE$26,MATCH($A277,'Shortlist teams'!$Z$7:$Z$26,1),MATCH($C277,'Shortlist teams'!$AA$6:$AE$6,1))),"")</f>
        <v/>
      </c>
      <c r="K277" t="str">
        <f>IFERROR(IF(COUNTIF('De Teams'!I$5:I$25,'De Uitslagen'!$B277)*INDEX('Shortlist teams'!$AA$7:$AE$26,MATCH($A277,'Shortlist teams'!$Z$7:$Z$26,1),MATCH($C277,'Shortlist teams'!$AA$6:$AE$6,1))=0,"",COUNTIF('De Teams'!I$5:I$25,'De Uitslagen'!$B277)*INDEX('Shortlist teams'!$AA$7:$AE$26,MATCH($A277,'Shortlist teams'!$Z$7:$Z$26,1),MATCH($C277,'Shortlist teams'!$AA$6:$AE$6,1))),"")</f>
        <v/>
      </c>
      <c r="L277"/>
      <c r="M277" t="str">
        <f>IFERROR(IF(COUNTIF('De Teams'!K$5:K$25,'De Uitslagen'!$B277)*INDEX('Shortlist teams'!$AA$7:$AE$26,MATCH($A277,'Shortlist teams'!$Z$7:$Z$26,1),MATCH($C277,'Shortlist teams'!$AA$6:$AE$6,1))=0,"",COUNTIF('De Teams'!K$5:K$25,'De Uitslagen'!$B277)*INDEX('Shortlist teams'!$AA$7:$AE$26,MATCH($A277,'Shortlist teams'!$Z$7:$Z$26,1),MATCH($C277,'Shortlist teams'!$AA$6:$AE$6,1))),"")</f>
        <v/>
      </c>
      <c r="N277" t="str">
        <f>IFERROR(IF(COUNTIF('De Teams'!L$5:L$25,'De Uitslagen'!$B277)*INDEX('Shortlist teams'!$AA$7:$AE$26,MATCH($A277,'Shortlist teams'!$Z$7:$Z$26,1),MATCH($C277,'Shortlist teams'!$AA$6:$AE$6,1))=0,"",COUNTIF('De Teams'!L$5:L$25,'De Uitslagen'!$B277)*INDEX('Shortlist teams'!$AA$7:$AE$26,MATCH($A277,'Shortlist teams'!$Z$7:$Z$26,1),MATCH($C277,'Shortlist teams'!$AA$6:$AE$6,1))),"")</f>
        <v/>
      </c>
      <c r="O277" t="str">
        <f>IFERROR(IF(COUNTIF('De Teams'!M$5:M$25,'De Uitslagen'!$B277)*INDEX('Shortlist teams'!$AA$7:$AE$26,MATCH($A277,'Shortlist teams'!$Z$7:$Z$26,1),MATCH($C277,'Shortlist teams'!$AA$6:$AE$6,1))=0,"",COUNTIF('De Teams'!M$5:M$25,'De Uitslagen'!$B277)*INDEX('Shortlist teams'!$AA$7:$AE$26,MATCH($A277,'Shortlist teams'!$Z$7:$Z$26,1),MATCH($C277,'Shortlist teams'!$AA$6:$AE$6,1))),"")</f>
        <v/>
      </c>
      <c r="P277" t="str">
        <f>IFERROR(IF(COUNTIF('De Teams'!N$5:N$25,'De Uitslagen'!$B277)*INDEX('Shortlist teams'!$AA$7:$AE$26,MATCH($A277,'Shortlist teams'!$Z$7:$Z$26,1),MATCH($C277,'Shortlist teams'!$AA$6:$AE$6,1))=0,"",COUNTIF('De Teams'!N$5:N$25,'De Uitslagen'!$B277)*INDEX('Shortlist teams'!$AA$7:$AE$26,MATCH($A277,'Shortlist teams'!$Z$7:$Z$26,1),MATCH($C277,'Shortlist teams'!$AA$6:$AE$6,1))),"")</f>
        <v/>
      </c>
      <c r="Q277" t="str">
        <f>IFERROR(IF(COUNTIF('De Teams'!O$5:O$25,'De Uitslagen'!$B277)*INDEX('Shortlist teams'!$AA$7:$AE$26,MATCH($A277,'Shortlist teams'!$Z$7:$Z$26,1),MATCH($C277,'Shortlist teams'!$AA$6:$AE$6,1))=0,"",COUNTIF('De Teams'!O$5:O$25,'De Uitslagen'!$B277)*INDEX('Shortlist teams'!$AA$7:$AE$26,MATCH($A277,'Shortlist teams'!$Z$7:$Z$26,1),MATCH($C277,'Shortlist teams'!$AA$6:$AE$6,1))),"")</f>
        <v/>
      </c>
      <c r="R277" t="str">
        <f>IFERROR(IF(COUNTIF('De Teams'!P$5:P$25,'De Uitslagen'!$B277)*INDEX('Shortlist teams'!$AA$7:$AE$26,MATCH($A277,'Shortlist teams'!$Z$7:$Z$26,1),MATCH($C277,'Shortlist teams'!$AA$6:$AE$6,1))=0,"",COUNTIF('De Teams'!P$5:P$25,'De Uitslagen'!$B277)*INDEX('Shortlist teams'!$AA$7:$AE$26,MATCH($A277,'Shortlist teams'!$Z$7:$Z$26,1),MATCH($C277,'Shortlist teams'!$AA$6:$AE$6,1))),"")</f>
        <v/>
      </c>
      <c r="S277"/>
      <c r="T277" s="3"/>
    </row>
    <row r="278" spans="1:20" ht="14.4" x14ac:dyDescent="0.3">
      <c r="A278" s="1">
        <v>11</v>
      </c>
      <c r="B278" s="8"/>
      <c r="C278" s="87" t="str">
        <f>IFERROR(VLOOKUP('De Uitslagen'!B278,'Shortlist teams'!B:C,2,FALSE),"")</f>
        <v/>
      </c>
      <c r="D278" t="str">
        <f>IFERROR(IF(COUNTIF('De Teams'!B$5:B$25,'De Uitslagen'!$B278)*INDEX('Shortlist teams'!$AA$7:$AE$26,MATCH($A278,'Shortlist teams'!$Z$7:$Z$26,1),MATCH($C278,'Shortlist teams'!$AA$6:$AE$6,1))=0,"",COUNTIF('De Teams'!B$5:B$25,'De Uitslagen'!$B278)*INDEX('Shortlist teams'!$AA$7:$AE$26,MATCH($A278,'Shortlist teams'!$Z$7:$Z$26,1),MATCH($C278,'Shortlist teams'!$AA$6:$AE$6,1))),"")</f>
        <v/>
      </c>
      <c r="E278"/>
      <c r="F278" t="str">
        <f>IFERROR(IF(COUNTIF('De Teams'!D$5:D$24,'De Uitslagen'!$B278)*INDEX('Shortlist teams'!$AA$7:$AE$26,MATCH($A278,'Shortlist teams'!$Z$7:$Z$26,1),MATCH($C278,'Shortlist teams'!$AA$6:$AE$6,1))=0,"",COUNTIF('De Teams'!D$5:D$24,'De Uitslagen'!$B278)*INDEX('Shortlist teams'!$AA$7:$AE$26,MATCH($A278,'Shortlist teams'!$Z$7:$Z$26,1),MATCH($C278,'Shortlist teams'!$AA$6:$AE$6,1))),"")</f>
        <v/>
      </c>
      <c r="G278" t="str">
        <f>IFERROR(IF(COUNTIF('De Teams'!E$5:E$25,'De Uitslagen'!$B278)*INDEX('Shortlist teams'!$AA$7:$AE$26,MATCH($A278,'Shortlist teams'!$Z$7:$Z$26,1),MATCH($C278,'Shortlist teams'!$AA$6:$AE$6,1))=0,"",COUNTIF('De Teams'!E$5:E$25,'De Uitslagen'!$B278)*INDEX('Shortlist teams'!$AA$7:$AE$26,MATCH($A278,'Shortlist teams'!$Z$7:$Z$26,1),MATCH($C278,'Shortlist teams'!$AA$6:$AE$6,1))),"")</f>
        <v/>
      </c>
      <c r="H278" t="str">
        <f>IFERROR(IF(COUNTIF('De Teams'!F$5:F$25,'De Uitslagen'!$B278)*INDEX('Shortlist teams'!$AA$7:$AE$26,MATCH($A278,'Shortlist teams'!$Z$7:$Z$26,1),MATCH($C278,'Shortlist teams'!$AA$6:$AE$6,1))=0,"",COUNTIF('De Teams'!F$5:F$25,'De Uitslagen'!$B278)*INDEX('Shortlist teams'!$AA$7:$AE$26,MATCH($A278,'Shortlist teams'!$Z$7:$Z$26,1),MATCH($C278,'Shortlist teams'!$AA$6:$AE$6,1))),"")</f>
        <v/>
      </c>
      <c r="I278" t="str">
        <f>IFERROR(IF(COUNTIF('De Teams'!G$5:G$25,'De Uitslagen'!$B278)*INDEX('Shortlist teams'!$AA$7:$AE$26,MATCH($A278,'Shortlist teams'!$Z$7:$Z$26,1),MATCH($C278,'Shortlist teams'!$AA$6:$AE$6,1))=0,"",COUNTIF('De Teams'!G$5:G$25,'De Uitslagen'!$B278)*INDEX('Shortlist teams'!$AA$7:$AE$26,MATCH($A278,'Shortlist teams'!$Z$7:$Z$26,1),MATCH($C278,'Shortlist teams'!$AA$6:$AE$6,1))),"")</f>
        <v/>
      </c>
      <c r="J278" t="str">
        <f>IFERROR(IF(COUNTIF('De Teams'!H$5:H$25,'De Uitslagen'!$B278)*INDEX('Shortlist teams'!$AA$7:$AE$26,MATCH($A278,'Shortlist teams'!$Z$7:$Z$26,1),MATCH($C278,'Shortlist teams'!$AA$6:$AE$6,1))=0,"",COUNTIF('De Teams'!H$5:H$25,'De Uitslagen'!$B278)*INDEX('Shortlist teams'!$AA$7:$AE$26,MATCH($A278,'Shortlist teams'!$Z$7:$Z$26,1),MATCH($C278,'Shortlist teams'!$AA$6:$AE$6,1))),"")</f>
        <v/>
      </c>
      <c r="K278" t="str">
        <f>IFERROR(IF(COUNTIF('De Teams'!I$5:I$25,'De Uitslagen'!$B278)*INDEX('Shortlist teams'!$AA$7:$AE$26,MATCH($A278,'Shortlist teams'!$Z$7:$Z$26,1),MATCH($C278,'Shortlist teams'!$AA$6:$AE$6,1))=0,"",COUNTIF('De Teams'!I$5:I$25,'De Uitslagen'!$B278)*INDEX('Shortlist teams'!$AA$7:$AE$26,MATCH($A278,'Shortlist teams'!$Z$7:$Z$26,1),MATCH($C278,'Shortlist teams'!$AA$6:$AE$6,1))),"")</f>
        <v/>
      </c>
      <c r="L278"/>
      <c r="M278" t="str">
        <f>IFERROR(IF(COUNTIF('De Teams'!K$5:K$25,'De Uitslagen'!$B278)*INDEX('Shortlist teams'!$AA$7:$AE$26,MATCH($A278,'Shortlist teams'!$Z$7:$Z$26,1),MATCH($C278,'Shortlist teams'!$AA$6:$AE$6,1))=0,"",COUNTIF('De Teams'!K$5:K$25,'De Uitslagen'!$B278)*INDEX('Shortlist teams'!$AA$7:$AE$26,MATCH($A278,'Shortlist teams'!$Z$7:$Z$26,1),MATCH($C278,'Shortlist teams'!$AA$6:$AE$6,1))),"")</f>
        <v/>
      </c>
      <c r="N278" t="str">
        <f>IFERROR(IF(COUNTIF('De Teams'!L$5:L$25,'De Uitslagen'!$B278)*INDEX('Shortlist teams'!$AA$7:$AE$26,MATCH($A278,'Shortlist teams'!$Z$7:$Z$26,1),MATCH($C278,'Shortlist teams'!$AA$6:$AE$6,1))=0,"",COUNTIF('De Teams'!L$5:L$25,'De Uitslagen'!$B278)*INDEX('Shortlist teams'!$AA$7:$AE$26,MATCH($A278,'Shortlist teams'!$Z$7:$Z$26,1),MATCH($C278,'Shortlist teams'!$AA$6:$AE$6,1))),"")</f>
        <v/>
      </c>
      <c r="O278" t="str">
        <f>IFERROR(IF(COUNTIF('De Teams'!M$5:M$25,'De Uitslagen'!$B278)*INDEX('Shortlist teams'!$AA$7:$AE$26,MATCH($A278,'Shortlist teams'!$Z$7:$Z$26,1),MATCH($C278,'Shortlist teams'!$AA$6:$AE$6,1))=0,"",COUNTIF('De Teams'!M$5:M$25,'De Uitslagen'!$B278)*INDEX('Shortlist teams'!$AA$7:$AE$26,MATCH($A278,'Shortlist teams'!$Z$7:$Z$26,1),MATCH($C278,'Shortlist teams'!$AA$6:$AE$6,1))),"")</f>
        <v/>
      </c>
      <c r="P278" t="str">
        <f>IFERROR(IF(COUNTIF('De Teams'!N$5:N$25,'De Uitslagen'!$B278)*INDEX('Shortlist teams'!$AA$7:$AE$26,MATCH($A278,'Shortlist teams'!$Z$7:$Z$26,1),MATCH($C278,'Shortlist teams'!$AA$6:$AE$6,1))=0,"",COUNTIF('De Teams'!N$5:N$25,'De Uitslagen'!$B278)*INDEX('Shortlist teams'!$AA$7:$AE$26,MATCH($A278,'Shortlist teams'!$Z$7:$Z$26,1),MATCH($C278,'Shortlist teams'!$AA$6:$AE$6,1))),"")</f>
        <v/>
      </c>
      <c r="Q278" t="str">
        <f>IFERROR(IF(COUNTIF('De Teams'!O$5:O$25,'De Uitslagen'!$B278)*INDEX('Shortlist teams'!$AA$7:$AE$26,MATCH($A278,'Shortlist teams'!$Z$7:$Z$26,1),MATCH($C278,'Shortlist teams'!$AA$6:$AE$6,1))=0,"",COUNTIF('De Teams'!O$5:O$25,'De Uitslagen'!$B278)*INDEX('Shortlist teams'!$AA$7:$AE$26,MATCH($A278,'Shortlist teams'!$Z$7:$Z$26,1),MATCH($C278,'Shortlist teams'!$AA$6:$AE$6,1))),"")</f>
        <v/>
      </c>
      <c r="R278" t="str">
        <f>IFERROR(IF(COUNTIF('De Teams'!P$5:P$25,'De Uitslagen'!$B278)*INDEX('Shortlist teams'!$AA$7:$AE$26,MATCH($A278,'Shortlist teams'!$Z$7:$Z$26,1),MATCH($C278,'Shortlist teams'!$AA$6:$AE$6,1))=0,"",COUNTIF('De Teams'!P$5:P$25,'De Uitslagen'!$B278)*INDEX('Shortlist teams'!$AA$7:$AE$26,MATCH($A278,'Shortlist teams'!$Z$7:$Z$26,1),MATCH($C278,'Shortlist teams'!$AA$6:$AE$6,1))),"")</f>
        <v/>
      </c>
      <c r="S278"/>
      <c r="T278" s="3"/>
    </row>
    <row r="279" spans="1:20" ht="14.4" x14ac:dyDescent="0.3">
      <c r="A279" s="1">
        <v>12</v>
      </c>
      <c r="B279" s="8"/>
      <c r="C279" s="87" t="str">
        <f>IFERROR(VLOOKUP('De Uitslagen'!B279,'Shortlist teams'!B:C,2,FALSE),"")</f>
        <v/>
      </c>
      <c r="D279" t="str">
        <f>IFERROR(IF(COUNTIF('De Teams'!B$5:B$25,'De Uitslagen'!$B279)*INDEX('Shortlist teams'!$AA$7:$AE$26,MATCH($A279,'Shortlist teams'!$Z$7:$Z$26,1),MATCH($C279,'Shortlist teams'!$AA$6:$AE$6,1))=0,"",COUNTIF('De Teams'!B$5:B$25,'De Uitslagen'!$B279)*INDEX('Shortlist teams'!$AA$7:$AE$26,MATCH($A279,'Shortlist teams'!$Z$7:$Z$26,1),MATCH($C279,'Shortlist teams'!$AA$6:$AE$6,1))),"")</f>
        <v/>
      </c>
      <c r="E279"/>
      <c r="F279" t="str">
        <f>IFERROR(IF(COUNTIF('De Teams'!D$5:D$24,'De Uitslagen'!$B279)*INDEX('Shortlist teams'!$AA$7:$AE$26,MATCH($A279,'Shortlist teams'!$Z$7:$Z$26,1),MATCH($C279,'Shortlist teams'!$AA$6:$AE$6,1))=0,"",COUNTIF('De Teams'!D$5:D$24,'De Uitslagen'!$B279)*INDEX('Shortlist teams'!$AA$7:$AE$26,MATCH($A279,'Shortlist teams'!$Z$7:$Z$26,1),MATCH($C279,'Shortlist teams'!$AA$6:$AE$6,1))),"")</f>
        <v/>
      </c>
      <c r="G279" t="str">
        <f>IFERROR(IF(COUNTIF('De Teams'!E$5:E$25,'De Uitslagen'!$B279)*INDEX('Shortlist teams'!$AA$7:$AE$26,MATCH($A279,'Shortlist teams'!$Z$7:$Z$26,1),MATCH($C279,'Shortlist teams'!$AA$6:$AE$6,1))=0,"",COUNTIF('De Teams'!E$5:E$25,'De Uitslagen'!$B279)*INDEX('Shortlist teams'!$AA$7:$AE$26,MATCH($A279,'Shortlist teams'!$Z$7:$Z$26,1),MATCH($C279,'Shortlist teams'!$AA$6:$AE$6,1))),"")</f>
        <v/>
      </c>
      <c r="H279" t="str">
        <f>IFERROR(IF(COUNTIF('De Teams'!F$5:F$25,'De Uitslagen'!$B279)*INDEX('Shortlist teams'!$AA$7:$AE$26,MATCH($A279,'Shortlist teams'!$Z$7:$Z$26,1),MATCH($C279,'Shortlist teams'!$AA$6:$AE$6,1))=0,"",COUNTIF('De Teams'!F$5:F$25,'De Uitslagen'!$B279)*INDEX('Shortlist teams'!$AA$7:$AE$26,MATCH($A279,'Shortlist teams'!$Z$7:$Z$26,1),MATCH($C279,'Shortlist teams'!$AA$6:$AE$6,1))),"")</f>
        <v/>
      </c>
      <c r="I279" t="str">
        <f>IFERROR(IF(COUNTIF('De Teams'!G$5:G$25,'De Uitslagen'!$B279)*INDEX('Shortlist teams'!$AA$7:$AE$26,MATCH($A279,'Shortlist teams'!$Z$7:$Z$26,1),MATCH($C279,'Shortlist teams'!$AA$6:$AE$6,1))=0,"",COUNTIF('De Teams'!G$5:G$25,'De Uitslagen'!$B279)*INDEX('Shortlist teams'!$AA$7:$AE$26,MATCH($A279,'Shortlist teams'!$Z$7:$Z$26,1),MATCH($C279,'Shortlist teams'!$AA$6:$AE$6,1))),"")</f>
        <v/>
      </c>
      <c r="J279" t="str">
        <f>IFERROR(IF(COUNTIF('De Teams'!H$5:H$25,'De Uitslagen'!$B279)*INDEX('Shortlist teams'!$AA$7:$AE$26,MATCH($A279,'Shortlist teams'!$Z$7:$Z$26,1),MATCH($C279,'Shortlist teams'!$AA$6:$AE$6,1))=0,"",COUNTIF('De Teams'!H$5:H$25,'De Uitslagen'!$B279)*INDEX('Shortlist teams'!$AA$7:$AE$26,MATCH($A279,'Shortlist teams'!$Z$7:$Z$26,1),MATCH($C279,'Shortlist teams'!$AA$6:$AE$6,1))),"")</f>
        <v/>
      </c>
      <c r="K279" t="str">
        <f>IFERROR(IF(COUNTIF('De Teams'!I$5:I$25,'De Uitslagen'!$B279)*INDEX('Shortlist teams'!$AA$7:$AE$26,MATCH($A279,'Shortlist teams'!$Z$7:$Z$26,1),MATCH($C279,'Shortlist teams'!$AA$6:$AE$6,1))=0,"",COUNTIF('De Teams'!I$5:I$25,'De Uitslagen'!$B279)*INDEX('Shortlist teams'!$AA$7:$AE$26,MATCH($A279,'Shortlist teams'!$Z$7:$Z$26,1),MATCH($C279,'Shortlist teams'!$AA$6:$AE$6,1))),"")</f>
        <v/>
      </c>
      <c r="L279"/>
      <c r="M279" t="str">
        <f>IFERROR(IF(COUNTIF('De Teams'!K$5:K$25,'De Uitslagen'!$B279)*INDEX('Shortlist teams'!$AA$7:$AE$26,MATCH($A279,'Shortlist teams'!$Z$7:$Z$26,1),MATCH($C279,'Shortlist teams'!$AA$6:$AE$6,1))=0,"",COUNTIF('De Teams'!K$5:K$25,'De Uitslagen'!$B279)*INDEX('Shortlist teams'!$AA$7:$AE$26,MATCH($A279,'Shortlist teams'!$Z$7:$Z$26,1),MATCH($C279,'Shortlist teams'!$AA$6:$AE$6,1))),"")</f>
        <v/>
      </c>
      <c r="N279" t="str">
        <f>IFERROR(IF(COUNTIF('De Teams'!L$5:L$25,'De Uitslagen'!$B279)*INDEX('Shortlist teams'!$AA$7:$AE$26,MATCH($A279,'Shortlist teams'!$Z$7:$Z$26,1),MATCH($C279,'Shortlist teams'!$AA$6:$AE$6,1))=0,"",COUNTIF('De Teams'!L$5:L$25,'De Uitslagen'!$B279)*INDEX('Shortlist teams'!$AA$7:$AE$26,MATCH($A279,'Shortlist teams'!$Z$7:$Z$26,1),MATCH($C279,'Shortlist teams'!$AA$6:$AE$6,1))),"")</f>
        <v/>
      </c>
      <c r="O279" t="str">
        <f>IFERROR(IF(COUNTIF('De Teams'!M$5:M$25,'De Uitslagen'!$B279)*INDEX('Shortlist teams'!$AA$7:$AE$26,MATCH($A279,'Shortlist teams'!$Z$7:$Z$26,1),MATCH($C279,'Shortlist teams'!$AA$6:$AE$6,1))=0,"",COUNTIF('De Teams'!M$5:M$25,'De Uitslagen'!$B279)*INDEX('Shortlist teams'!$AA$7:$AE$26,MATCH($A279,'Shortlist teams'!$Z$7:$Z$26,1),MATCH($C279,'Shortlist teams'!$AA$6:$AE$6,1))),"")</f>
        <v/>
      </c>
      <c r="P279" t="str">
        <f>IFERROR(IF(COUNTIF('De Teams'!N$5:N$25,'De Uitslagen'!$B279)*INDEX('Shortlist teams'!$AA$7:$AE$26,MATCH($A279,'Shortlist teams'!$Z$7:$Z$26,1),MATCH($C279,'Shortlist teams'!$AA$6:$AE$6,1))=0,"",COUNTIF('De Teams'!N$5:N$25,'De Uitslagen'!$B279)*INDEX('Shortlist teams'!$AA$7:$AE$26,MATCH($A279,'Shortlist teams'!$Z$7:$Z$26,1),MATCH($C279,'Shortlist teams'!$AA$6:$AE$6,1))),"")</f>
        <v/>
      </c>
      <c r="Q279" t="str">
        <f>IFERROR(IF(COUNTIF('De Teams'!O$5:O$25,'De Uitslagen'!$B279)*INDEX('Shortlist teams'!$AA$7:$AE$26,MATCH($A279,'Shortlist teams'!$Z$7:$Z$26,1),MATCH($C279,'Shortlist teams'!$AA$6:$AE$6,1))=0,"",COUNTIF('De Teams'!O$5:O$25,'De Uitslagen'!$B279)*INDEX('Shortlist teams'!$AA$7:$AE$26,MATCH($A279,'Shortlist teams'!$Z$7:$Z$26,1),MATCH($C279,'Shortlist teams'!$AA$6:$AE$6,1))),"")</f>
        <v/>
      </c>
      <c r="R279" t="str">
        <f>IFERROR(IF(COUNTIF('De Teams'!P$5:P$25,'De Uitslagen'!$B279)*INDEX('Shortlist teams'!$AA$7:$AE$26,MATCH($A279,'Shortlist teams'!$Z$7:$Z$26,1),MATCH($C279,'Shortlist teams'!$AA$6:$AE$6,1))=0,"",COUNTIF('De Teams'!P$5:P$25,'De Uitslagen'!$B279)*INDEX('Shortlist teams'!$AA$7:$AE$26,MATCH($A279,'Shortlist teams'!$Z$7:$Z$26,1),MATCH($C279,'Shortlist teams'!$AA$6:$AE$6,1))),"")</f>
        <v/>
      </c>
      <c r="S279"/>
      <c r="T279" s="3"/>
    </row>
    <row r="280" spans="1:20" ht="14.4" x14ac:dyDescent="0.3">
      <c r="A280" s="1">
        <v>13</v>
      </c>
      <c r="B280" s="7"/>
      <c r="C280" s="87" t="str">
        <f>IFERROR(VLOOKUP('De Uitslagen'!B280,'Shortlist teams'!B:C,2,FALSE),"")</f>
        <v/>
      </c>
      <c r="D280" t="str">
        <f>IFERROR(IF(COUNTIF('De Teams'!B$5:B$25,'De Uitslagen'!$B280)*INDEX('Shortlist teams'!$AA$7:$AE$26,MATCH($A280,'Shortlist teams'!$Z$7:$Z$26,1),MATCH($C280,'Shortlist teams'!$AA$6:$AE$6,1))=0,"",COUNTIF('De Teams'!B$5:B$25,'De Uitslagen'!$B280)*INDEX('Shortlist teams'!$AA$7:$AE$26,MATCH($A280,'Shortlist teams'!$Z$7:$Z$26,1),MATCH($C280,'Shortlist teams'!$AA$6:$AE$6,1))),"")</f>
        <v/>
      </c>
      <c r="E280"/>
      <c r="F280" t="str">
        <f>IFERROR(IF(COUNTIF('De Teams'!D$5:D$24,'De Uitslagen'!$B280)*INDEX('Shortlist teams'!$AA$7:$AE$26,MATCH($A280,'Shortlist teams'!$Z$7:$Z$26,1),MATCH($C280,'Shortlist teams'!$AA$6:$AE$6,1))=0,"",COUNTIF('De Teams'!D$5:D$24,'De Uitslagen'!$B280)*INDEX('Shortlist teams'!$AA$7:$AE$26,MATCH($A280,'Shortlist teams'!$Z$7:$Z$26,1),MATCH($C280,'Shortlist teams'!$AA$6:$AE$6,1))),"")</f>
        <v/>
      </c>
      <c r="G280" t="str">
        <f>IFERROR(IF(COUNTIF('De Teams'!E$5:E$25,'De Uitslagen'!$B280)*INDEX('Shortlist teams'!$AA$7:$AE$26,MATCH($A280,'Shortlist teams'!$Z$7:$Z$26,1),MATCH($C280,'Shortlist teams'!$AA$6:$AE$6,1))=0,"",COUNTIF('De Teams'!E$5:E$25,'De Uitslagen'!$B280)*INDEX('Shortlist teams'!$AA$7:$AE$26,MATCH($A280,'Shortlist teams'!$Z$7:$Z$26,1),MATCH($C280,'Shortlist teams'!$AA$6:$AE$6,1))),"")</f>
        <v/>
      </c>
      <c r="H280" t="str">
        <f>IFERROR(IF(COUNTIF('De Teams'!F$5:F$25,'De Uitslagen'!$B280)*INDEX('Shortlist teams'!$AA$7:$AE$26,MATCH($A280,'Shortlist teams'!$Z$7:$Z$26,1),MATCH($C280,'Shortlist teams'!$AA$6:$AE$6,1))=0,"",COUNTIF('De Teams'!F$5:F$25,'De Uitslagen'!$B280)*INDEX('Shortlist teams'!$AA$7:$AE$26,MATCH($A280,'Shortlist teams'!$Z$7:$Z$26,1),MATCH($C280,'Shortlist teams'!$AA$6:$AE$6,1))),"")</f>
        <v/>
      </c>
      <c r="I280" t="str">
        <f>IFERROR(IF(COUNTIF('De Teams'!G$5:G$25,'De Uitslagen'!$B280)*INDEX('Shortlist teams'!$AA$7:$AE$26,MATCH($A280,'Shortlist teams'!$Z$7:$Z$26,1),MATCH($C280,'Shortlist teams'!$AA$6:$AE$6,1))=0,"",COUNTIF('De Teams'!G$5:G$25,'De Uitslagen'!$B280)*INDEX('Shortlist teams'!$AA$7:$AE$26,MATCH($A280,'Shortlist teams'!$Z$7:$Z$26,1),MATCH($C280,'Shortlist teams'!$AA$6:$AE$6,1))),"")</f>
        <v/>
      </c>
      <c r="J280" t="str">
        <f>IFERROR(IF(COUNTIF('De Teams'!H$5:H$25,'De Uitslagen'!$B280)*INDEX('Shortlist teams'!$AA$7:$AE$26,MATCH($A280,'Shortlist teams'!$Z$7:$Z$26,1),MATCH($C280,'Shortlist teams'!$AA$6:$AE$6,1))=0,"",COUNTIF('De Teams'!H$5:H$25,'De Uitslagen'!$B280)*INDEX('Shortlist teams'!$AA$7:$AE$26,MATCH($A280,'Shortlist teams'!$Z$7:$Z$26,1),MATCH($C280,'Shortlist teams'!$AA$6:$AE$6,1))),"")</f>
        <v/>
      </c>
      <c r="K280" t="str">
        <f>IFERROR(IF(COUNTIF('De Teams'!I$5:I$25,'De Uitslagen'!$B280)*INDEX('Shortlist teams'!$AA$7:$AE$26,MATCH($A280,'Shortlist teams'!$Z$7:$Z$26,1),MATCH($C280,'Shortlist teams'!$AA$6:$AE$6,1))=0,"",COUNTIF('De Teams'!I$5:I$25,'De Uitslagen'!$B280)*INDEX('Shortlist teams'!$AA$7:$AE$26,MATCH($A280,'Shortlist teams'!$Z$7:$Z$26,1),MATCH($C280,'Shortlist teams'!$AA$6:$AE$6,1))),"")</f>
        <v/>
      </c>
      <c r="L280"/>
      <c r="M280" t="str">
        <f>IFERROR(IF(COUNTIF('De Teams'!K$5:K$25,'De Uitslagen'!$B280)*INDEX('Shortlist teams'!$AA$7:$AE$26,MATCH($A280,'Shortlist teams'!$Z$7:$Z$26,1),MATCH($C280,'Shortlist teams'!$AA$6:$AE$6,1))=0,"",COUNTIF('De Teams'!K$5:K$25,'De Uitslagen'!$B280)*INDEX('Shortlist teams'!$AA$7:$AE$26,MATCH($A280,'Shortlist teams'!$Z$7:$Z$26,1),MATCH($C280,'Shortlist teams'!$AA$6:$AE$6,1))),"")</f>
        <v/>
      </c>
      <c r="N280" t="str">
        <f>IFERROR(IF(COUNTIF('De Teams'!L$5:L$25,'De Uitslagen'!$B280)*INDEX('Shortlist teams'!$AA$7:$AE$26,MATCH($A280,'Shortlist teams'!$Z$7:$Z$26,1),MATCH($C280,'Shortlist teams'!$AA$6:$AE$6,1))=0,"",COUNTIF('De Teams'!L$5:L$25,'De Uitslagen'!$B280)*INDEX('Shortlist teams'!$AA$7:$AE$26,MATCH($A280,'Shortlist teams'!$Z$7:$Z$26,1),MATCH($C280,'Shortlist teams'!$AA$6:$AE$6,1))),"")</f>
        <v/>
      </c>
      <c r="O280" t="str">
        <f>IFERROR(IF(COUNTIF('De Teams'!M$5:M$25,'De Uitslagen'!$B280)*INDEX('Shortlist teams'!$AA$7:$AE$26,MATCH($A280,'Shortlist teams'!$Z$7:$Z$26,1),MATCH($C280,'Shortlist teams'!$AA$6:$AE$6,1))=0,"",COUNTIF('De Teams'!M$5:M$25,'De Uitslagen'!$B280)*INDEX('Shortlist teams'!$AA$7:$AE$26,MATCH($A280,'Shortlist teams'!$Z$7:$Z$26,1),MATCH($C280,'Shortlist teams'!$AA$6:$AE$6,1))),"")</f>
        <v/>
      </c>
      <c r="P280" t="str">
        <f>IFERROR(IF(COUNTIF('De Teams'!N$5:N$25,'De Uitslagen'!$B280)*INDEX('Shortlist teams'!$AA$7:$AE$26,MATCH($A280,'Shortlist teams'!$Z$7:$Z$26,1),MATCH($C280,'Shortlist teams'!$AA$6:$AE$6,1))=0,"",COUNTIF('De Teams'!N$5:N$25,'De Uitslagen'!$B280)*INDEX('Shortlist teams'!$AA$7:$AE$26,MATCH($A280,'Shortlist teams'!$Z$7:$Z$26,1),MATCH($C280,'Shortlist teams'!$AA$6:$AE$6,1))),"")</f>
        <v/>
      </c>
      <c r="Q280" t="str">
        <f>IFERROR(IF(COUNTIF('De Teams'!O$5:O$25,'De Uitslagen'!$B280)*INDEX('Shortlist teams'!$AA$7:$AE$26,MATCH($A280,'Shortlist teams'!$Z$7:$Z$26,1),MATCH($C280,'Shortlist teams'!$AA$6:$AE$6,1))=0,"",COUNTIF('De Teams'!O$5:O$25,'De Uitslagen'!$B280)*INDEX('Shortlist teams'!$AA$7:$AE$26,MATCH($A280,'Shortlist teams'!$Z$7:$Z$26,1),MATCH($C280,'Shortlist teams'!$AA$6:$AE$6,1))),"")</f>
        <v/>
      </c>
      <c r="R280" t="str">
        <f>IFERROR(IF(COUNTIF('De Teams'!P$5:P$25,'De Uitslagen'!$B280)*INDEX('Shortlist teams'!$AA$7:$AE$26,MATCH($A280,'Shortlist teams'!$Z$7:$Z$26,1),MATCH($C280,'Shortlist teams'!$AA$6:$AE$6,1))=0,"",COUNTIF('De Teams'!P$5:P$25,'De Uitslagen'!$B280)*INDEX('Shortlist teams'!$AA$7:$AE$26,MATCH($A280,'Shortlist teams'!$Z$7:$Z$26,1),MATCH($C280,'Shortlist teams'!$AA$6:$AE$6,1))),"")</f>
        <v/>
      </c>
      <c r="S280"/>
      <c r="T280" s="3"/>
    </row>
    <row r="281" spans="1:20" ht="14.4" x14ac:dyDescent="0.3">
      <c r="A281" s="1">
        <v>14</v>
      </c>
      <c r="B281" s="5"/>
      <c r="C281" s="87" t="str">
        <f>IFERROR(VLOOKUP('De Uitslagen'!B281,'Shortlist teams'!B:C,2,FALSE),"")</f>
        <v/>
      </c>
      <c r="D281" t="str">
        <f>IFERROR(IF(COUNTIF('De Teams'!B$5:B$25,'De Uitslagen'!$B281)*INDEX('Shortlist teams'!$AA$7:$AE$26,MATCH($A281,'Shortlist teams'!$Z$7:$Z$26,1),MATCH($C281,'Shortlist teams'!$AA$6:$AE$6,1))=0,"",COUNTIF('De Teams'!B$5:B$25,'De Uitslagen'!$B281)*INDEX('Shortlist teams'!$AA$7:$AE$26,MATCH($A281,'Shortlist teams'!$Z$7:$Z$26,1),MATCH($C281,'Shortlist teams'!$AA$6:$AE$6,1))),"")</f>
        <v/>
      </c>
      <c r="E281"/>
      <c r="F281" t="str">
        <f>IFERROR(IF(COUNTIF('De Teams'!D$5:D$24,'De Uitslagen'!$B281)*INDEX('Shortlist teams'!$AA$7:$AE$26,MATCH($A281,'Shortlist teams'!$Z$7:$Z$26,1),MATCH($C281,'Shortlist teams'!$AA$6:$AE$6,1))=0,"",COUNTIF('De Teams'!D$5:D$24,'De Uitslagen'!$B281)*INDEX('Shortlist teams'!$AA$7:$AE$26,MATCH($A281,'Shortlist teams'!$Z$7:$Z$26,1),MATCH($C281,'Shortlist teams'!$AA$6:$AE$6,1))),"")</f>
        <v/>
      </c>
      <c r="G281" t="str">
        <f>IFERROR(IF(COUNTIF('De Teams'!E$5:E$25,'De Uitslagen'!$B281)*INDEX('Shortlist teams'!$AA$7:$AE$26,MATCH($A281,'Shortlist teams'!$Z$7:$Z$26,1),MATCH($C281,'Shortlist teams'!$AA$6:$AE$6,1))=0,"",COUNTIF('De Teams'!E$5:E$25,'De Uitslagen'!$B281)*INDEX('Shortlist teams'!$AA$7:$AE$26,MATCH($A281,'Shortlist teams'!$Z$7:$Z$26,1),MATCH($C281,'Shortlist teams'!$AA$6:$AE$6,1))),"")</f>
        <v/>
      </c>
      <c r="H281" t="str">
        <f>IFERROR(IF(COUNTIF('De Teams'!F$5:F$25,'De Uitslagen'!$B281)*INDEX('Shortlist teams'!$AA$7:$AE$26,MATCH($A281,'Shortlist teams'!$Z$7:$Z$26,1),MATCH($C281,'Shortlist teams'!$AA$6:$AE$6,1))=0,"",COUNTIF('De Teams'!F$5:F$25,'De Uitslagen'!$B281)*INDEX('Shortlist teams'!$AA$7:$AE$26,MATCH($A281,'Shortlist teams'!$Z$7:$Z$26,1),MATCH($C281,'Shortlist teams'!$AA$6:$AE$6,1))),"")</f>
        <v/>
      </c>
      <c r="I281" t="str">
        <f>IFERROR(IF(COUNTIF('De Teams'!G$5:G$25,'De Uitslagen'!$B281)*INDEX('Shortlist teams'!$AA$7:$AE$26,MATCH($A281,'Shortlist teams'!$Z$7:$Z$26,1),MATCH($C281,'Shortlist teams'!$AA$6:$AE$6,1))=0,"",COUNTIF('De Teams'!G$5:G$25,'De Uitslagen'!$B281)*INDEX('Shortlist teams'!$AA$7:$AE$26,MATCH($A281,'Shortlist teams'!$Z$7:$Z$26,1),MATCH($C281,'Shortlist teams'!$AA$6:$AE$6,1))),"")</f>
        <v/>
      </c>
      <c r="J281" t="str">
        <f>IFERROR(IF(COUNTIF('De Teams'!H$5:H$25,'De Uitslagen'!$B281)*INDEX('Shortlist teams'!$AA$7:$AE$26,MATCH($A281,'Shortlist teams'!$Z$7:$Z$26,1),MATCH($C281,'Shortlist teams'!$AA$6:$AE$6,1))=0,"",COUNTIF('De Teams'!H$5:H$25,'De Uitslagen'!$B281)*INDEX('Shortlist teams'!$AA$7:$AE$26,MATCH($A281,'Shortlist teams'!$Z$7:$Z$26,1),MATCH($C281,'Shortlist teams'!$AA$6:$AE$6,1))),"")</f>
        <v/>
      </c>
      <c r="K281" t="str">
        <f>IFERROR(IF(COUNTIF('De Teams'!I$5:I$25,'De Uitslagen'!$B281)*INDEX('Shortlist teams'!$AA$7:$AE$26,MATCH($A281,'Shortlist teams'!$Z$7:$Z$26,1),MATCH($C281,'Shortlist teams'!$AA$6:$AE$6,1))=0,"",COUNTIF('De Teams'!I$5:I$25,'De Uitslagen'!$B281)*INDEX('Shortlist teams'!$AA$7:$AE$26,MATCH($A281,'Shortlist teams'!$Z$7:$Z$26,1),MATCH($C281,'Shortlist teams'!$AA$6:$AE$6,1))),"")</f>
        <v/>
      </c>
      <c r="L281"/>
      <c r="M281" t="str">
        <f>IFERROR(IF(COUNTIF('De Teams'!K$5:K$25,'De Uitslagen'!$B281)*INDEX('Shortlist teams'!$AA$7:$AE$26,MATCH($A281,'Shortlist teams'!$Z$7:$Z$26,1),MATCH($C281,'Shortlist teams'!$AA$6:$AE$6,1))=0,"",COUNTIF('De Teams'!K$5:K$25,'De Uitslagen'!$B281)*INDEX('Shortlist teams'!$AA$7:$AE$26,MATCH($A281,'Shortlist teams'!$Z$7:$Z$26,1),MATCH($C281,'Shortlist teams'!$AA$6:$AE$6,1))),"")</f>
        <v/>
      </c>
      <c r="N281" t="str">
        <f>IFERROR(IF(COUNTIF('De Teams'!L$5:L$25,'De Uitslagen'!$B281)*INDEX('Shortlist teams'!$AA$7:$AE$26,MATCH($A281,'Shortlist teams'!$Z$7:$Z$26,1),MATCH($C281,'Shortlist teams'!$AA$6:$AE$6,1))=0,"",COUNTIF('De Teams'!L$5:L$25,'De Uitslagen'!$B281)*INDEX('Shortlist teams'!$AA$7:$AE$26,MATCH($A281,'Shortlist teams'!$Z$7:$Z$26,1),MATCH($C281,'Shortlist teams'!$AA$6:$AE$6,1))),"")</f>
        <v/>
      </c>
      <c r="O281" t="str">
        <f>IFERROR(IF(COUNTIF('De Teams'!M$5:M$25,'De Uitslagen'!$B281)*INDEX('Shortlist teams'!$AA$7:$AE$26,MATCH($A281,'Shortlist teams'!$Z$7:$Z$26,1),MATCH($C281,'Shortlist teams'!$AA$6:$AE$6,1))=0,"",COUNTIF('De Teams'!M$5:M$25,'De Uitslagen'!$B281)*INDEX('Shortlist teams'!$AA$7:$AE$26,MATCH($A281,'Shortlist teams'!$Z$7:$Z$26,1),MATCH($C281,'Shortlist teams'!$AA$6:$AE$6,1))),"")</f>
        <v/>
      </c>
      <c r="P281" t="str">
        <f>IFERROR(IF(COUNTIF('De Teams'!N$5:N$25,'De Uitslagen'!$B281)*INDEX('Shortlist teams'!$AA$7:$AE$26,MATCH($A281,'Shortlist teams'!$Z$7:$Z$26,1),MATCH($C281,'Shortlist teams'!$AA$6:$AE$6,1))=0,"",COUNTIF('De Teams'!N$5:N$25,'De Uitslagen'!$B281)*INDEX('Shortlist teams'!$AA$7:$AE$26,MATCH($A281,'Shortlist teams'!$Z$7:$Z$26,1),MATCH($C281,'Shortlist teams'!$AA$6:$AE$6,1))),"")</f>
        <v/>
      </c>
      <c r="Q281" t="str">
        <f>IFERROR(IF(COUNTIF('De Teams'!O$5:O$25,'De Uitslagen'!$B281)*INDEX('Shortlist teams'!$AA$7:$AE$26,MATCH($A281,'Shortlist teams'!$Z$7:$Z$26,1),MATCH($C281,'Shortlist teams'!$AA$6:$AE$6,1))=0,"",COUNTIF('De Teams'!O$5:O$25,'De Uitslagen'!$B281)*INDEX('Shortlist teams'!$AA$7:$AE$26,MATCH($A281,'Shortlist teams'!$Z$7:$Z$26,1),MATCH($C281,'Shortlist teams'!$AA$6:$AE$6,1))),"")</f>
        <v/>
      </c>
      <c r="R281" t="str">
        <f>IFERROR(IF(COUNTIF('De Teams'!P$5:P$25,'De Uitslagen'!$B281)*INDEX('Shortlist teams'!$AA$7:$AE$26,MATCH($A281,'Shortlist teams'!$Z$7:$Z$26,1),MATCH($C281,'Shortlist teams'!$AA$6:$AE$6,1))=0,"",COUNTIF('De Teams'!P$5:P$25,'De Uitslagen'!$B281)*INDEX('Shortlist teams'!$AA$7:$AE$26,MATCH($A281,'Shortlist teams'!$Z$7:$Z$26,1),MATCH($C281,'Shortlist teams'!$AA$6:$AE$6,1))),"")</f>
        <v/>
      </c>
      <c r="S281"/>
      <c r="T281" s="3"/>
    </row>
    <row r="282" spans="1:20" ht="14.4" x14ac:dyDescent="0.3">
      <c r="A282" s="1">
        <v>15</v>
      </c>
      <c r="B282" s="7"/>
      <c r="C282" s="87" t="str">
        <f>IFERROR(VLOOKUP('De Uitslagen'!B282,'Shortlist teams'!B:C,2,FALSE),"")</f>
        <v/>
      </c>
      <c r="D282" t="str">
        <f>IFERROR(IF(COUNTIF('De Teams'!B$5:B$25,'De Uitslagen'!$B282)*INDEX('Shortlist teams'!$AA$7:$AE$26,MATCH($A282,'Shortlist teams'!$Z$7:$Z$26,1),MATCH($C282,'Shortlist teams'!$AA$6:$AE$6,1))=0,"",COUNTIF('De Teams'!B$5:B$25,'De Uitslagen'!$B282)*INDEX('Shortlist teams'!$AA$7:$AE$26,MATCH($A282,'Shortlist teams'!$Z$7:$Z$26,1),MATCH($C282,'Shortlist teams'!$AA$6:$AE$6,1))),"")</f>
        <v/>
      </c>
      <c r="E282"/>
      <c r="F282" t="str">
        <f>IFERROR(IF(COUNTIF('De Teams'!D$5:D$24,'De Uitslagen'!$B282)*INDEX('Shortlist teams'!$AA$7:$AE$26,MATCH($A282,'Shortlist teams'!$Z$7:$Z$26,1),MATCH($C282,'Shortlist teams'!$AA$6:$AE$6,1))=0,"",COUNTIF('De Teams'!D$5:D$24,'De Uitslagen'!$B282)*INDEX('Shortlist teams'!$AA$7:$AE$26,MATCH($A282,'Shortlist teams'!$Z$7:$Z$26,1),MATCH($C282,'Shortlist teams'!$AA$6:$AE$6,1))),"")</f>
        <v/>
      </c>
      <c r="G282" t="str">
        <f>IFERROR(IF(COUNTIF('De Teams'!E$5:E$25,'De Uitslagen'!$B282)*INDEX('Shortlist teams'!$AA$7:$AE$26,MATCH($A282,'Shortlist teams'!$Z$7:$Z$26,1),MATCH($C282,'Shortlist teams'!$AA$6:$AE$6,1))=0,"",COUNTIF('De Teams'!E$5:E$25,'De Uitslagen'!$B282)*INDEX('Shortlist teams'!$AA$7:$AE$26,MATCH($A282,'Shortlist teams'!$Z$7:$Z$26,1),MATCH($C282,'Shortlist teams'!$AA$6:$AE$6,1))),"")</f>
        <v/>
      </c>
      <c r="H282" t="str">
        <f>IFERROR(IF(COUNTIF('De Teams'!F$5:F$25,'De Uitslagen'!$B282)*INDEX('Shortlist teams'!$AA$7:$AE$26,MATCH($A282,'Shortlist teams'!$Z$7:$Z$26,1),MATCH($C282,'Shortlist teams'!$AA$6:$AE$6,1))=0,"",COUNTIF('De Teams'!F$5:F$25,'De Uitslagen'!$B282)*INDEX('Shortlist teams'!$AA$7:$AE$26,MATCH($A282,'Shortlist teams'!$Z$7:$Z$26,1),MATCH($C282,'Shortlist teams'!$AA$6:$AE$6,1))),"")</f>
        <v/>
      </c>
      <c r="I282" t="str">
        <f>IFERROR(IF(COUNTIF('De Teams'!G$5:G$25,'De Uitslagen'!$B282)*INDEX('Shortlist teams'!$AA$7:$AE$26,MATCH($A282,'Shortlist teams'!$Z$7:$Z$26,1),MATCH($C282,'Shortlist teams'!$AA$6:$AE$6,1))=0,"",COUNTIF('De Teams'!G$5:G$25,'De Uitslagen'!$B282)*INDEX('Shortlist teams'!$AA$7:$AE$26,MATCH($A282,'Shortlist teams'!$Z$7:$Z$26,1),MATCH($C282,'Shortlist teams'!$AA$6:$AE$6,1))),"")</f>
        <v/>
      </c>
      <c r="J282" t="str">
        <f>IFERROR(IF(COUNTIF('De Teams'!H$5:H$25,'De Uitslagen'!$B282)*INDEX('Shortlist teams'!$AA$7:$AE$26,MATCH($A282,'Shortlist teams'!$Z$7:$Z$26,1),MATCH($C282,'Shortlist teams'!$AA$6:$AE$6,1))=0,"",COUNTIF('De Teams'!H$5:H$25,'De Uitslagen'!$B282)*INDEX('Shortlist teams'!$AA$7:$AE$26,MATCH($A282,'Shortlist teams'!$Z$7:$Z$26,1),MATCH($C282,'Shortlist teams'!$AA$6:$AE$6,1))),"")</f>
        <v/>
      </c>
      <c r="K282" t="str">
        <f>IFERROR(IF(COUNTIF('De Teams'!I$5:I$25,'De Uitslagen'!$B282)*INDEX('Shortlist teams'!$AA$7:$AE$26,MATCH($A282,'Shortlist teams'!$Z$7:$Z$26,1),MATCH($C282,'Shortlist teams'!$AA$6:$AE$6,1))=0,"",COUNTIF('De Teams'!I$5:I$25,'De Uitslagen'!$B282)*INDEX('Shortlist teams'!$AA$7:$AE$26,MATCH($A282,'Shortlist teams'!$Z$7:$Z$26,1),MATCH($C282,'Shortlist teams'!$AA$6:$AE$6,1))),"")</f>
        <v/>
      </c>
      <c r="L282"/>
      <c r="M282" t="str">
        <f>IFERROR(IF(COUNTIF('De Teams'!K$5:K$25,'De Uitslagen'!$B282)*INDEX('Shortlist teams'!$AA$7:$AE$26,MATCH($A282,'Shortlist teams'!$Z$7:$Z$26,1),MATCH($C282,'Shortlist teams'!$AA$6:$AE$6,1))=0,"",COUNTIF('De Teams'!K$5:K$25,'De Uitslagen'!$B282)*INDEX('Shortlist teams'!$AA$7:$AE$26,MATCH($A282,'Shortlist teams'!$Z$7:$Z$26,1),MATCH($C282,'Shortlist teams'!$AA$6:$AE$6,1))),"")</f>
        <v/>
      </c>
      <c r="N282" t="str">
        <f>IFERROR(IF(COUNTIF('De Teams'!L$5:L$25,'De Uitslagen'!$B282)*INDEX('Shortlist teams'!$AA$7:$AE$26,MATCH($A282,'Shortlist teams'!$Z$7:$Z$26,1),MATCH($C282,'Shortlist teams'!$AA$6:$AE$6,1))=0,"",COUNTIF('De Teams'!L$5:L$25,'De Uitslagen'!$B282)*INDEX('Shortlist teams'!$AA$7:$AE$26,MATCH($A282,'Shortlist teams'!$Z$7:$Z$26,1),MATCH($C282,'Shortlist teams'!$AA$6:$AE$6,1))),"")</f>
        <v/>
      </c>
      <c r="O282" t="str">
        <f>IFERROR(IF(COUNTIF('De Teams'!M$5:M$25,'De Uitslagen'!$B282)*INDEX('Shortlist teams'!$AA$7:$AE$26,MATCH($A282,'Shortlist teams'!$Z$7:$Z$26,1),MATCH($C282,'Shortlist teams'!$AA$6:$AE$6,1))=0,"",COUNTIF('De Teams'!M$5:M$25,'De Uitslagen'!$B282)*INDEX('Shortlist teams'!$AA$7:$AE$26,MATCH($A282,'Shortlist teams'!$Z$7:$Z$26,1),MATCH($C282,'Shortlist teams'!$AA$6:$AE$6,1))),"")</f>
        <v/>
      </c>
      <c r="P282" t="str">
        <f>IFERROR(IF(COUNTIF('De Teams'!N$5:N$25,'De Uitslagen'!$B282)*INDEX('Shortlist teams'!$AA$7:$AE$26,MATCH($A282,'Shortlist teams'!$Z$7:$Z$26,1),MATCH($C282,'Shortlist teams'!$AA$6:$AE$6,1))=0,"",COUNTIF('De Teams'!N$5:N$25,'De Uitslagen'!$B282)*INDEX('Shortlist teams'!$AA$7:$AE$26,MATCH($A282,'Shortlist teams'!$Z$7:$Z$26,1),MATCH($C282,'Shortlist teams'!$AA$6:$AE$6,1))),"")</f>
        <v/>
      </c>
      <c r="Q282" t="str">
        <f>IFERROR(IF(COUNTIF('De Teams'!O$5:O$25,'De Uitslagen'!$B282)*INDEX('Shortlist teams'!$AA$7:$AE$26,MATCH($A282,'Shortlist teams'!$Z$7:$Z$26,1),MATCH($C282,'Shortlist teams'!$AA$6:$AE$6,1))=0,"",COUNTIF('De Teams'!O$5:O$25,'De Uitslagen'!$B282)*INDEX('Shortlist teams'!$AA$7:$AE$26,MATCH($A282,'Shortlist teams'!$Z$7:$Z$26,1),MATCH($C282,'Shortlist teams'!$AA$6:$AE$6,1))),"")</f>
        <v/>
      </c>
      <c r="R282" t="str">
        <f>IFERROR(IF(COUNTIF('De Teams'!P$5:P$25,'De Uitslagen'!$B282)*INDEX('Shortlist teams'!$AA$7:$AE$26,MATCH($A282,'Shortlist teams'!$Z$7:$Z$26,1),MATCH($C282,'Shortlist teams'!$AA$6:$AE$6,1))=0,"",COUNTIF('De Teams'!P$5:P$25,'De Uitslagen'!$B282)*INDEX('Shortlist teams'!$AA$7:$AE$26,MATCH($A282,'Shortlist teams'!$Z$7:$Z$26,1),MATCH($C282,'Shortlist teams'!$AA$6:$AE$6,1))),"")</f>
        <v/>
      </c>
      <c r="S282"/>
      <c r="T282" s="3"/>
    </row>
    <row r="283" spans="1:20" ht="14.4" x14ac:dyDescent="0.3">
      <c r="A283" s="1">
        <v>16</v>
      </c>
      <c r="B283" s="143"/>
      <c r="C283" s="87" t="str">
        <f>IFERROR(VLOOKUP('De Uitslagen'!B283,'Shortlist teams'!B:C,2,FALSE),"")</f>
        <v/>
      </c>
      <c r="D283" t="str">
        <f>IFERROR(IF(COUNTIF('De Teams'!B$5:B$25,'De Uitslagen'!$B283)*INDEX('Shortlist teams'!$AA$7:$AE$26,MATCH($A283,'Shortlist teams'!$Z$7:$Z$26,1),MATCH($C283,'Shortlist teams'!$AA$6:$AE$6,1))=0,"",COUNTIF('De Teams'!B$5:B$25,'De Uitslagen'!$B283)*INDEX('Shortlist teams'!$AA$7:$AE$26,MATCH($A283,'Shortlist teams'!$Z$7:$Z$26,1),MATCH($C283,'Shortlist teams'!$AA$6:$AE$6,1))),"")</f>
        <v/>
      </c>
      <c r="E283"/>
      <c r="F283" t="str">
        <f>IFERROR(IF(COUNTIF('De Teams'!D$5:D$24,'De Uitslagen'!$B283)*INDEX('Shortlist teams'!$AA$7:$AE$26,MATCH($A283,'Shortlist teams'!$Z$7:$Z$26,1),MATCH($C283,'Shortlist teams'!$AA$6:$AE$6,1))=0,"",COUNTIF('De Teams'!D$5:D$24,'De Uitslagen'!$B283)*INDEX('Shortlist teams'!$AA$7:$AE$26,MATCH($A283,'Shortlist teams'!$Z$7:$Z$26,1),MATCH($C283,'Shortlist teams'!$AA$6:$AE$6,1))),"")</f>
        <v/>
      </c>
      <c r="G283" t="str">
        <f>IFERROR(IF(COUNTIF('De Teams'!E$5:E$25,'De Uitslagen'!$B283)*INDEX('Shortlist teams'!$AA$7:$AE$26,MATCH($A283,'Shortlist teams'!$Z$7:$Z$26,1),MATCH($C283,'Shortlist teams'!$AA$6:$AE$6,1))=0,"",COUNTIF('De Teams'!E$5:E$25,'De Uitslagen'!$B283)*INDEX('Shortlist teams'!$AA$7:$AE$26,MATCH($A283,'Shortlist teams'!$Z$7:$Z$26,1),MATCH($C283,'Shortlist teams'!$AA$6:$AE$6,1))),"")</f>
        <v/>
      </c>
      <c r="H283" t="str">
        <f>IFERROR(IF(COUNTIF('De Teams'!F$5:F$25,'De Uitslagen'!$B283)*INDEX('Shortlist teams'!$AA$7:$AE$26,MATCH($A283,'Shortlist teams'!$Z$7:$Z$26,1),MATCH($C283,'Shortlist teams'!$AA$6:$AE$6,1))=0,"",COUNTIF('De Teams'!F$5:F$25,'De Uitslagen'!$B283)*INDEX('Shortlist teams'!$AA$7:$AE$26,MATCH($A283,'Shortlist teams'!$Z$7:$Z$26,1),MATCH($C283,'Shortlist teams'!$AA$6:$AE$6,1))),"")</f>
        <v/>
      </c>
      <c r="I283" t="str">
        <f>IFERROR(IF(COUNTIF('De Teams'!G$5:G$25,'De Uitslagen'!$B283)*INDEX('Shortlist teams'!$AA$7:$AE$26,MATCH($A283,'Shortlist teams'!$Z$7:$Z$26,1),MATCH($C283,'Shortlist teams'!$AA$6:$AE$6,1))=0,"",COUNTIF('De Teams'!G$5:G$25,'De Uitslagen'!$B283)*INDEX('Shortlist teams'!$AA$7:$AE$26,MATCH($A283,'Shortlist teams'!$Z$7:$Z$26,1),MATCH($C283,'Shortlist teams'!$AA$6:$AE$6,1))),"")</f>
        <v/>
      </c>
      <c r="J283" t="str">
        <f>IFERROR(IF(COUNTIF('De Teams'!H$5:H$25,'De Uitslagen'!$B283)*INDEX('Shortlist teams'!$AA$7:$AE$26,MATCH($A283,'Shortlist teams'!$Z$7:$Z$26,1),MATCH($C283,'Shortlist teams'!$AA$6:$AE$6,1))=0,"",COUNTIF('De Teams'!H$5:H$25,'De Uitslagen'!$B283)*INDEX('Shortlist teams'!$AA$7:$AE$26,MATCH($A283,'Shortlist teams'!$Z$7:$Z$26,1),MATCH($C283,'Shortlist teams'!$AA$6:$AE$6,1))),"")</f>
        <v/>
      </c>
      <c r="K283" t="str">
        <f>IFERROR(IF(COUNTIF('De Teams'!I$5:I$25,'De Uitslagen'!$B283)*INDEX('Shortlist teams'!$AA$7:$AE$26,MATCH($A283,'Shortlist teams'!$Z$7:$Z$26,1),MATCH($C283,'Shortlist teams'!$AA$6:$AE$6,1))=0,"",COUNTIF('De Teams'!I$5:I$25,'De Uitslagen'!$B283)*INDEX('Shortlist teams'!$AA$7:$AE$26,MATCH($A283,'Shortlist teams'!$Z$7:$Z$26,1),MATCH($C283,'Shortlist teams'!$AA$6:$AE$6,1))),"")</f>
        <v/>
      </c>
      <c r="L283"/>
      <c r="M283" t="str">
        <f>IFERROR(IF(COUNTIF('De Teams'!K$5:K$25,'De Uitslagen'!$B283)*INDEX('Shortlist teams'!$AA$7:$AE$26,MATCH($A283,'Shortlist teams'!$Z$7:$Z$26,1),MATCH($C283,'Shortlist teams'!$AA$6:$AE$6,1))=0,"",COUNTIF('De Teams'!K$5:K$25,'De Uitslagen'!$B283)*INDEX('Shortlist teams'!$AA$7:$AE$26,MATCH($A283,'Shortlist teams'!$Z$7:$Z$26,1),MATCH($C283,'Shortlist teams'!$AA$6:$AE$6,1))),"")</f>
        <v/>
      </c>
      <c r="N283" t="str">
        <f>IFERROR(IF(COUNTIF('De Teams'!L$5:L$25,'De Uitslagen'!$B283)*INDEX('Shortlist teams'!$AA$7:$AE$26,MATCH($A283,'Shortlist teams'!$Z$7:$Z$26,1),MATCH($C283,'Shortlist teams'!$AA$6:$AE$6,1))=0,"",COUNTIF('De Teams'!L$5:L$25,'De Uitslagen'!$B283)*INDEX('Shortlist teams'!$AA$7:$AE$26,MATCH($A283,'Shortlist teams'!$Z$7:$Z$26,1),MATCH($C283,'Shortlist teams'!$AA$6:$AE$6,1))),"")</f>
        <v/>
      </c>
      <c r="O283" t="str">
        <f>IFERROR(IF(COUNTIF('De Teams'!M$5:M$25,'De Uitslagen'!$B283)*INDEX('Shortlist teams'!$AA$7:$AE$26,MATCH($A283,'Shortlist teams'!$Z$7:$Z$26,1),MATCH($C283,'Shortlist teams'!$AA$6:$AE$6,1))=0,"",COUNTIF('De Teams'!M$5:M$25,'De Uitslagen'!$B283)*INDEX('Shortlist teams'!$AA$7:$AE$26,MATCH($A283,'Shortlist teams'!$Z$7:$Z$26,1),MATCH($C283,'Shortlist teams'!$AA$6:$AE$6,1))),"")</f>
        <v/>
      </c>
      <c r="P283" t="str">
        <f>IFERROR(IF(COUNTIF('De Teams'!N$5:N$25,'De Uitslagen'!$B283)*INDEX('Shortlist teams'!$AA$7:$AE$26,MATCH($A283,'Shortlist teams'!$Z$7:$Z$26,1),MATCH($C283,'Shortlist teams'!$AA$6:$AE$6,1))=0,"",COUNTIF('De Teams'!N$5:N$25,'De Uitslagen'!$B283)*INDEX('Shortlist teams'!$AA$7:$AE$26,MATCH($A283,'Shortlist teams'!$Z$7:$Z$26,1),MATCH($C283,'Shortlist teams'!$AA$6:$AE$6,1))),"")</f>
        <v/>
      </c>
      <c r="Q283" t="str">
        <f>IFERROR(IF(COUNTIF('De Teams'!O$5:O$25,'De Uitslagen'!$B283)*INDEX('Shortlist teams'!$AA$7:$AE$26,MATCH($A283,'Shortlist teams'!$Z$7:$Z$26,1),MATCH($C283,'Shortlist teams'!$AA$6:$AE$6,1))=0,"",COUNTIF('De Teams'!O$5:O$25,'De Uitslagen'!$B283)*INDEX('Shortlist teams'!$AA$7:$AE$26,MATCH($A283,'Shortlist teams'!$Z$7:$Z$26,1),MATCH($C283,'Shortlist teams'!$AA$6:$AE$6,1))),"")</f>
        <v/>
      </c>
      <c r="R283" t="str">
        <f>IFERROR(IF(COUNTIF('De Teams'!P$5:P$25,'De Uitslagen'!$B283)*INDEX('Shortlist teams'!$AA$7:$AE$26,MATCH($A283,'Shortlist teams'!$Z$7:$Z$26,1),MATCH($C283,'Shortlist teams'!$AA$6:$AE$6,1))=0,"",COUNTIF('De Teams'!P$5:P$25,'De Uitslagen'!$B283)*INDEX('Shortlist teams'!$AA$7:$AE$26,MATCH($A283,'Shortlist teams'!$Z$7:$Z$26,1),MATCH($C283,'Shortlist teams'!$AA$6:$AE$6,1))),"")</f>
        <v/>
      </c>
      <c r="S283"/>
      <c r="T283" s="3"/>
    </row>
    <row r="284" spans="1:20" ht="14.4" x14ac:dyDescent="0.3">
      <c r="A284" s="1">
        <v>17</v>
      </c>
      <c r="B284" s="7"/>
      <c r="C284" s="87" t="str">
        <f>IFERROR(VLOOKUP('De Uitslagen'!B284,'Shortlist teams'!B:C,2,FALSE),"")</f>
        <v/>
      </c>
      <c r="D284" t="str">
        <f>IFERROR(IF(COUNTIF('De Teams'!B$5:B$25,'De Uitslagen'!$B284)*INDEX('Shortlist teams'!$AA$7:$AE$26,MATCH($A284,'Shortlist teams'!$Z$7:$Z$26,1),MATCH($C284,'Shortlist teams'!$AA$6:$AE$6,1))=0,"",COUNTIF('De Teams'!B$5:B$25,'De Uitslagen'!$B284)*INDEX('Shortlist teams'!$AA$7:$AE$26,MATCH($A284,'Shortlist teams'!$Z$7:$Z$26,1),MATCH($C284,'Shortlist teams'!$AA$6:$AE$6,1))),"")</f>
        <v/>
      </c>
      <c r="E284"/>
      <c r="F284" t="str">
        <f>IFERROR(IF(COUNTIF('De Teams'!D$5:D$24,'De Uitslagen'!$B284)*INDEX('Shortlist teams'!$AA$7:$AE$26,MATCH($A284,'Shortlist teams'!$Z$7:$Z$26,1),MATCH($C284,'Shortlist teams'!$AA$6:$AE$6,1))=0,"",COUNTIF('De Teams'!D$5:D$24,'De Uitslagen'!$B284)*INDEX('Shortlist teams'!$AA$7:$AE$26,MATCH($A284,'Shortlist teams'!$Z$7:$Z$26,1),MATCH($C284,'Shortlist teams'!$AA$6:$AE$6,1))),"")</f>
        <v/>
      </c>
      <c r="G284" t="str">
        <f>IFERROR(IF(COUNTIF('De Teams'!E$5:E$25,'De Uitslagen'!$B284)*INDEX('Shortlist teams'!$AA$7:$AE$26,MATCH($A284,'Shortlist teams'!$Z$7:$Z$26,1),MATCH($C284,'Shortlist teams'!$AA$6:$AE$6,1))=0,"",COUNTIF('De Teams'!E$5:E$25,'De Uitslagen'!$B284)*INDEX('Shortlist teams'!$AA$7:$AE$26,MATCH($A284,'Shortlist teams'!$Z$7:$Z$26,1),MATCH($C284,'Shortlist teams'!$AA$6:$AE$6,1))),"")</f>
        <v/>
      </c>
      <c r="H284" t="str">
        <f>IFERROR(IF(COUNTIF('De Teams'!F$5:F$25,'De Uitslagen'!$B284)*INDEX('Shortlist teams'!$AA$7:$AE$26,MATCH($A284,'Shortlist teams'!$Z$7:$Z$26,1),MATCH($C284,'Shortlist teams'!$AA$6:$AE$6,1))=0,"",COUNTIF('De Teams'!F$5:F$25,'De Uitslagen'!$B284)*INDEX('Shortlist teams'!$AA$7:$AE$26,MATCH($A284,'Shortlist teams'!$Z$7:$Z$26,1),MATCH($C284,'Shortlist teams'!$AA$6:$AE$6,1))),"")</f>
        <v/>
      </c>
      <c r="I284" t="str">
        <f>IFERROR(IF(COUNTIF('De Teams'!G$5:G$25,'De Uitslagen'!$B284)*INDEX('Shortlist teams'!$AA$7:$AE$26,MATCH($A284,'Shortlist teams'!$Z$7:$Z$26,1),MATCH($C284,'Shortlist teams'!$AA$6:$AE$6,1))=0,"",COUNTIF('De Teams'!G$5:G$25,'De Uitslagen'!$B284)*INDEX('Shortlist teams'!$AA$7:$AE$26,MATCH($A284,'Shortlist teams'!$Z$7:$Z$26,1),MATCH($C284,'Shortlist teams'!$AA$6:$AE$6,1))),"")</f>
        <v/>
      </c>
      <c r="J284" t="str">
        <f>IFERROR(IF(COUNTIF('De Teams'!H$5:H$25,'De Uitslagen'!$B284)*INDEX('Shortlist teams'!$AA$7:$AE$26,MATCH($A284,'Shortlist teams'!$Z$7:$Z$26,1),MATCH($C284,'Shortlist teams'!$AA$6:$AE$6,1))=0,"",COUNTIF('De Teams'!H$5:H$25,'De Uitslagen'!$B284)*INDEX('Shortlist teams'!$AA$7:$AE$26,MATCH($A284,'Shortlist teams'!$Z$7:$Z$26,1),MATCH($C284,'Shortlist teams'!$AA$6:$AE$6,1))),"")</f>
        <v/>
      </c>
      <c r="K284" t="str">
        <f>IFERROR(IF(COUNTIF('De Teams'!I$5:I$25,'De Uitslagen'!$B284)*INDEX('Shortlist teams'!$AA$7:$AE$26,MATCH($A284,'Shortlist teams'!$Z$7:$Z$26,1),MATCH($C284,'Shortlist teams'!$AA$6:$AE$6,1))=0,"",COUNTIF('De Teams'!I$5:I$25,'De Uitslagen'!$B284)*INDEX('Shortlist teams'!$AA$7:$AE$26,MATCH($A284,'Shortlist teams'!$Z$7:$Z$26,1),MATCH($C284,'Shortlist teams'!$AA$6:$AE$6,1))),"")</f>
        <v/>
      </c>
      <c r="L284"/>
      <c r="M284" t="str">
        <f>IFERROR(IF(COUNTIF('De Teams'!K$5:K$25,'De Uitslagen'!$B284)*INDEX('Shortlist teams'!$AA$7:$AE$26,MATCH($A284,'Shortlist teams'!$Z$7:$Z$26,1),MATCH($C284,'Shortlist teams'!$AA$6:$AE$6,1))=0,"",COUNTIF('De Teams'!K$5:K$25,'De Uitslagen'!$B284)*INDEX('Shortlist teams'!$AA$7:$AE$26,MATCH($A284,'Shortlist teams'!$Z$7:$Z$26,1),MATCH($C284,'Shortlist teams'!$AA$6:$AE$6,1))),"")</f>
        <v/>
      </c>
      <c r="N284" t="str">
        <f>IFERROR(IF(COUNTIF('De Teams'!L$5:L$25,'De Uitslagen'!$B284)*INDEX('Shortlist teams'!$AA$7:$AE$26,MATCH($A284,'Shortlist teams'!$Z$7:$Z$26,1),MATCH($C284,'Shortlist teams'!$AA$6:$AE$6,1))=0,"",COUNTIF('De Teams'!L$5:L$25,'De Uitslagen'!$B284)*INDEX('Shortlist teams'!$AA$7:$AE$26,MATCH($A284,'Shortlist teams'!$Z$7:$Z$26,1),MATCH($C284,'Shortlist teams'!$AA$6:$AE$6,1))),"")</f>
        <v/>
      </c>
      <c r="O284" t="str">
        <f>IFERROR(IF(COUNTIF('De Teams'!M$5:M$25,'De Uitslagen'!$B284)*INDEX('Shortlist teams'!$AA$7:$AE$26,MATCH($A284,'Shortlist teams'!$Z$7:$Z$26,1),MATCH($C284,'Shortlist teams'!$AA$6:$AE$6,1))=0,"",COUNTIF('De Teams'!M$5:M$25,'De Uitslagen'!$B284)*INDEX('Shortlist teams'!$AA$7:$AE$26,MATCH($A284,'Shortlist teams'!$Z$7:$Z$26,1),MATCH($C284,'Shortlist teams'!$AA$6:$AE$6,1))),"")</f>
        <v/>
      </c>
      <c r="P284" t="str">
        <f>IFERROR(IF(COUNTIF('De Teams'!N$5:N$25,'De Uitslagen'!$B284)*INDEX('Shortlist teams'!$AA$7:$AE$26,MATCH($A284,'Shortlist teams'!$Z$7:$Z$26,1),MATCH($C284,'Shortlist teams'!$AA$6:$AE$6,1))=0,"",COUNTIF('De Teams'!N$5:N$25,'De Uitslagen'!$B284)*INDEX('Shortlist teams'!$AA$7:$AE$26,MATCH($A284,'Shortlist teams'!$Z$7:$Z$26,1),MATCH($C284,'Shortlist teams'!$AA$6:$AE$6,1))),"")</f>
        <v/>
      </c>
      <c r="Q284" t="str">
        <f>IFERROR(IF(COUNTIF('De Teams'!O$5:O$25,'De Uitslagen'!$B284)*INDEX('Shortlist teams'!$AA$7:$AE$26,MATCH($A284,'Shortlist teams'!$Z$7:$Z$26,1),MATCH($C284,'Shortlist teams'!$AA$6:$AE$6,1))=0,"",COUNTIF('De Teams'!O$5:O$25,'De Uitslagen'!$B284)*INDEX('Shortlist teams'!$AA$7:$AE$26,MATCH($A284,'Shortlist teams'!$Z$7:$Z$26,1),MATCH($C284,'Shortlist teams'!$AA$6:$AE$6,1))),"")</f>
        <v/>
      </c>
      <c r="R284" t="str">
        <f>IFERROR(IF(COUNTIF('De Teams'!P$5:P$25,'De Uitslagen'!$B284)*INDEX('Shortlist teams'!$AA$7:$AE$26,MATCH($A284,'Shortlist teams'!$Z$7:$Z$26,1),MATCH($C284,'Shortlist teams'!$AA$6:$AE$6,1))=0,"",COUNTIF('De Teams'!P$5:P$25,'De Uitslagen'!$B284)*INDEX('Shortlist teams'!$AA$7:$AE$26,MATCH($A284,'Shortlist teams'!$Z$7:$Z$26,1),MATCH($C284,'Shortlist teams'!$AA$6:$AE$6,1))),"")</f>
        <v/>
      </c>
      <c r="S284"/>
      <c r="T284" s="3"/>
    </row>
    <row r="285" spans="1:20" ht="14.4" x14ac:dyDescent="0.3">
      <c r="A285" s="1">
        <v>18</v>
      </c>
      <c r="B285" s="6"/>
      <c r="C285" s="87" t="str">
        <f>IFERROR(VLOOKUP('De Uitslagen'!B285,'Shortlist teams'!B:C,2,FALSE),"")</f>
        <v/>
      </c>
      <c r="D285" t="str">
        <f>IFERROR(IF(COUNTIF('De Teams'!B$5:B$25,'De Uitslagen'!$B285)*INDEX('Shortlist teams'!$AA$7:$AE$26,MATCH($A285,'Shortlist teams'!$Z$7:$Z$26,1),MATCH($C285,'Shortlist teams'!$AA$6:$AE$6,1))=0,"",COUNTIF('De Teams'!B$5:B$25,'De Uitslagen'!$B285)*INDEX('Shortlist teams'!$AA$7:$AE$26,MATCH($A285,'Shortlist teams'!$Z$7:$Z$26,1),MATCH($C285,'Shortlist teams'!$AA$6:$AE$6,1))),"")</f>
        <v/>
      </c>
      <c r="E285"/>
      <c r="F285" t="str">
        <f>IFERROR(IF(COUNTIF('De Teams'!D$5:D$24,'De Uitslagen'!$B285)*INDEX('Shortlist teams'!$AA$7:$AE$26,MATCH($A285,'Shortlist teams'!$Z$7:$Z$26,1),MATCH($C285,'Shortlist teams'!$AA$6:$AE$6,1))=0,"",COUNTIF('De Teams'!D$5:D$24,'De Uitslagen'!$B285)*INDEX('Shortlist teams'!$AA$7:$AE$26,MATCH($A285,'Shortlist teams'!$Z$7:$Z$26,1),MATCH($C285,'Shortlist teams'!$AA$6:$AE$6,1))),"")</f>
        <v/>
      </c>
      <c r="G285" t="str">
        <f>IFERROR(IF(COUNTIF('De Teams'!E$5:E$25,'De Uitslagen'!$B285)*INDEX('Shortlist teams'!$AA$7:$AE$26,MATCH($A285,'Shortlist teams'!$Z$7:$Z$26,1),MATCH($C285,'Shortlist teams'!$AA$6:$AE$6,1))=0,"",COUNTIF('De Teams'!E$5:E$25,'De Uitslagen'!$B285)*INDEX('Shortlist teams'!$AA$7:$AE$26,MATCH($A285,'Shortlist teams'!$Z$7:$Z$26,1),MATCH($C285,'Shortlist teams'!$AA$6:$AE$6,1))),"")</f>
        <v/>
      </c>
      <c r="H285" t="str">
        <f>IFERROR(IF(COUNTIF('De Teams'!F$5:F$25,'De Uitslagen'!$B285)*INDEX('Shortlist teams'!$AA$7:$AE$26,MATCH($A285,'Shortlist teams'!$Z$7:$Z$26,1),MATCH($C285,'Shortlist teams'!$AA$6:$AE$6,1))=0,"",COUNTIF('De Teams'!F$5:F$25,'De Uitslagen'!$B285)*INDEX('Shortlist teams'!$AA$7:$AE$26,MATCH($A285,'Shortlist teams'!$Z$7:$Z$26,1),MATCH($C285,'Shortlist teams'!$AA$6:$AE$6,1))),"")</f>
        <v/>
      </c>
      <c r="I285" t="str">
        <f>IFERROR(IF(COUNTIF('De Teams'!G$5:G$25,'De Uitslagen'!$B285)*INDEX('Shortlist teams'!$AA$7:$AE$26,MATCH($A285,'Shortlist teams'!$Z$7:$Z$26,1),MATCH($C285,'Shortlist teams'!$AA$6:$AE$6,1))=0,"",COUNTIF('De Teams'!G$5:G$25,'De Uitslagen'!$B285)*INDEX('Shortlist teams'!$AA$7:$AE$26,MATCH($A285,'Shortlist teams'!$Z$7:$Z$26,1),MATCH($C285,'Shortlist teams'!$AA$6:$AE$6,1))),"")</f>
        <v/>
      </c>
      <c r="J285" t="str">
        <f>IFERROR(IF(COUNTIF('De Teams'!H$5:H$25,'De Uitslagen'!$B285)*INDEX('Shortlist teams'!$AA$7:$AE$26,MATCH($A285,'Shortlist teams'!$Z$7:$Z$26,1),MATCH($C285,'Shortlist teams'!$AA$6:$AE$6,1))=0,"",COUNTIF('De Teams'!H$5:H$25,'De Uitslagen'!$B285)*INDEX('Shortlist teams'!$AA$7:$AE$26,MATCH($A285,'Shortlist teams'!$Z$7:$Z$26,1),MATCH($C285,'Shortlist teams'!$AA$6:$AE$6,1))),"")</f>
        <v/>
      </c>
      <c r="K285" t="str">
        <f>IFERROR(IF(COUNTIF('De Teams'!I$5:I$25,'De Uitslagen'!$B285)*INDEX('Shortlist teams'!$AA$7:$AE$26,MATCH($A285,'Shortlist teams'!$Z$7:$Z$26,1),MATCH($C285,'Shortlist teams'!$AA$6:$AE$6,1))=0,"",COUNTIF('De Teams'!I$5:I$25,'De Uitslagen'!$B285)*INDEX('Shortlist teams'!$AA$7:$AE$26,MATCH($A285,'Shortlist teams'!$Z$7:$Z$26,1),MATCH($C285,'Shortlist teams'!$AA$6:$AE$6,1))),"")</f>
        <v/>
      </c>
      <c r="L285"/>
      <c r="M285" t="str">
        <f>IFERROR(IF(COUNTIF('De Teams'!K$5:K$25,'De Uitslagen'!$B285)*INDEX('Shortlist teams'!$AA$7:$AE$26,MATCH($A285,'Shortlist teams'!$Z$7:$Z$26,1),MATCH($C285,'Shortlist teams'!$AA$6:$AE$6,1))=0,"",COUNTIF('De Teams'!K$5:K$25,'De Uitslagen'!$B285)*INDEX('Shortlist teams'!$AA$7:$AE$26,MATCH($A285,'Shortlist teams'!$Z$7:$Z$26,1),MATCH($C285,'Shortlist teams'!$AA$6:$AE$6,1))),"")</f>
        <v/>
      </c>
      <c r="N285" t="str">
        <f>IFERROR(IF(COUNTIF('De Teams'!L$5:L$25,'De Uitslagen'!$B285)*INDEX('Shortlist teams'!$AA$7:$AE$26,MATCH($A285,'Shortlist teams'!$Z$7:$Z$26,1),MATCH($C285,'Shortlist teams'!$AA$6:$AE$6,1))=0,"",COUNTIF('De Teams'!L$5:L$25,'De Uitslagen'!$B285)*INDEX('Shortlist teams'!$AA$7:$AE$26,MATCH($A285,'Shortlist teams'!$Z$7:$Z$26,1),MATCH($C285,'Shortlist teams'!$AA$6:$AE$6,1))),"")</f>
        <v/>
      </c>
      <c r="O285" t="str">
        <f>IFERROR(IF(COUNTIF('De Teams'!M$5:M$25,'De Uitslagen'!$B285)*INDEX('Shortlist teams'!$AA$7:$AE$26,MATCH($A285,'Shortlist teams'!$Z$7:$Z$26,1),MATCH($C285,'Shortlist teams'!$AA$6:$AE$6,1))=0,"",COUNTIF('De Teams'!M$5:M$25,'De Uitslagen'!$B285)*INDEX('Shortlist teams'!$AA$7:$AE$26,MATCH($A285,'Shortlist teams'!$Z$7:$Z$26,1),MATCH($C285,'Shortlist teams'!$AA$6:$AE$6,1))),"")</f>
        <v/>
      </c>
      <c r="P285" t="str">
        <f>IFERROR(IF(COUNTIF('De Teams'!N$5:N$25,'De Uitslagen'!$B285)*INDEX('Shortlist teams'!$AA$7:$AE$26,MATCH($A285,'Shortlist teams'!$Z$7:$Z$26,1),MATCH($C285,'Shortlist teams'!$AA$6:$AE$6,1))=0,"",COUNTIF('De Teams'!N$5:N$25,'De Uitslagen'!$B285)*INDEX('Shortlist teams'!$AA$7:$AE$26,MATCH($A285,'Shortlist teams'!$Z$7:$Z$26,1),MATCH($C285,'Shortlist teams'!$AA$6:$AE$6,1))),"")</f>
        <v/>
      </c>
      <c r="Q285" t="str">
        <f>IFERROR(IF(COUNTIF('De Teams'!O$5:O$25,'De Uitslagen'!$B285)*INDEX('Shortlist teams'!$AA$7:$AE$26,MATCH($A285,'Shortlist teams'!$Z$7:$Z$26,1),MATCH($C285,'Shortlist teams'!$AA$6:$AE$6,1))=0,"",COUNTIF('De Teams'!O$5:O$25,'De Uitslagen'!$B285)*INDEX('Shortlist teams'!$AA$7:$AE$26,MATCH($A285,'Shortlist teams'!$Z$7:$Z$26,1),MATCH($C285,'Shortlist teams'!$AA$6:$AE$6,1))),"")</f>
        <v/>
      </c>
      <c r="R285" t="str">
        <f>IFERROR(IF(COUNTIF('De Teams'!P$5:P$25,'De Uitslagen'!$B285)*INDEX('Shortlist teams'!$AA$7:$AE$26,MATCH($A285,'Shortlist teams'!$Z$7:$Z$26,1),MATCH($C285,'Shortlist teams'!$AA$6:$AE$6,1))=0,"",COUNTIF('De Teams'!P$5:P$25,'De Uitslagen'!$B285)*INDEX('Shortlist teams'!$AA$7:$AE$26,MATCH($A285,'Shortlist teams'!$Z$7:$Z$26,1),MATCH($C285,'Shortlist teams'!$AA$6:$AE$6,1))),"")</f>
        <v/>
      </c>
      <c r="S285"/>
      <c r="T285" s="3"/>
    </row>
    <row r="286" spans="1:20" ht="14.4" x14ac:dyDescent="0.3">
      <c r="A286" s="1">
        <v>19</v>
      </c>
      <c r="B286" s="8"/>
      <c r="C286" s="87" t="str">
        <f>IFERROR(VLOOKUP('De Uitslagen'!B286,'Shortlist teams'!B:C,2,FALSE),"")</f>
        <v/>
      </c>
      <c r="D286" t="str">
        <f>IFERROR(IF(COUNTIF('De Teams'!B$5:B$25,'De Uitslagen'!$B286)*INDEX('Shortlist teams'!$AA$7:$AE$26,MATCH($A286,'Shortlist teams'!$Z$7:$Z$26,1),MATCH($C286,'Shortlist teams'!$AA$6:$AE$6,1))=0,"",COUNTIF('De Teams'!B$5:B$25,'De Uitslagen'!$B286)*INDEX('Shortlist teams'!$AA$7:$AE$26,MATCH($A286,'Shortlist teams'!$Z$7:$Z$26,1),MATCH($C286,'Shortlist teams'!$AA$6:$AE$6,1))),"")</f>
        <v/>
      </c>
      <c r="E286"/>
      <c r="F286" t="str">
        <f>IFERROR(IF(COUNTIF('De Teams'!D$5:D$24,'De Uitslagen'!$B286)*INDEX('Shortlist teams'!$AA$7:$AE$26,MATCH($A286,'Shortlist teams'!$Z$7:$Z$26,1),MATCH($C286,'Shortlist teams'!$AA$6:$AE$6,1))=0,"",COUNTIF('De Teams'!D$5:D$24,'De Uitslagen'!$B286)*INDEX('Shortlist teams'!$AA$7:$AE$26,MATCH($A286,'Shortlist teams'!$Z$7:$Z$26,1),MATCH($C286,'Shortlist teams'!$AA$6:$AE$6,1))),"")</f>
        <v/>
      </c>
      <c r="G286" t="str">
        <f>IFERROR(IF(COUNTIF('De Teams'!E$5:E$25,'De Uitslagen'!$B286)*INDEX('Shortlist teams'!$AA$7:$AE$26,MATCH($A286,'Shortlist teams'!$Z$7:$Z$26,1),MATCH($C286,'Shortlist teams'!$AA$6:$AE$6,1))=0,"",COUNTIF('De Teams'!E$5:E$25,'De Uitslagen'!$B286)*INDEX('Shortlist teams'!$AA$7:$AE$26,MATCH($A286,'Shortlist teams'!$Z$7:$Z$26,1),MATCH($C286,'Shortlist teams'!$AA$6:$AE$6,1))),"")</f>
        <v/>
      </c>
      <c r="H286" t="str">
        <f>IFERROR(IF(COUNTIF('De Teams'!F$5:F$25,'De Uitslagen'!$B286)*INDEX('Shortlist teams'!$AA$7:$AE$26,MATCH($A286,'Shortlist teams'!$Z$7:$Z$26,1),MATCH($C286,'Shortlist teams'!$AA$6:$AE$6,1))=0,"",COUNTIF('De Teams'!F$5:F$25,'De Uitslagen'!$B286)*INDEX('Shortlist teams'!$AA$7:$AE$26,MATCH($A286,'Shortlist teams'!$Z$7:$Z$26,1),MATCH($C286,'Shortlist teams'!$AA$6:$AE$6,1))),"")</f>
        <v/>
      </c>
      <c r="I286" t="str">
        <f>IFERROR(IF(COUNTIF('De Teams'!G$5:G$25,'De Uitslagen'!$B286)*INDEX('Shortlist teams'!$AA$7:$AE$26,MATCH($A286,'Shortlist teams'!$Z$7:$Z$26,1),MATCH($C286,'Shortlist teams'!$AA$6:$AE$6,1))=0,"",COUNTIF('De Teams'!G$5:G$25,'De Uitslagen'!$B286)*INDEX('Shortlist teams'!$AA$7:$AE$26,MATCH($A286,'Shortlist teams'!$Z$7:$Z$26,1),MATCH($C286,'Shortlist teams'!$AA$6:$AE$6,1))),"")</f>
        <v/>
      </c>
      <c r="J286" t="str">
        <f>IFERROR(IF(COUNTIF('De Teams'!H$5:H$25,'De Uitslagen'!$B286)*INDEX('Shortlist teams'!$AA$7:$AE$26,MATCH($A286,'Shortlist teams'!$Z$7:$Z$26,1),MATCH($C286,'Shortlist teams'!$AA$6:$AE$6,1))=0,"",COUNTIF('De Teams'!H$5:H$25,'De Uitslagen'!$B286)*INDEX('Shortlist teams'!$AA$7:$AE$26,MATCH($A286,'Shortlist teams'!$Z$7:$Z$26,1),MATCH($C286,'Shortlist teams'!$AA$6:$AE$6,1))),"")</f>
        <v/>
      </c>
      <c r="K286" t="str">
        <f>IFERROR(IF(COUNTIF('De Teams'!I$5:I$25,'De Uitslagen'!$B286)*INDEX('Shortlist teams'!$AA$7:$AE$26,MATCH($A286,'Shortlist teams'!$Z$7:$Z$26,1),MATCH($C286,'Shortlist teams'!$AA$6:$AE$6,1))=0,"",COUNTIF('De Teams'!I$5:I$25,'De Uitslagen'!$B286)*INDEX('Shortlist teams'!$AA$7:$AE$26,MATCH($A286,'Shortlist teams'!$Z$7:$Z$26,1),MATCH($C286,'Shortlist teams'!$AA$6:$AE$6,1))),"")</f>
        <v/>
      </c>
      <c r="L286"/>
      <c r="M286" t="str">
        <f>IFERROR(IF(COUNTIF('De Teams'!K$5:K$25,'De Uitslagen'!$B286)*INDEX('Shortlist teams'!$AA$7:$AE$26,MATCH($A286,'Shortlist teams'!$Z$7:$Z$26,1),MATCH($C286,'Shortlist teams'!$AA$6:$AE$6,1))=0,"",COUNTIF('De Teams'!K$5:K$25,'De Uitslagen'!$B286)*INDEX('Shortlist teams'!$AA$7:$AE$26,MATCH($A286,'Shortlist teams'!$Z$7:$Z$26,1),MATCH($C286,'Shortlist teams'!$AA$6:$AE$6,1))),"")</f>
        <v/>
      </c>
      <c r="N286" t="str">
        <f>IFERROR(IF(COUNTIF('De Teams'!L$5:L$25,'De Uitslagen'!$B286)*INDEX('Shortlist teams'!$AA$7:$AE$26,MATCH($A286,'Shortlist teams'!$Z$7:$Z$26,1),MATCH($C286,'Shortlist teams'!$AA$6:$AE$6,1))=0,"",COUNTIF('De Teams'!L$5:L$25,'De Uitslagen'!$B286)*INDEX('Shortlist teams'!$AA$7:$AE$26,MATCH($A286,'Shortlist teams'!$Z$7:$Z$26,1),MATCH($C286,'Shortlist teams'!$AA$6:$AE$6,1))),"")</f>
        <v/>
      </c>
      <c r="O286" t="str">
        <f>IFERROR(IF(COUNTIF('De Teams'!M$5:M$25,'De Uitslagen'!$B286)*INDEX('Shortlist teams'!$AA$7:$AE$26,MATCH($A286,'Shortlist teams'!$Z$7:$Z$26,1),MATCH($C286,'Shortlist teams'!$AA$6:$AE$6,1))=0,"",COUNTIF('De Teams'!M$5:M$25,'De Uitslagen'!$B286)*INDEX('Shortlist teams'!$AA$7:$AE$26,MATCH($A286,'Shortlist teams'!$Z$7:$Z$26,1),MATCH($C286,'Shortlist teams'!$AA$6:$AE$6,1))),"")</f>
        <v/>
      </c>
      <c r="P286" t="str">
        <f>IFERROR(IF(COUNTIF('De Teams'!N$5:N$25,'De Uitslagen'!$B286)*INDEX('Shortlist teams'!$AA$7:$AE$26,MATCH($A286,'Shortlist teams'!$Z$7:$Z$26,1),MATCH($C286,'Shortlist teams'!$AA$6:$AE$6,1))=0,"",COUNTIF('De Teams'!N$5:N$25,'De Uitslagen'!$B286)*INDEX('Shortlist teams'!$AA$7:$AE$26,MATCH($A286,'Shortlist teams'!$Z$7:$Z$26,1),MATCH($C286,'Shortlist teams'!$AA$6:$AE$6,1))),"")</f>
        <v/>
      </c>
      <c r="Q286" t="str">
        <f>IFERROR(IF(COUNTIF('De Teams'!O$5:O$25,'De Uitslagen'!$B286)*INDEX('Shortlist teams'!$AA$7:$AE$26,MATCH($A286,'Shortlist teams'!$Z$7:$Z$26,1),MATCH($C286,'Shortlist teams'!$AA$6:$AE$6,1))=0,"",COUNTIF('De Teams'!O$5:O$25,'De Uitslagen'!$B286)*INDEX('Shortlist teams'!$AA$7:$AE$26,MATCH($A286,'Shortlist teams'!$Z$7:$Z$26,1),MATCH($C286,'Shortlist teams'!$AA$6:$AE$6,1))),"")</f>
        <v/>
      </c>
      <c r="R286" t="str">
        <f>IFERROR(IF(COUNTIF('De Teams'!P$5:P$25,'De Uitslagen'!$B286)*INDEX('Shortlist teams'!$AA$7:$AE$26,MATCH($A286,'Shortlist teams'!$Z$7:$Z$26,1),MATCH($C286,'Shortlist teams'!$AA$6:$AE$6,1))=0,"",COUNTIF('De Teams'!P$5:P$25,'De Uitslagen'!$B286)*INDEX('Shortlist teams'!$AA$7:$AE$26,MATCH($A286,'Shortlist teams'!$Z$7:$Z$26,1),MATCH($C286,'Shortlist teams'!$AA$6:$AE$6,1))),"")</f>
        <v/>
      </c>
      <c r="S286"/>
      <c r="T286" s="3"/>
    </row>
    <row r="287" spans="1:20" ht="13.2" customHeight="1" x14ac:dyDescent="0.3">
      <c r="A287" s="1">
        <v>20</v>
      </c>
      <c r="B287" s="9"/>
      <c r="C287" s="87" t="str">
        <f>IFERROR(VLOOKUP('De Uitslagen'!B287,'Shortlist teams'!B:C,2,FALSE),"")</f>
        <v/>
      </c>
      <c r="D287" t="str">
        <f>IFERROR(IF(COUNTIF('De Teams'!B$5:B$25,'De Uitslagen'!$B287)*INDEX('Shortlist teams'!$AA$7:$AE$26,MATCH($A287,'Shortlist teams'!$Z$7:$Z$26,1),MATCH($C287,'Shortlist teams'!$AA$6:$AE$6,1))=0,"",COUNTIF('De Teams'!B$5:B$25,'De Uitslagen'!$B287)*INDEX('Shortlist teams'!$AA$7:$AE$26,MATCH($A287,'Shortlist teams'!$Z$7:$Z$26,1),MATCH($C287,'Shortlist teams'!$AA$6:$AE$6,1))),"")</f>
        <v/>
      </c>
      <c r="E287"/>
      <c r="F287" t="str">
        <f>IFERROR(IF(COUNTIF('De Teams'!D$5:D$24,'De Uitslagen'!$B287)*INDEX('Shortlist teams'!$AA$7:$AE$26,MATCH($A287,'Shortlist teams'!$Z$7:$Z$26,1),MATCH($C287,'Shortlist teams'!$AA$6:$AE$6,1))=0,"",COUNTIF('De Teams'!D$5:D$24,'De Uitslagen'!$B287)*INDEX('Shortlist teams'!$AA$7:$AE$26,MATCH($A287,'Shortlist teams'!$Z$7:$Z$26,1),MATCH($C287,'Shortlist teams'!$AA$6:$AE$6,1))),"")</f>
        <v/>
      </c>
      <c r="G287" t="str">
        <f>IFERROR(IF(COUNTIF('De Teams'!E$5:E$25,'De Uitslagen'!$B287)*INDEX('Shortlist teams'!$AA$7:$AE$26,MATCH($A287,'Shortlist teams'!$Z$7:$Z$26,1),MATCH($C287,'Shortlist teams'!$AA$6:$AE$6,1))=0,"",COUNTIF('De Teams'!E$5:E$25,'De Uitslagen'!$B287)*INDEX('Shortlist teams'!$AA$7:$AE$26,MATCH($A287,'Shortlist teams'!$Z$7:$Z$26,1),MATCH($C287,'Shortlist teams'!$AA$6:$AE$6,1))),"")</f>
        <v/>
      </c>
      <c r="H287" t="str">
        <f>IFERROR(IF(COUNTIF('De Teams'!F$5:F$25,'De Uitslagen'!$B287)*INDEX('Shortlist teams'!$AA$7:$AE$26,MATCH($A287,'Shortlist teams'!$Z$7:$Z$26,1),MATCH($C287,'Shortlist teams'!$AA$6:$AE$6,1))=0,"",COUNTIF('De Teams'!F$5:F$25,'De Uitslagen'!$B287)*INDEX('Shortlist teams'!$AA$7:$AE$26,MATCH($A287,'Shortlist teams'!$Z$7:$Z$26,1),MATCH($C287,'Shortlist teams'!$AA$6:$AE$6,1))),"")</f>
        <v/>
      </c>
      <c r="I287" t="str">
        <f>IFERROR(IF(COUNTIF('De Teams'!G$5:G$25,'De Uitslagen'!$B287)*INDEX('Shortlist teams'!$AA$7:$AE$26,MATCH($A287,'Shortlist teams'!$Z$7:$Z$26,1),MATCH($C287,'Shortlist teams'!$AA$6:$AE$6,1))=0,"",COUNTIF('De Teams'!G$5:G$25,'De Uitslagen'!$B287)*INDEX('Shortlist teams'!$AA$7:$AE$26,MATCH($A287,'Shortlist teams'!$Z$7:$Z$26,1),MATCH($C287,'Shortlist teams'!$AA$6:$AE$6,1))),"")</f>
        <v/>
      </c>
      <c r="J287" t="str">
        <f>IFERROR(IF(COUNTIF('De Teams'!H$5:H$25,'De Uitslagen'!$B287)*INDEX('Shortlist teams'!$AA$7:$AE$26,MATCH($A287,'Shortlist teams'!$Z$7:$Z$26,1),MATCH($C287,'Shortlist teams'!$AA$6:$AE$6,1))=0,"",COUNTIF('De Teams'!H$5:H$25,'De Uitslagen'!$B287)*INDEX('Shortlist teams'!$AA$7:$AE$26,MATCH($A287,'Shortlist teams'!$Z$7:$Z$26,1),MATCH($C287,'Shortlist teams'!$AA$6:$AE$6,1))),"")</f>
        <v/>
      </c>
      <c r="K287" t="str">
        <f>IFERROR(IF(COUNTIF('De Teams'!I$5:I$25,'De Uitslagen'!$B287)*INDEX('Shortlist teams'!$AA$7:$AE$26,MATCH($A287,'Shortlist teams'!$Z$7:$Z$26,1),MATCH($C287,'Shortlist teams'!$AA$6:$AE$6,1))=0,"",COUNTIF('De Teams'!I$5:I$25,'De Uitslagen'!$B287)*INDEX('Shortlist teams'!$AA$7:$AE$26,MATCH($A287,'Shortlist teams'!$Z$7:$Z$26,1),MATCH($C287,'Shortlist teams'!$AA$6:$AE$6,1))),"")</f>
        <v/>
      </c>
      <c r="L287"/>
      <c r="M287" t="str">
        <f>IFERROR(IF(COUNTIF('De Teams'!K$5:K$25,'De Uitslagen'!$B287)*INDEX('Shortlist teams'!$AA$7:$AE$26,MATCH($A287,'Shortlist teams'!$Z$7:$Z$26,1),MATCH($C287,'Shortlist teams'!$AA$6:$AE$6,1))=0,"",COUNTIF('De Teams'!K$5:K$25,'De Uitslagen'!$B287)*INDEX('Shortlist teams'!$AA$7:$AE$26,MATCH($A287,'Shortlist teams'!$Z$7:$Z$26,1),MATCH($C287,'Shortlist teams'!$AA$6:$AE$6,1))),"")</f>
        <v/>
      </c>
      <c r="N287" t="str">
        <f>IFERROR(IF(COUNTIF('De Teams'!L$5:L$25,'De Uitslagen'!$B287)*INDEX('Shortlist teams'!$AA$7:$AE$26,MATCH($A287,'Shortlist teams'!$Z$7:$Z$26,1),MATCH($C287,'Shortlist teams'!$AA$6:$AE$6,1))=0,"",COUNTIF('De Teams'!L$5:L$25,'De Uitslagen'!$B287)*INDEX('Shortlist teams'!$AA$7:$AE$26,MATCH($A287,'Shortlist teams'!$Z$7:$Z$26,1),MATCH($C287,'Shortlist teams'!$AA$6:$AE$6,1))),"")</f>
        <v/>
      </c>
      <c r="O287" t="str">
        <f>IFERROR(IF(COUNTIF('De Teams'!M$5:M$25,'De Uitslagen'!$B287)*INDEX('Shortlist teams'!$AA$7:$AE$26,MATCH($A287,'Shortlist teams'!$Z$7:$Z$26,1),MATCH($C287,'Shortlist teams'!$AA$6:$AE$6,1))=0,"",COUNTIF('De Teams'!M$5:M$25,'De Uitslagen'!$B287)*INDEX('Shortlist teams'!$AA$7:$AE$26,MATCH($A287,'Shortlist teams'!$Z$7:$Z$26,1),MATCH($C287,'Shortlist teams'!$AA$6:$AE$6,1))),"")</f>
        <v/>
      </c>
      <c r="P287" t="str">
        <f>IFERROR(IF(COUNTIF('De Teams'!N$5:N$25,'De Uitslagen'!$B287)*INDEX('Shortlist teams'!$AA$7:$AE$26,MATCH($A287,'Shortlist teams'!$Z$7:$Z$26,1),MATCH($C287,'Shortlist teams'!$AA$6:$AE$6,1))=0,"",COUNTIF('De Teams'!N$5:N$25,'De Uitslagen'!$B287)*INDEX('Shortlist teams'!$AA$7:$AE$26,MATCH($A287,'Shortlist teams'!$Z$7:$Z$26,1),MATCH($C287,'Shortlist teams'!$AA$6:$AE$6,1))),"")</f>
        <v/>
      </c>
      <c r="Q287" t="str">
        <f>IFERROR(IF(COUNTIF('De Teams'!O$5:O$25,'De Uitslagen'!$B287)*INDEX('Shortlist teams'!$AA$7:$AE$26,MATCH($A287,'Shortlist teams'!$Z$7:$Z$26,1),MATCH($C287,'Shortlist teams'!$AA$6:$AE$6,1))=0,"",COUNTIF('De Teams'!O$5:O$25,'De Uitslagen'!$B287)*INDEX('Shortlist teams'!$AA$7:$AE$26,MATCH($A287,'Shortlist teams'!$Z$7:$Z$26,1),MATCH($C287,'Shortlist teams'!$AA$6:$AE$6,1))),"")</f>
        <v/>
      </c>
      <c r="R287" t="str">
        <f>IFERROR(IF(COUNTIF('De Teams'!P$5:P$25,'De Uitslagen'!$B287)*INDEX('Shortlist teams'!$AA$7:$AE$26,MATCH($A287,'Shortlist teams'!$Z$7:$Z$26,1),MATCH($C287,'Shortlist teams'!$AA$6:$AE$6,1))=0,"",COUNTIF('De Teams'!P$5:P$25,'De Uitslagen'!$B287)*INDEX('Shortlist teams'!$AA$7:$AE$26,MATCH($A287,'Shortlist teams'!$Z$7:$Z$26,1),MATCH($C287,'Shortlist teams'!$AA$6:$AE$6,1))),"")</f>
        <v/>
      </c>
      <c r="S287"/>
      <c r="T287" s="3"/>
    </row>
    <row r="288" spans="1:20" x14ac:dyDescent="0.25">
      <c r="A288" s="59"/>
      <c r="B288" s="55"/>
      <c r="C288" s="8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D289" s="1">
        <f t="shared" ref="D289:Q289" si="15">SUM(D268:D288)</f>
        <v>0</v>
      </c>
      <c r="F289" s="1">
        <f t="shared" si="15"/>
        <v>0</v>
      </c>
      <c r="G289" s="1">
        <f t="shared" si="15"/>
        <v>0</v>
      </c>
      <c r="H289" s="1">
        <f t="shared" si="15"/>
        <v>0</v>
      </c>
      <c r="I289" s="1">
        <f t="shared" si="15"/>
        <v>0</v>
      </c>
      <c r="J289" s="1">
        <f t="shared" si="15"/>
        <v>0</v>
      </c>
      <c r="K289" s="1">
        <f t="shared" si="15"/>
        <v>0</v>
      </c>
      <c r="M289" s="1">
        <f t="shared" si="15"/>
        <v>0</v>
      </c>
      <c r="N289" s="1">
        <f t="shared" si="15"/>
        <v>0</v>
      </c>
      <c r="O289" s="1">
        <f t="shared" si="15"/>
        <v>0</v>
      </c>
      <c r="P289" s="1">
        <f t="shared" si="15"/>
        <v>0</v>
      </c>
      <c r="Q289" s="1">
        <f t="shared" si="15"/>
        <v>0</v>
      </c>
      <c r="R289" s="1">
        <f>SUM(R268:R288)</f>
        <v>0</v>
      </c>
      <c r="T289" s="3"/>
    </row>
    <row r="290" spans="1:20" x14ac:dyDescent="0.25">
      <c r="A290" s="3"/>
      <c r="B290" s="3"/>
      <c r="C290" s="8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6" x14ac:dyDescent="0.3">
      <c r="A291" s="57" t="s">
        <v>147</v>
      </c>
      <c r="T291" s="3"/>
    </row>
    <row r="292" spans="1:20" x14ac:dyDescent="0.25">
      <c r="A292" s="3"/>
      <c r="B292" s="55"/>
      <c r="C292" s="8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6" x14ac:dyDescent="0.3">
      <c r="D293" s="130" t="s">
        <v>26</v>
      </c>
      <c r="E293" s="130"/>
      <c r="F293" s="130" t="s">
        <v>129</v>
      </c>
      <c r="G293" s="94" t="s">
        <v>28</v>
      </c>
      <c r="H293" s="129" t="s">
        <v>133</v>
      </c>
      <c r="I293" s="130" t="s">
        <v>131</v>
      </c>
      <c r="J293" s="130" t="s">
        <v>132</v>
      </c>
      <c r="K293" s="130" t="s">
        <v>29</v>
      </c>
      <c r="L293" s="130"/>
      <c r="M293" s="130" t="s">
        <v>130</v>
      </c>
      <c r="N293" s="130" t="s">
        <v>31</v>
      </c>
      <c r="O293" s="130" t="s">
        <v>30</v>
      </c>
      <c r="P293" s="130" t="s">
        <v>136</v>
      </c>
      <c r="Q293" s="130" t="s">
        <v>135</v>
      </c>
      <c r="R293" s="130" t="s">
        <v>134</v>
      </c>
      <c r="S293" s="130"/>
      <c r="T293" s="3"/>
    </row>
    <row r="294" spans="1:20" ht="14.4" x14ac:dyDescent="0.3">
      <c r="A294" s="58">
        <v>1</v>
      </c>
      <c r="B294" s="6"/>
      <c r="C294" s="87" t="str">
        <f>IFERROR(VLOOKUP('De Uitslagen'!B294,'Shortlist teams'!B:C,2,FALSE),"")</f>
        <v/>
      </c>
      <c r="D294" t="str">
        <f>IFERROR(IF(COUNTIF('De Teams'!B$5:B$25,'De Uitslagen'!$B294)*INDEX('Shortlist teams'!$AA$7:$AE$26,MATCH($A294,'Shortlist teams'!$Z$7:$Z$26,1),MATCH($C294,'Shortlist teams'!$AA$6:$AE$6,1))=0,"",COUNTIF('De Teams'!B$5:B$25,'De Uitslagen'!$B294)*INDEX('Shortlist teams'!$AA$7:$AE$26,MATCH($A294,'Shortlist teams'!$Z$7:$Z$26,1),MATCH($C294,'Shortlist teams'!$AA$6:$AE$6,1))),"")</f>
        <v/>
      </c>
      <c r="E294"/>
      <c r="F294" t="str">
        <f>IFERROR(IF(COUNTIF('De Teams'!D$5:D$24,'De Uitslagen'!$B294)*INDEX('Shortlist teams'!$AA$7:$AE$26,MATCH($A294,'Shortlist teams'!$Z$7:$Z$26,1),MATCH($C294,'Shortlist teams'!$AA$6:$AE$6,1))=0,"",COUNTIF('De Teams'!D$5:D$24,'De Uitslagen'!$B294)*INDEX('Shortlist teams'!$AA$7:$AE$26,MATCH($A294,'Shortlist teams'!$Z$7:$Z$26,1),MATCH($C294,'Shortlist teams'!$AA$6:$AE$6,1))),"")</f>
        <v/>
      </c>
      <c r="G294" t="str">
        <f>IFERROR(IF(COUNTIF('De Teams'!E$5:E$25,'De Uitslagen'!$B294)*INDEX('Shortlist teams'!$AA$7:$AE$26,MATCH($A294,'Shortlist teams'!$Z$7:$Z$26,1),MATCH($C294,'Shortlist teams'!$AA$6:$AE$6,1))=0,"",COUNTIF('De Teams'!E$5:E$25,'De Uitslagen'!$B294)*INDEX('Shortlist teams'!$AA$7:$AE$26,MATCH($A294,'Shortlist teams'!$Z$7:$Z$26,1),MATCH($C294,'Shortlist teams'!$AA$6:$AE$6,1))),"")</f>
        <v/>
      </c>
      <c r="H294" t="str">
        <f>IFERROR(IF(COUNTIF('De Teams'!F$5:F$25,'De Uitslagen'!$B294)*INDEX('Shortlist teams'!$AA$7:$AE$26,MATCH($A294,'Shortlist teams'!$Z$7:$Z$26,1),MATCH($C294,'Shortlist teams'!$AA$6:$AE$6,1))=0,"",COUNTIF('De Teams'!F$5:F$25,'De Uitslagen'!$B294)*INDEX('Shortlist teams'!$AA$7:$AE$26,MATCH($A294,'Shortlist teams'!$Z$7:$Z$26,1),MATCH($C294,'Shortlist teams'!$AA$6:$AE$6,1))),"")</f>
        <v/>
      </c>
      <c r="I294" t="str">
        <f>IFERROR(IF(COUNTIF('De Teams'!G$5:G$25,'De Uitslagen'!$B294)*INDEX('Shortlist teams'!$AA$7:$AE$26,MATCH($A294,'Shortlist teams'!$Z$7:$Z$26,1),MATCH($C294,'Shortlist teams'!$AA$6:$AE$6,1))=0,"",COUNTIF('De Teams'!G$5:G$25,'De Uitslagen'!$B294)*INDEX('Shortlist teams'!$AA$7:$AE$26,MATCH($A294,'Shortlist teams'!$Z$7:$Z$26,1),MATCH($C294,'Shortlist teams'!$AA$6:$AE$6,1))),"")</f>
        <v/>
      </c>
      <c r="J294" t="str">
        <f>IFERROR(IF(COUNTIF('De Teams'!H$5:H$25,'De Uitslagen'!$B294)*INDEX('Shortlist teams'!$AA$7:$AE$26,MATCH($A294,'Shortlist teams'!$Z$7:$Z$26,1),MATCH($C294,'Shortlist teams'!$AA$6:$AE$6,1))=0,"",COUNTIF('De Teams'!H$5:H$25,'De Uitslagen'!$B294)*INDEX('Shortlist teams'!$AA$7:$AE$26,MATCH($A294,'Shortlist teams'!$Z$7:$Z$26,1),MATCH($C294,'Shortlist teams'!$AA$6:$AE$6,1))),"")</f>
        <v/>
      </c>
      <c r="K294" t="str">
        <f>IFERROR(IF(COUNTIF('De Teams'!I$5:I$25,'De Uitslagen'!$B294)*INDEX('Shortlist teams'!$AA$7:$AE$26,MATCH($A294,'Shortlist teams'!$Z$7:$Z$26,1),MATCH($C294,'Shortlist teams'!$AA$6:$AE$6,1))=0,"",COUNTIF('De Teams'!I$5:I$25,'De Uitslagen'!$B294)*INDEX('Shortlist teams'!$AA$7:$AE$26,MATCH($A294,'Shortlist teams'!$Z$7:$Z$26,1),MATCH($C294,'Shortlist teams'!$AA$6:$AE$6,1))),"")</f>
        <v/>
      </c>
      <c r="L294"/>
      <c r="M294" t="str">
        <f>IFERROR(IF(COUNTIF('De Teams'!K$5:K$25,'De Uitslagen'!$B294)*INDEX('Shortlist teams'!$AA$7:$AE$26,MATCH($A294,'Shortlist teams'!$Z$7:$Z$26,1),MATCH($C294,'Shortlist teams'!$AA$6:$AE$6,1))=0,"",COUNTIF('De Teams'!K$5:K$25,'De Uitslagen'!$B294)*INDEX('Shortlist teams'!$AA$7:$AE$26,MATCH($A294,'Shortlist teams'!$Z$7:$Z$26,1),MATCH($C294,'Shortlist teams'!$AA$6:$AE$6,1))),"")</f>
        <v/>
      </c>
      <c r="N294" t="str">
        <f>IFERROR(IF(COUNTIF('De Teams'!L$5:L$25,'De Uitslagen'!$B294)*INDEX('Shortlist teams'!$AA$7:$AE$26,MATCH($A294,'Shortlist teams'!$Z$7:$Z$26,1),MATCH($C294,'Shortlist teams'!$AA$6:$AE$6,1))=0,"",COUNTIF('De Teams'!L$5:L$25,'De Uitslagen'!$B294)*INDEX('Shortlist teams'!$AA$7:$AE$26,MATCH($A294,'Shortlist teams'!$Z$7:$Z$26,1),MATCH($C294,'Shortlist teams'!$AA$6:$AE$6,1))),"")</f>
        <v/>
      </c>
      <c r="O294" t="str">
        <f>IFERROR(IF(COUNTIF('De Teams'!M$5:M$25,'De Uitslagen'!$B294)*INDEX('Shortlist teams'!$AA$7:$AE$26,MATCH($A294,'Shortlist teams'!$Z$7:$Z$26,1),MATCH($C294,'Shortlist teams'!$AA$6:$AE$6,1))=0,"",COUNTIF('De Teams'!M$5:M$25,'De Uitslagen'!$B294)*INDEX('Shortlist teams'!$AA$7:$AE$26,MATCH($A294,'Shortlist teams'!$Z$7:$Z$26,1),MATCH($C294,'Shortlist teams'!$AA$6:$AE$6,1))),"")</f>
        <v/>
      </c>
      <c r="P294" t="str">
        <f>IFERROR(IF(COUNTIF('De Teams'!N$5:N$25,'De Uitslagen'!$B294)*INDEX('Shortlist teams'!$AA$7:$AE$26,MATCH($A294,'Shortlist teams'!$Z$7:$Z$26,1),MATCH($C294,'Shortlist teams'!$AA$6:$AE$6,1))=0,"",COUNTIF('De Teams'!N$5:N$25,'De Uitslagen'!$B294)*INDEX('Shortlist teams'!$AA$7:$AE$26,MATCH($A294,'Shortlist teams'!$Z$7:$Z$26,1),MATCH($C294,'Shortlist teams'!$AA$6:$AE$6,1))),"")</f>
        <v/>
      </c>
      <c r="Q294" t="str">
        <f>IFERROR(IF(COUNTIF('De Teams'!O$5:O$25,'De Uitslagen'!$B294)*INDEX('Shortlist teams'!$AA$7:$AE$26,MATCH($A294,'Shortlist teams'!$Z$7:$Z$26,1),MATCH($C294,'Shortlist teams'!$AA$6:$AE$6,1))=0,"",COUNTIF('De Teams'!O$5:O$25,'De Uitslagen'!$B294)*INDEX('Shortlist teams'!$AA$7:$AE$26,MATCH($A294,'Shortlist teams'!$Z$7:$Z$26,1),MATCH($C294,'Shortlist teams'!$AA$6:$AE$6,1))),"")</f>
        <v/>
      </c>
      <c r="R294" t="str">
        <f>IFERROR(IF(COUNTIF('De Teams'!P$5:P$25,'De Uitslagen'!$B294)*INDEX('Shortlist teams'!$AA$7:$AE$26,MATCH($A294,'Shortlist teams'!$Z$7:$Z$26,1),MATCH($C294,'Shortlist teams'!$AA$6:$AE$6,1))=0,"",COUNTIF('De Teams'!P$5:P$25,'De Uitslagen'!$B294)*INDEX('Shortlist teams'!$AA$7:$AE$26,MATCH($A294,'Shortlist teams'!$Z$7:$Z$26,1),MATCH($C294,'Shortlist teams'!$AA$6:$AE$6,1))),"")</f>
        <v/>
      </c>
      <c r="S294"/>
      <c r="T294" s="3"/>
    </row>
    <row r="295" spans="1:20" ht="14.4" x14ac:dyDescent="0.3">
      <c r="A295" s="1">
        <v>2</v>
      </c>
      <c r="B295" s="7"/>
      <c r="C295" s="87" t="str">
        <f>IFERROR(VLOOKUP('De Uitslagen'!B295,'Shortlist teams'!B:C,2,FALSE),"")</f>
        <v/>
      </c>
      <c r="D295" t="str">
        <f>IFERROR(IF(COUNTIF('De Teams'!B$5:B$25,'De Uitslagen'!$B295)*INDEX('Shortlist teams'!$AA$7:$AE$26,MATCH($A295,'Shortlist teams'!$Z$7:$Z$26,1),MATCH($C295,'Shortlist teams'!$AA$6:$AE$6,1))=0,"",COUNTIF('De Teams'!B$5:B$25,'De Uitslagen'!$B295)*INDEX('Shortlist teams'!$AA$7:$AE$26,MATCH($A295,'Shortlist teams'!$Z$7:$Z$26,1),MATCH($C295,'Shortlist teams'!$AA$6:$AE$6,1))),"")</f>
        <v/>
      </c>
      <c r="E295"/>
      <c r="F295" t="str">
        <f>IFERROR(IF(COUNTIF('De Teams'!D$5:D$24,'De Uitslagen'!$B295)*INDEX('Shortlist teams'!$AA$7:$AE$26,MATCH($A295,'Shortlist teams'!$Z$7:$Z$26,1),MATCH($C295,'Shortlist teams'!$AA$6:$AE$6,1))=0,"",COUNTIF('De Teams'!D$5:D$24,'De Uitslagen'!$B295)*INDEX('Shortlist teams'!$AA$7:$AE$26,MATCH($A295,'Shortlist teams'!$Z$7:$Z$26,1),MATCH($C295,'Shortlist teams'!$AA$6:$AE$6,1))),"")</f>
        <v/>
      </c>
      <c r="G295" t="str">
        <f>IFERROR(IF(COUNTIF('De Teams'!E$5:E$25,'De Uitslagen'!$B295)*INDEX('Shortlist teams'!$AA$7:$AE$26,MATCH($A295,'Shortlist teams'!$Z$7:$Z$26,1),MATCH($C295,'Shortlist teams'!$AA$6:$AE$6,1))=0,"",COUNTIF('De Teams'!E$5:E$25,'De Uitslagen'!$B295)*INDEX('Shortlist teams'!$AA$7:$AE$26,MATCH($A295,'Shortlist teams'!$Z$7:$Z$26,1),MATCH($C295,'Shortlist teams'!$AA$6:$AE$6,1))),"")</f>
        <v/>
      </c>
      <c r="H295" t="str">
        <f>IFERROR(IF(COUNTIF('De Teams'!F$5:F$25,'De Uitslagen'!$B295)*INDEX('Shortlist teams'!$AA$7:$AE$26,MATCH($A295,'Shortlist teams'!$Z$7:$Z$26,1),MATCH($C295,'Shortlist teams'!$AA$6:$AE$6,1))=0,"",COUNTIF('De Teams'!F$5:F$25,'De Uitslagen'!$B295)*INDEX('Shortlist teams'!$AA$7:$AE$26,MATCH($A295,'Shortlist teams'!$Z$7:$Z$26,1),MATCH($C295,'Shortlist teams'!$AA$6:$AE$6,1))),"")</f>
        <v/>
      </c>
      <c r="I295" t="str">
        <f>IFERROR(IF(COUNTIF('De Teams'!G$5:G$25,'De Uitslagen'!$B295)*INDEX('Shortlist teams'!$AA$7:$AE$26,MATCH($A295,'Shortlist teams'!$Z$7:$Z$26,1),MATCH($C295,'Shortlist teams'!$AA$6:$AE$6,1))=0,"",COUNTIF('De Teams'!G$5:G$25,'De Uitslagen'!$B295)*INDEX('Shortlist teams'!$AA$7:$AE$26,MATCH($A295,'Shortlist teams'!$Z$7:$Z$26,1),MATCH($C295,'Shortlist teams'!$AA$6:$AE$6,1))),"")</f>
        <v/>
      </c>
      <c r="J295" t="str">
        <f>IFERROR(IF(COUNTIF('De Teams'!H$5:H$25,'De Uitslagen'!$B295)*INDEX('Shortlist teams'!$AA$7:$AE$26,MATCH($A295,'Shortlist teams'!$Z$7:$Z$26,1),MATCH($C295,'Shortlist teams'!$AA$6:$AE$6,1))=0,"",COUNTIF('De Teams'!H$5:H$25,'De Uitslagen'!$B295)*INDEX('Shortlist teams'!$AA$7:$AE$26,MATCH($A295,'Shortlist teams'!$Z$7:$Z$26,1),MATCH($C295,'Shortlist teams'!$AA$6:$AE$6,1))),"")</f>
        <v/>
      </c>
      <c r="K295" t="str">
        <f>IFERROR(IF(COUNTIF('De Teams'!I$5:I$25,'De Uitslagen'!$B295)*INDEX('Shortlist teams'!$AA$7:$AE$26,MATCH($A295,'Shortlist teams'!$Z$7:$Z$26,1),MATCH($C295,'Shortlist teams'!$AA$6:$AE$6,1))=0,"",COUNTIF('De Teams'!I$5:I$25,'De Uitslagen'!$B295)*INDEX('Shortlist teams'!$AA$7:$AE$26,MATCH($A295,'Shortlist teams'!$Z$7:$Z$26,1),MATCH($C295,'Shortlist teams'!$AA$6:$AE$6,1))),"")</f>
        <v/>
      </c>
      <c r="L295"/>
      <c r="M295" t="str">
        <f>IFERROR(IF(COUNTIF('De Teams'!K$5:K$25,'De Uitslagen'!$B295)*INDEX('Shortlist teams'!$AA$7:$AE$26,MATCH($A295,'Shortlist teams'!$Z$7:$Z$26,1),MATCH($C295,'Shortlist teams'!$AA$6:$AE$6,1))=0,"",COUNTIF('De Teams'!K$5:K$25,'De Uitslagen'!$B295)*INDEX('Shortlist teams'!$AA$7:$AE$26,MATCH($A295,'Shortlist teams'!$Z$7:$Z$26,1),MATCH($C295,'Shortlist teams'!$AA$6:$AE$6,1))),"")</f>
        <v/>
      </c>
      <c r="N295" t="str">
        <f>IFERROR(IF(COUNTIF('De Teams'!L$5:L$25,'De Uitslagen'!$B295)*INDEX('Shortlist teams'!$AA$7:$AE$26,MATCH($A295,'Shortlist teams'!$Z$7:$Z$26,1),MATCH($C295,'Shortlist teams'!$AA$6:$AE$6,1))=0,"",COUNTIF('De Teams'!L$5:L$25,'De Uitslagen'!$B295)*INDEX('Shortlist teams'!$AA$7:$AE$26,MATCH($A295,'Shortlist teams'!$Z$7:$Z$26,1),MATCH($C295,'Shortlist teams'!$AA$6:$AE$6,1))),"")</f>
        <v/>
      </c>
      <c r="O295" t="str">
        <f>IFERROR(IF(COUNTIF('De Teams'!M$5:M$25,'De Uitslagen'!$B295)*INDEX('Shortlist teams'!$AA$7:$AE$26,MATCH($A295,'Shortlist teams'!$Z$7:$Z$26,1),MATCH($C295,'Shortlist teams'!$AA$6:$AE$6,1))=0,"",COUNTIF('De Teams'!M$5:M$25,'De Uitslagen'!$B295)*INDEX('Shortlist teams'!$AA$7:$AE$26,MATCH($A295,'Shortlist teams'!$Z$7:$Z$26,1),MATCH($C295,'Shortlist teams'!$AA$6:$AE$6,1))),"")</f>
        <v/>
      </c>
      <c r="P295" t="str">
        <f>IFERROR(IF(COUNTIF('De Teams'!N$5:N$25,'De Uitslagen'!$B295)*INDEX('Shortlist teams'!$AA$7:$AE$26,MATCH($A295,'Shortlist teams'!$Z$7:$Z$26,1),MATCH($C295,'Shortlist teams'!$AA$6:$AE$6,1))=0,"",COUNTIF('De Teams'!N$5:N$25,'De Uitslagen'!$B295)*INDEX('Shortlist teams'!$AA$7:$AE$26,MATCH($A295,'Shortlist teams'!$Z$7:$Z$26,1),MATCH($C295,'Shortlist teams'!$AA$6:$AE$6,1))),"")</f>
        <v/>
      </c>
      <c r="Q295" t="str">
        <f>IFERROR(IF(COUNTIF('De Teams'!O$5:O$25,'De Uitslagen'!$B295)*INDEX('Shortlist teams'!$AA$7:$AE$26,MATCH($A295,'Shortlist teams'!$Z$7:$Z$26,1),MATCH($C295,'Shortlist teams'!$AA$6:$AE$6,1))=0,"",COUNTIF('De Teams'!O$5:O$25,'De Uitslagen'!$B295)*INDEX('Shortlist teams'!$AA$7:$AE$26,MATCH($A295,'Shortlist teams'!$Z$7:$Z$26,1),MATCH($C295,'Shortlist teams'!$AA$6:$AE$6,1))),"")</f>
        <v/>
      </c>
      <c r="R295" t="str">
        <f>IFERROR(IF(COUNTIF('De Teams'!P$5:P$25,'De Uitslagen'!$B295)*INDEX('Shortlist teams'!$AA$7:$AE$26,MATCH($A295,'Shortlist teams'!$Z$7:$Z$26,1),MATCH($C295,'Shortlist teams'!$AA$6:$AE$6,1))=0,"",COUNTIF('De Teams'!P$5:P$25,'De Uitslagen'!$B295)*INDEX('Shortlist teams'!$AA$7:$AE$26,MATCH($A295,'Shortlist teams'!$Z$7:$Z$26,1),MATCH($C295,'Shortlist teams'!$AA$6:$AE$6,1))),"")</f>
        <v/>
      </c>
      <c r="S295"/>
      <c r="T295" s="3"/>
    </row>
    <row r="296" spans="1:20" ht="14.4" x14ac:dyDescent="0.3">
      <c r="A296" s="1">
        <v>3</v>
      </c>
      <c r="B296" s="5"/>
      <c r="C296" s="87" t="str">
        <f>IFERROR(VLOOKUP('De Uitslagen'!B296,'Shortlist teams'!B:C,2,FALSE),"")</f>
        <v/>
      </c>
      <c r="D296" t="str">
        <f>IFERROR(IF(COUNTIF('De Teams'!B$5:B$25,'De Uitslagen'!$B296)*INDEX('Shortlist teams'!$AA$7:$AE$26,MATCH($A296,'Shortlist teams'!$Z$7:$Z$26,1),MATCH($C296,'Shortlist teams'!$AA$6:$AE$6,1))=0,"",COUNTIF('De Teams'!B$5:B$25,'De Uitslagen'!$B296)*INDEX('Shortlist teams'!$AA$7:$AE$26,MATCH($A296,'Shortlist teams'!$Z$7:$Z$26,1),MATCH($C296,'Shortlist teams'!$AA$6:$AE$6,1))),"")</f>
        <v/>
      </c>
      <c r="E296"/>
      <c r="F296" t="str">
        <f>IFERROR(IF(COUNTIF('De Teams'!D$5:D$24,'De Uitslagen'!$B296)*INDEX('Shortlist teams'!$AA$7:$AE$26,MATCH($A296,'Shortlist teams'!$Z$7:$Z$26,1),MATCH($C296,'Shortlist teams'!$AA$6:$AE$6,1))=0,"",COUNTIF('De Teams'!D$5:D$24,'De Uitslagen'!$B296)*INDEX('Shortlist teams'!$AA$7:$AE$26,MATCH($A296,'Shortlist teams'!$Z$7:$Z$26,1),MATCH($C296,'Shortlist teams'!$AA$6:$AE$6,1))),"")</f>
        <v/>
      </c>
      <c r="G296" t="str">
        <f>IFERROR(IF(COUNTIF('De Teams'!E$5:E$25,'De Uitslagen'!$B296)*INDEX('Shortlist teams'!$AA$7:$AE$26,MATCH($A296,'Shortlist teams'!$Z$7:$Z$26,1),MATCH($C296,'Shortlist teams'!$AA$6:$AE$6,1))=0,"",COUNTIF('De Teams'!E$5:E$25,'De Uitslagen'!$B296)*INDEX('Shortlist teams'!$AA$7:$AE$26,MATCH($A296,'Shortlist teams'!$Z$7:$Z$26,1),MATCH($C296,'Shortlist teams'!$AA$6:$AE$6,1))),"")</f>
        <v/>
      </c>
      <c r="H296" t="str">
        <f>IFERROR(IF(COUNTIF('De Teams'!F$5:F$25,'De Uitslagen'!$B296)*INDEX('Shortlist teams'!$AA$7:$AE$26,MATCH($A296,'Shortlist teams'!$Z$7:$Z$26,1),MATCH($C296,'Shortlist teams'!$AA$6:$AE$6,1))=0,"",COUNTIF('De Teams'!F$5:F$25,'De Uitslagen'!$B296)*INDEX('Shortlist teams'!$AA$7:$AE$26,MATCH($A296,'Shortlist teams'!$Z$7:$Z$26,1),MATCH($C296,'Shortlist teams'!$AA$6:$AE$6,1))),"")</f>
        <v/>
      </c>
      <c r="I296" t="str">
        <f>IFERROR(IF(COUNTIF('De Teams'!G$5:G$25,'De Uitslagen'!$B296)*INDEX('Shortlist teams'!$AA$7:$AE$26,MATCH($A296,'Shortlist teams'!$Z$7:$Z$26,1),MATCH($C296,'Shortlist teams'!$AA$6:$AE$6,1))=0,"",COUNTIF('De Teams'!G$5:G$25,'De Uitslagen'!$B296)*INDEX('Shortlist teams'!$AA$7:$AE$26,MATCH($A296,'Shortlist teams'!$Z$7:$Z$26,1),MATCH($C296,'Shortlist teams'!$AA$6:$AE$6,1))),"")</f>
        <v/>
      </c>
      <c r="J296" t="str">
        <f>IFERROR(IF(COUNTIF('De Teams'!H$5:H$25,'De Uitslagen'!$B296)*INDEX('Shortlist teams'!$AA$7:$AE$26,MATCH($A296,'Shortlist teams'!$Z$7:$Z$26,1),MATCH($C296,'Shortlist teams'!$AA$6:$AE$6,1))=0,"",COUNTIF('De Teams'!H$5:H$25,'De Uitslagen'!$B296)*INDEX('Shortlist teams'!$AA$7:$AE$26,MATCH($A296,'Shortlist teams'!$Z$7:$Z$26,1),MATCH($C296,'Shortlist teams'!$AA$6:$AE$6,1))),"")</f>
        <v/>
      </c>
      <c r="K296" t="str">
        <f>IFERROR(IF(COUNTIF('De Teams'!I$5:I$25,'De Uitslagen'!$B296)*INDEX('Shortlist teams'!$AA$7:$AE$26,MATCH($A296,'Shortlist teams'!$Z$7:$Z$26,1),MATCH($C296,'Shortlist teams'!$AA$6:$AE$6,1))=0,"",COUNTIF('De Teams'!I$5:I$25,'De Uitslagen'!$B296)*INDEX('Shortlist teams'!$AA$7:$AE$26,MATCH($A296,'Shortlist teams'!$Z$7:$Z$26,1),MATCH($C296,'Shortlist teams'!$AA$6:$AE$6,1))),"")</f>
        <v/>
      </c>
      <c r="L296"/>
      <c r="M296" t="str">
        <f>IFERROR(IF(COUNTIF('De Teams'!K$5:K$25,'De Uitslagen'!$B296)*INDEX('Shortlist teams'!$AA$7:$AE$26,MATCH($A296,'Shortlist teams'!$Z$7:$Z$26,1),MATCH($C296,'Shortlist teams'!$AA$6:$AE$6,1))=0,"",COUNTIF('De Teams'!K$5:K$25,'De Uitslagen'!$B296)*INDEX('Shortlist teams'!$AA$7:$AE$26,MATCH($A296,'Shortlist teams'!$Z$7:$Z$26,1),MATCH($C296,'Shortlist teams'!$AA$6:$AE$6,1))),"")</f>
        <v/>
      </c>
      <c r="N296" t="str">
        <f>IFERROR(IF(COUNTIF('De Teams'!L$5:L$25,'De Uitslagen'!$B296)*INDEX('Shortlist teams'!$AA$7:$AE$26,MATCH($A296,'Shortlist teams'!$Z$7:$Z$26,1),MATCH($C296,'Shortlist teams'!$AA$6:$AE$6,1))=0,"",COUNTIF('De Teams'!L$5:L$25,'De Uitslagen'!$B296)*INDEX('Shortlist teams'!$AA$7:$AE$26,MATCH($A296,'Shortlist teams'!$Z$7:$Z$26,1),MATCH($C296,'Shortlist teams'!$AA$6:$AE$6,1))),"")</f>
        <v/>
      </c>
      <c r="O296" t="str">
        <f>IFERROR(IF(COUNTIF('De Teams'!M$5:M$25,'De Uitslagen'!$B296)*INDEX('Shortlist teams'!$AA$7:$AE$26,MATCH($A296,'Shortlist teams'!$Z$7:$Z$26,1),MATCH($C296,'Shortlist teams'!$AA$6:$AE$6,1))=0,"",COUNTIF('De Teams'!M$5:M$25,'De Uitslagen'!$B296)*INDEX('Shortlist teams'!$AA$7:$AE$26,MATCH($A296,'Shortlist teams'!$Z$7:$Z$26,1),MATCH($C296,'Shortlist teams'!$AA$6:$AE$6,1))),"")</f>
        <v/>
      </c>
      <c r="P296" t="str">
        <f>IFERROR(IF(COUNTIF('De Teams'!N$5:N$25,'De Uitslagen'!$B296)*INDEX('Shortlist teams'!$AA$7:$AE$26,MATCH($A296,'Shortlist teams'!$Z$7:$Z$26,1),MATCH($C296,'Shortlist teams'!$AA$6:$AE$6,1))=0,"",COUNTIF('De Teams'!N$5:N$25,'De Uitslagen'!$B296)*INDEX('Shortlist teams'!$AA$7:$AE$26,MATCH($A296,'Shortlist teams'!$Z$7:$Z$26,1),MATCH($C296,'Shortlist teams'!$AA$6:$AE$6,1))),"")</f>
        <v/>
      </c>
      <c r="Q296" t="str">
        <f>IFERROR(IF(COUNTIF('De Teams'!O$5:O$25,'De Uitslagen'!$B296)*INDEX('Shortlist teams'!$AA$7:$AE$26,MATCH($A296,'Shortlist teams'!$Z$7:$Z$26,1),MATCH($C296,'Shortlist teams'!$AA$6:$AE$6,1))=0,"",COUNTIF('De Teams'!O$5:O$25,'De Uitslagen'!$B296)*INDEX('Shortlist teams'!$AA$7:$AE$26,MATCH($A296,'Shortlist teams'!$Z$7:$Z$26,1),MATCH($C296,'Shortlist teams'!$AA$6:$AE$6,1))),"")</f>
        <v/>
      </c>
      <c r="R296" t="str">
        <f>IFERROR(IF(COUNTIF('De Teams'!P$5:P$25,'De Uitslagen'!$B296)*INDEX('Shortlist teams'!$AA$7:$AE$26,MATCH($A296,'Shortlist teams'!$Z$7:$Z$26,1),MATCH($C296,'Shortlist teams'!$AA$6:$AE$6,1))=0,"",COUNTIF('De Teams'!P$5:P$25,'De Uitslagen'!$B296)*INDEX('Shortlist teams'!$AA$7:$AE$26,MATCH($A296,'Shortlist teams'!$Z$7:$Z$26,1),MATCH($C296,'Shortlist teams'!$AA$6:$AE$6,1))),"")</f>
        <v/>
      </c>
      <c r="S296"/>
      <c r="T296" s="3"/>
    </row>
    <row r="297" spans="1:20" ht="14.4" x14ac:dyDescent="0.3">
      <c r="A297" s="1">
        <v>4</v>
      </c>
      <c r="B297" s="8"/>
      <c r="C297" s="87" t="str">
        <f>IFERROR(VLOOKUP('De Uitslagen'!B297,'Shortlist teams'!B:C,2,FALSE),"")</f>
        <v/>
      </c>
      <c r="D297" t="str">
        <f>IFERROR(IF(COUNTIF('De Teams'!B$5:B$25,'De Uitslagen'!$B297)*INDEX('Shortlist teams'!$AA$7:$AE$26,MATCH($A297,'Shortlist teams'!$Z$7:$Z$26,1),MATCH($C297,'Shortlist teams'!$AA$6:$AE$6,1))=0,"",COUNTIF('De Teams'!B$5:B$25,'De Uitslagen'!$B297)*INDEX('Shortlist teams'!$AA$7:$AE$26,MATCH($A297,'Shortlist teams'!$Z$7:$Z$26,1),MATCH($C297,'Shortlist teams'!$AA$6:$AE$6,1))),"")</f>
        <v/>
      </c>
      <c r="E297"/>
      <c r="F297" t="str">
        <f>IFERROR(IF(COUNTIF('De Teams'!D$5:D$24,'De Uitslagen'!$B297)*INDEX('Shortlist teams'!$AA$7:$AE$26,MATCH($A297,'Shortlist teams'!$Z$7:$Z$26,1),MATCH($C297,'Shortlist teams'!$AA$6:$AE$6,1))=0,"",COUNTIF('De Teams'!D$5:D$24,'De Uitslagen'!$B297)*INDEX('Shortlist teams'!$AA$7:$AE$26,MATCH($A297,'Shortlist teams'!$Z$7:$Z$26,1),MATCH($C297,'Shortlist teams'!$AA$6:$AE$6,1))),"")</f>
        <v/>
      </c>
      <c r="G297" t="str">
        <f>IFERROR(IF(COUNTIF('De Teams'!E$5:E$25,'De Uitslagen'!$B297)*INDEX('Shortlist teams'!$AA$7:$AE$26,MATCH($A297,'Shortlist teams'!$Z$7:$Z$26,1),MATCH($C297,'Shortlist teams'!$AA$6:$AE$6,1))=0,"",COUNTIF('De Teams'!E$5:E$25,'De Uitslagen'!$B297)*INDEX('Shortlist teams'!$AA$7:$AE$26,MATCH($A297,'Shortlist teams'!$Z$7:$Z$26,1),MATCH($C297,'Shortlist teams'!$AA$6:$AE$6,1))),"")</f>
        <v/>
      </c>
      <c r="H297" t="str">
        <f>IFERROR(IF(COUNTIF('De Teams'!F$5:F$25,'De Uitslagen'!$B297)*INDEX('Shortlist teams'!$AA$7:$AE$26,MATCH($A297,'Shortlist teams'!$Z$7:$Z$26,1),MATCH($C297,'Shortlist teams'!$AA$6:$AE$6,1))=0,"",COUNTIF('De Teams'!F$5:F$25,'De Uitslagen'!$B297)*INDEX('Shortlist teams'!$AA$7:$AE$26,MATCH($A297,'Shortlist teams'!$Z$7:$Z$26,1),MATCH($C297,'Shortlist teams'!$AA$6:$AE$6,1))),"")</f>
        <v/>
      </c>
      <c r="I297" t="str">
        <f>IFERROR(IF(COUNTIF('De Teams'!G$5:G$25,'De Uitslagen'!$B297)*INDEX('Shortlist teams'!$AA$7:$AE$26,MATCH($A297,'Shortlist teams'!$Z$7:$Z$26,1),MATCH($C297,'Shortlist teams'!$AA$6:$AE$6,1))=0,"",COUNTIF('De Teams'!G$5:G$25,'De Uitslagen'!$B297)*INDEX('Shortlist teams'!$AA$7:$AE$26,MATCH($A297,'Shortlist teams'!$Z$7:$Z$26,1),MATCH($C297,'Shortlist teams'!$AA$6:$AE$6,1))),"")</f>
        <v/>
      </c>
      <c r="J297" t="str">
        <f>IFERROR(IF(COUNTIF('De Teams'!H$5:H$25,'De Uitslagen'!$B297)*INDEX('Shortlist teams'!$AA$7:$AE$26,MATCH($A297,'Shortlist teams'!$Z$7:$Z$26,1),MATCH($C297,'Shortlist teams'!$AA$6:$AE$6,1))=0,"",COUNTIF('De Teams'!H$5:H$25,'De Uitslagen'!$B297)*INDEX('Shortlist teams'!$AA$7:$AE$26,MATCH($A297,'Shortlist teams'!$Z$7:$Z$26,1),MATCH($C297,'Shortlist teams'!$AA$6:$AE$6,1))),"")</f>
        <v/>
      </c>
      <c r="K297" t="str">
        <f>IFERROR(IF(COUNTIF('De Teams'!I$5:I$25,'De Uitslagen'!$B297)*INDEX('Shortlist teams'!$AA$7:$AE$26,MATCH($A297,'Shortlist teams'!$Z$7:$Z$26,1),MATCH($C297,'Shortlist teams'!$AA$6:$AE$6,1))=0,"",COUNTIF('De Teams'!I$5:I$25,'De Uitslagen'!$B297)*INDEX('Shortlist teams'!$AA$7:$AE$26,MATCH($A297,'Shortlist teams'!$Z$7:$Z$26,1),MATCH($C297,'Shortlist teams'!$AA$6:$AE$6,1))),"")</f>
        <v/>
      </c>
      <c r="L297"/>
      <c r="M297" t="str">
        <f>IFERROR(IF(COUNTIF('De Teams'!K$5:K$25,'De Uitslagen'!$B297)*INDEX('Shortlist teams'!$AA$7:$AE$26,MATCH($A297,'Shortlist teams'!$Z$7:$Z$26,1),MATCH($C297,'Shortlist teams'!$AA$6:$AE$6,1))=0,"",COUNTIF('De Teams'!K$5:K$25,'De Uitslagen'!$B297)*INDEX('Shortlist teams'!$AA$7:$AE$26,MATCH($A297,'Shortlist teams'!$Z$7:$Z$26,1),MATCH($C297,'Shortlist teams'!$AA$6:$AE$6,1))),"")</f>
        <v/>
      </c>
      <c r="N297" t="str">
        <f>IFERROR(IF(COUNTIF('De Teams'!L$5:L$25,'De Uitslagen'!$B297)*INDEX('Shortlist teams'!$AA$7:$AE$26,MATCH($A297,'Shortlist teams'!$Z$7:$Z$26,1),MATCH($C297,'Shortlist teams'!$AA$6:$AE$6,1))=0,"",COUNTIF('De Teams'!L$5:L$25,'De Uitslagen'!$B297)*INDEX('Shortlist teams'!$AA$7:$AE$26,MATCH($A297,'Shortlist teams'!$Z$7:$Z$26,1),MATCH($C297,'Shortlist teams'!$AA$6:$AE$6,1))),"")</f>
        <v/>
      </c>
      <c r="O297" t="str">
        <f>IFERROR(IF(COUNTIF('De Teams'!M$5:M$25,'De Uitslagen'!$B297)*INDEX('Shortlist teams'!$AA$7:$AE$26,MATCH($A297,'Shortlist teams'!$Z$7:$Z$26,1),MATCH($C297,'Shortlist teams'!$AA$6:$AE$6,1))=0,"",COUNTIF('De Teams'!M$5:M$25,'De Uitslagen'!$B297)*INDEX('Shortlist teams'!$AA$7:$AE$26,MATCH($A297,'Shortlist teams'!$Z$7:$Z$26,1),MATCH($C297,'Shortlist teams'!$AA$6:$AE$6,1))),"")</f>
        <v/>
      </c>
      <c r="P297" t="str">
        <f>IFERROR(IF(COUNTIF('De Teams'!N$5:N$25,'De Uitslagen'!$B297)*INDEX('Shortlist teams'!$AA$7:$AE$26,MATCH($A297,'Shortlist teams'!$Z$7:$Z$26,1),MATCH($C297,'Shortlist teams'!$AA$6:$AE$6,1))=0,"",COUNTIF('De Teams'!N$5:N$25,'De Uitslagen'!$B297)*INDEX('Shortlist teams'!$AA$7:$AE$26,MATCH($A297,'Shortlist teams'!$Z$7:$Z$26,1),MATCH($C297,'Shortlist teams'!$AA$6:$AE$6,1))),"")</f>
        <v/>
      </c>
      <c r="Q297" t="str">
        <f>IFERROR(IF(COUNTIF('De Teams'!O$5:O$25,'De Uitslagen'!$B297)*INDEX('Shortlist teams'!$AA$7:$AE$26,MATCH($A297,'Shortlist teams'!$Z$7:$Z$26,1),MATCH($C297,'Shortlist teams'!$AA$6:$AE$6,1))=0,"",COUNTIF('De Teams'!O$5:O$25,'De Uitslagen'!$B297)*INDEX('Shortlist teams'!$AA$7:$AE$26,MATCH($A297,'Shortlist teams'!$Z$7:$Z$26,1),MATCH($C297,'Shortlist teams'!$AA$6:$AE$6,1))),"")</f>
        <v/>
      </c>
      <c r="R297" t="str">
        <f>IFERROR(IF(COUNTIF('De Teams'!P$5:P$25,'De Uitslagen'!$B297)*INDEX('Shortlist teams'!$AA$7:$AE$26,MATCH($A297,'Shortlist teams'!$Z$7:$Z$26,1),MATCH($C297,'Shortlist teams'!$AA$6:$AE$6,1))=0,"",COUNTIF('De Teams'!P$5:P$25,'De Uitslagen'!$B297)*INDEX('Shortlist teams'!$AA$7:$AE$26,MATCH($A297,'Shortlist teams'!$Z$7:$Z$26,1),MATCH($C297,'Shortlist teams'!$AA$6:$AE$6,1))),"")</f>
        <v/>
      </c>
      <c r="S297"/>
      <c r="T297" s="3"/>
    </row>
    <row r="298" spans="1:20" ht="14.4" x14ac:dyDescent="0.3">
      <c r="A298" s="1">
        <v>5</v>
      </c>
      <c r="B298" s="6"/>
      <c r="C298" s="87" t="str">
        <f>IFERROR(VLOOKUP('De Uitslagen'!B298,'Shortlist teams'!B:C,2,FALSE),"")</f>
        <v/>
      </c>
      <c r="D298" t="str">
        <f>IFERROR(IF(COUNTIF('De Teams'!B$5:B$25,'De Uitslagen'!$B298)*INDEX('Shortlist teams'!$AA$7:$AE$26,MATCH($A298,'Shortlist teams'!$Z$7:$Z$26,1),MATCH($C298,'Shortlist teams'!$AA$6:$AE$6,1))=0,"",COUNTIF('De Teams'!B$5:B$25,'De Uitslagen'!$B298)*INDEX('Shortlist teams'!$AA$7:$AE$26,MATCH($A298,'Shortlist teams'!$Z$7:$Z$26,1),MATCH($C298,'Shortlist teams'!$AA$6:$AE$6,1))),"")</f>
        <v/>
      </c>
      <c r="E298"/>
      <c r="F298" t="str">
        <f>IFERROR(IF(COUNTIF('De Teams'!D$5:D$24,'De Uitslagen'!$B298)*INDEX('Shortlist teams'!$AA$7:$AE$26,MATCH($A298,'Shortlist teams'!$Z$7:$Z$26,1),MATCH($C298,'Shortlist teams'!$AA$6:$AE$6,1))=0,"",COUNTIF('De Teams'!D$5:D$24,'De Uitslagen'!$B298)*INDEX('Shortlist teams'!$AA$7:$AE$26,MATCH($A298,'Shortlist teams'!$Z$7:$Z$26,1),MATCH($C298,'Shortlist teams'!$AA$6:$AE$6,1))),"")</f>
        <v/>
      </c>
      <c r="G298" t="str">
        <f>IFERROR(IF(COUNTIF('De Teams'!E$5:E$25,'De Uitslagen'!$B298)*INDEX('Shortlist teams'!$AA$7:$AE$26,MATCH($A298,'Shortlist teams'!$Z$7:$Z$26,1),MATCH($C298,'Shortlist teams'!$AA$6:$AE$6,1))=0,"",COUNTIF('De Teams'!E$5:E$25,'De Uitslagen'!$B298)*INDEX('Shortlist teams'!$AA$7:$AE$26,MATCH($A298,'Shortlist teams'!$Z$7:$Z$26,1),MATCH($C298,'Shortlist teams'!$AA$6:$AE$6,1))),"")</f>
        <v/>
      </c>
      <c r="H298" t="str">
        <f>IFERROR(IF(COUNTIF('De Teams'!F$5:F$25,'De Uitslagen'!$B298)*INDEX('Shortlist teams'!$AA$7:$AE$26,MATCH($A298,'Shortlist teams'!$Z$7:$Z$26,1),MATCH($C298,'Shortlist teams'!$AA$6:$AE$6,1))=0,"",COUNTIF('De Teams'!F$5:F$25,'De Uitslagen'!$B298)*INDEX('Shortlist teams'!$AA$7:$AE$26,MATCH($A298,'Shortlist teams'!$Z$7:$Z$26,1),MATCH($C298,'Shortlist teams'!$AA$6:$AE$6,1))),"")</f>
        <v/>
      </c>
      <c r="I298" t="str">
        <f>IFERROR(IF(COUNTIF('De Teams'!G$5:G$25,'De Uitslagen'!$B298)*INDEX('Shortlist teams'!$AA$7:$AE$26,MATCH($A298,'Shortlist teams'!$Z$7:$Z$26,1),MATCH($C298,'Shortlist teams'!$AA$6:$AE$6,1))=0,"",COUNTIF('De Teams'!G$5:G$25,'De Uitslagen'!$B298)*INDEX('Shortlist teams'!$AA$7:$AE$26,MATCH($A298,'Shortlist teams'!$Z$7:$Z$26,1),MATCH($C298,'Shortlist teams'!$AA$6:$AE$6,1))),"")</f>
        <v/>
      </c>
      <c r="J298" t="str">
        <f>IFERROR(IF(COUNTIF('De Teams'!H$5:H$25,'De Uitslagen'!$B298)*INDEX('Shortlist teams'!$AA$7:$AE$26,MATCH($A298,'Shortlist teams'!$Z$7:$Z$26,1),MATCH($C298,'Shortlist teams'!$AA$6:$AE$6,1))=0,"",COUNTIF('De Teams'!H$5:H$25,'De Uitslagen'!$B298)*INDEX('Shortlist teams'!$AA$7:$AE$26,MATCH($A298,'Shortlist teams'!$Z$7:$Z$26,1),MATCH($C298,'Shortlist teams'!$AA$6:$AE$6,1))),"")</f>
        <v/>
      </c>
      <c r="K298" t="str">
        <f>IFERROR(IF(COUNTIF('De Teams'!I$5:I$25,'De Uitslagen'!$B298)*INDEX('Shortlist teams'!$AA$7:$AE$26,MATCH($A298,'Shortlist teams'!$Z$7:$Z$26,1),MATCH($C298,'Shortlist teams'!$AA$6:$AE$6,1))=0,"",COUNTIF('De Teams'!I$5:I$25,'De Uitslagen'!$B298)*INDEX('Shortlist teams'!$AA$7:$AE$26,MATCH($A298,'Shortlist teams'!$Z$7:$Z$26,1),MATCH($C298,'Shortlist teams'!$AA$6:$AE$6,1))),"")</f>
        <v/>
      </c>
      <c r="L298"/>
      <c r="M298" t="str">
        <f>IFERROR(IF(COUNTIF('De Teams'!K$5:K$25,'De Uitslagen'!$B298)*INDEX('Shortlist teams'!$AA$7:$AE$26,MATCH($A298,'Shortlist teams'!$Z$7:$Z$26,1),MATCH($C298,'Shortlist teams'!$AA$6:$AE$6,1))=0,"",COUNTIF('De Teams'!K$5:K$25,'De Uitslagen'!$B298)*INDEX('Shortlist teams'!$AA$7:$AE$26,MATCH($A298,'Shortlist teams'!$Z$7:$Z$26,1),MATCH($C298,'Shortlist teams'!$AA$6:$AE$6,1))),"")</f>
        <v/>
      </c>
      <c r="N298" t="str">
        <f>IFERROR(IF(COUNTIF('De Teams'!L$5:L$25,'De Uitslagen'!$B298)*INDEX('Shortlist teams'!$AA$7:$AE$26,MATCH($A298,'Shortlist teams'!$Z$7:$Z$26,1),MATCH($C298,'Shortlist teams'!$AA$6:$AE$6,1))=0,"",COUNTIF('De Teams'!L$5:L$25,'De Uitslagen'!$B298)*INDEX('Shortlist teams'!$AA$7:$AE$26,MATCH($A298,'Shortlist teams'!$Z$7:$Z$26,1),MATCH($C298,'Shortlist teams'!$AA$6:$AE$6,1))),"")</f>
        <v/>
      </c>
      <c r="O298" t="str">
        <f>IFERROR(IF(COUNTIF('De Teams'!M$5:M$25,'De Uitslagen'!$B298)*INDEX('Shortlist teams'!$AA$7:$AE$26,MATCH($A298,'Shortlist teams'!$Z$7:$Z$26,1),MATCH($C298,'Shortlist teams'!$AA$6:$AE$6,1))=0,"",COUNTIF('De Teams'!M$5:M$25,'De Uitslagen'!$B298)*INDEX('Shortlist teams'!$AA$7:$AE$26,MATCH($A298,'Shortlist teams'!$Z$7:$Z$26,1),MATCH($C298,'Shortlist teams'!$AA$6:$AE$6,1))),"")</f>
        <v/>
      </c>
      <c r="P298" t="str">
        <f>IFERROR(IF(COUNTIF('De Teams'!N$5:N$25,'De Uitslagen'!$B298)*INDEX('Shortlist teams'!$AA$7:$AE$26,MATCH($A298,'Shortlist teams'!$Z$7:$Z$26,1),MATCH($C298,'Shortlist teams'!$AA$6:$AE$6,1))=0,"",COUNTIF('De Teams'!N$5:N$25,'De Uitslagen'!$B298)*INDEX('Shortlist teams'!$AA$7:$AE$26,MATCH($A298,'Shortlist teams'!$Z$7:$Z$26,1),MATCH($C298,'Shortlist teams'!$AA$6:$AE$6,1))),"")</f>
        <v/>
      </c>
      <c r="Q298" t="str">
        <f>IFERROR(IF(COUNTIF('De Teams'!O$5:O$25,'De Uitslagen'!$B298)*INDEX('Shortlist teams'!$AA$7:$AE$26,MATCH($A298,'Shortlist teams'!$Z$7:$Z$26,1),MATCH($C298,'Shortlist teams'!$AA$6:$AE$6,1))=0,"",COUNTIF('De Teams'!O$5:O$25,'De Uitslagen'!$B298)*INDEX('Shortlist teams'!$AA$7:$AE$26,MATCH($A298,'Shortlist teams'!$Z$7:$Z$26,1),MATCH($C298,'Shortlist teams'!$AA$6:$AE$6,1))),"")</f>
        <v/>
      </c>
      <c r="R298" t="str">
        <f>IFERROR(IF(COUNTIF('De Teams'!P$5:P$25,'De Uitslagen'!$B298)*INDEX('Shortlist teams'!$AA$7:$AE$26,MATCH($A298,'Shortlist teams'!$Z$7:$Z$26,1),MATCH($C298,'Shortlist teams'!$AA$6:$AE$6,1))=0,"",COUNTIF('De Teams'!P$5:P$25,'De Uitslagen'!$B298)*INDEX('Shortlist teams'!$AA$7:$AE$26,MATCH($A298,'Shortlist teams'!$Z$7:$Z$26,1),MATCH($C298,'Shortlist teams'!$AA$6:$AE$6,1))),"")</f>
        <v/>
      </c>
      <c r="S298"/>
      <c r="T298" s="3"/>
    </row>
    <row r="299" spans="1:20" ht="14.4" x14ac:dyDescent="0.3">
      <c r="A299" s="1">
        <v>6</v>
      </c>
      <c r="B299" s="5"/>
      <c r="C299" s="87" t="str">
        <f>IFERROR(VLOOKUP('De Uitslagen'!B299,'Shortlist teams'!B:C,2,FALSE),"")</f>
        <v/>
      </c>
      <c r="D299" t="str">
        <f>IFERROR(IF(COUNTIF('De Teams'!B$5:B$25,'De Uitslagen'!$B299)*INDEX('Shortlist teams'!$AA$7:$AE$26,MATCH($A299,'Shortlist teams'!$Z$7:$Z$26,1),MATCH($C299,'Shortlist teams'!$AA$6:$AE$6,1))=0,"",COUNTIF('De Teams'!B$5:B$25,'De Uitslagen'!$B299)*INDEX('Shortlist teams'!$AA$7:$AE$26,MATCH($A299,'Shortlist teams'!$Z$7:$Z$26,1),MATCH($C299,'Shortlist teams'!$AA$6:$AE$6,1))),"")</f>
        <v/>
      </c>
      <c r="E299"/>
      <c r="F299" t="str">
        <f>IFERROR(IF(COUNTIF('De Teams'!D$5:D$24,'De Uitslagen'!$B299)*INDEX('Shortlist teams'!$AA$7:$AE$26,MATCH($A299,'Shortlist teams'!$Z$7:$Z$26,1),MATCH($C299,'Shortlist teams'!$AA$6:$AE$6,1))=0,"",COUNTIF('De Teams'!D$5:D$24,'De Uitslagen'!$B299)*INDEX('Shortlist teams'!$AA$7:$AE$26,MATCH($A299,'Shortlist teams'!$Z$7:$Z$26,1),MATCH($C299,'Shortlist teams'!$AA$6:$AE$6,1))),"")</f>
        <v/>
      </c>
      <c r="G299" t="str">
        <f>IFERROR(IF(COUNTIF('De Teams'!E$5:E$25,'De Uitslagen'!$B299)*INDEX('Shortlist teams'!$AA$7:$AE$26,MATCH($A299,'Shortlist teams'!$Z$7:$Z$26,1),MATCH($C299,'Shortlist teams'!$AA$6:$AE$6,1))=0,"",COUNTIF('De Teams'!E$5:E$25,'De Uitslagen'!$B299)*INDEX('Shortlist teams'!$AA$7:$AE$26,MATCH($A299,'Shortlist teams'!$Z$7:$Z$26,1),MATCH($C299,'Shortlist teams'!$AA$6:$AE$6,1))),"")</f>
        <v/>
      </c>
      <c r="H299" t="str">
        <f>IFERROR(IF(COUNTIF('De Teams'!F$5:F$25,'De Uitslagen'!$B299)*INDEX('Shortlist teams'!$AA$7:$AE$26,MATCH($A299,'Shortlist teams'!$Z$7:$Z$26,1),MATCH($C299,'Shortlist teams'!$AA$6:$AE$6,1))=0,"",COUNTIF('De Teams'!F$5:F$25,'De Uitslagen'!$B299)*INDEX('Shortlist teams'!$AA$7:$AE$26,MATCH($A299,'Shortlist teams'!$Z$7:$Z$26,1),MATCH($C299,'Shortlist teams'!$AA$6:$AE$6,1))),"")</f>
        <v/>
      </c>
      <c r="I299" t="str">
        <f>IFERROR(IF(COUNTIF('De Teams'!G$5:G$25,'De Uitslagen'!$B299)*INDEX('Shortlist teams'!$AA$7:$AE$26,MATCH($A299,'Shortlist teams'!$Z$7:$Z$26,1),MATCH($C299,'Shortlist teams'!$AA$6:$AE$6,1))=0,"",COUNTIF('De Teams'!G$5:G$25,'De Uitslagen'!$B299)*INDEX('Shortlist teams'!$AA$7:$AE$26,MATCH($A299,'Shortlist teams'!$Z$7:$Z$26,1),MATCH($C299,'Shortlist teams'!$AA$6:$AE$6,1))),"")</f>
        <v/>
      </c>
      <c r="J299" t="str">
        <f>IFERROR(IF(COUNTIF('De Teams'!H$5:H$25,'De Uitslagen'!$B299)*INDEX('Shortlist teams'!$AA$7:$AE$26,MATCH($A299,'Shortlist teams'!$Z$7:$Z$26,1),MATCH($C299,'Shortlist teams'!$AA$6:$AE$6,1))=0,"",COUNTIF('De Teams'!H$5:H$25,'De Uitslagen'!$B299)*INDEX('Shortlist teams'!$AA$7:$AE$26,MATCH($A299,'Shortlist teams'!$Z$7:$Z$26,1),MATCH($C299,'Shortlist teams'!$AA$6:$AE$6,1))),"")</f>
        <v/>
      </c>
      <c r="K299" t="str">
        <f>IFERROR(IF(COUNTIF('De Teams'!I$5:I$25,'De Uitslagen'!$B299)*INDEX('Shortlist teams'!$AA$7:$AE$26,MATCH($A299,'Shortlist teams'!$Z$7:$Z$26,1),MATCH($C299,'Shortlist teams'!$AA$6:$AE$6,1))=0,"",COUNTIF('De Teams'!I$5:I$25,'De Uitslagen'!$B299)*INDEX('Shortlist teams'!$AA$7:$AE$26,MATCH($A299,'Shortlist teams'!$Z$7:$Z$26,1),MATCH($C299,'Shortlist teams'!$AA$6:$AE$6,1))),"")</f>
        <v/>
      </c>
      <c r="L299"/>
      <c r="M299" t="str">
        <f>IFERROR(IF(COUNTIF('De Teams'!K$5:K$25,'De Uitslagen'!$B299)*INDEX('Shortlist teams'!$AA$7:$AE$26,MATCH($A299,'Shortlist teams'!$Z$7:$Z$26,1),MATCH($C299,'Shortlist teams'!$AA$6:$AE$6,1))=0,"",COUNTIF('De Teams'!K$5:K$25,'De Uitslagen'!$B299)*INDEX('Shortlist teams'!$AA$7:$AE$26,MATCH($A299,'Shortlist teams'!$Z$7:$Z$26,1),MATCH($C299,'Shortlist teams'!$AA$6:$AE$6,1))),"")</f>
        <v/>
      </c>
      <c r="N299" t="str">
        <f>IFERROR(IF(COUNTIF('De Teams'!L$5:L$25,'De Uitslagen'!$B299)*INDEX('Shortlist teams'!$AA$7:$AE$26,MATCH($A299,'Shortlist teams'!$Z$7:$Z$26,1),MATCH($C299,'Shortlist teams'!$AA$6:$AE$6,1))=0,"",COUNTIF('De Teams'!L$5:L$25,'De Uitslagen'!$B299)*INDEX('Shortlist teams'!$AA$7:$AE$26,MATCH($A299,'Shortlist teams'!$Z$7:$Z$26,1),MATCH($C299,'Shortlist teams'!$AA$6:$AE$6,1))),"")</f>
        <v/>
      </c>
      <c r="O299" t="str">
        <f>IFERROR(IF(COUNTIF('De Teams'!M$5:M$25,'De Uitslagen'!$B299)*INDEX('Shortlist teams'!$AA$7:$AE$26,MATCH($A299,'Shortlist teams'!$Z$7:$Z$26,1),MATCH($C299,'Shortlist teams'!$AA$6:$AE$6,1))=0,"",COUNTIF('De Teams'!M$5:M$25,'De Uitslagen'!$B299)*INDEX('Shortlist teams'!$AA$7:$AE$26,MATCH($A299,'Shortlist teams'!$Z$7:$Z$26,1),MATCH($C299,'Shortlist teams'!$AA$6:$AE$6,1))),"")</f>
        <v/>
      </c>
      <c r="P299" t="str">
        <f>IFERROR(IF(COUNTIF('De Teams'!N$5:N$25,'De Uitslagen'!$B299)*INDEX('Shortlist teams'!$AA$7:$AE$26,MATCH($A299,'Shortlist teams'!$Z$7:$Z$26,1),MATCH($C299,'Shortlist teams'!$AA$6:$AE$6,1))=0,"",COUNTIF('De Teams'!N$5:N$25,'De Uitslagen'!$B299)*INDEX('Shortlist teams'!$AA$7:$AE$26,MATCH($A299,'Shortlist teams'!$Z$7:$Z$26,1),MATCH($C299,'Shortlist teams'!$AA$6:$AE$6,1))),"")</f>
        <v/>
      </c>
      <c r="Q299" t="str">
        <f>IFERROR(IF(COUNTIF('De Teams'!O$5:O$25,'De Uitslagen'!$B299)*INDEX('Shortlist teams'!$AA$7:$AE$26,MATCH($A299,'Shortlist teams'!$Z$7:$Z$26,1),MATCH($C299,'Shortlist teams'!$AA$6:$AE$6,1))=0,"",COUNTIF('De Teams'!O$5:O$25,'De Uitslagen'!$B299)*INDEX('Shortlist teams'!$AA$7:$AE$26,MATCH($A299,'Shortlist teams'!$Z$7:$Z$26,1),MATCH($C299,'Shortlist teams'!$AA$6:$AE$6,1))),"")</f>
        <v/>
      </c>
      <c r="R299" t="str">
        <f>IFERROR(IF(COUNTIF('De Teams'!P$5:P$25,'De Uitslagen'!$B299)*INDEX('Shortlist teams'!$AA$7:$AE$26,MATCH($A299,'Shortlist teams'!$Z$7:$Z$26,1),MATCH($C299,'Shortlist teams'!$AA$6:$AE$6,1))=0,"",COUNTIF('De Teams'!P$5:P$25,'De Uitslagen'!$B299)*INDEX('Shortlist teams'!$AA$7:$AE$26,MATCH($A299,'Shortlist teams'!$Z$7:$Z$26,1),MATCH($C299,'Shortlist teams'!$AA$6:$AE$6,1))),"")</f>
        <v/>
      </c>
      <c r="S299"/>
      <c r="T299" s="3"/>
    </row>
    <row r="300" spans="1:20" ht="14.4" x14ac:dyDescent="0.3">
      <c r="A300" s="1">
        <v>7</v>
      </c>
      <c r="B300" s="8"/>
      <c r="C300" s="87" t="str">
        <f>IFERROR(VLOOKUP('De Uitslagen'!B300,'Shortlist teams'!B:C,2,FALSE),"")</f>
        <v/>
      </c>
      <c r="D300" t="str">
        <f>IFERROR(IF(COUNTIF('De Teams'!B$5:B$25,'De Uitslagen'!$B300)*INDEX('Shortlist teams'!$AA$7:$AE$26,MATCH($A300,'Shortlist teams'!$Z$7:$Z$26,1),MATCH($C300,'Shortlist teams'!$AA$6:$AE$6,1))=0,"",COUNTIF('De Teams'!B$5:B$25,'De Uitslagen'!$B300)*INDEX('Shortlist teams'!$AA$7:$AE$26,MATCH($A300,'Shortlist teams'!$Z$7:$Z$26,1),MATCH($C300,'Shortlist teams'!$AA$6:$AE$6,1))),"")</f>
        <v/>
      </c>
      <c r="E300"/>
      <c r="F300" t="str">
        <f>IFERROR(IF(COUNTIF('De Teams'!D$5:D$24,'De Uitslagen'!$B300)*INDEX('Shortlist teams'!$AA$7:$AE$26,MATCH($A300,'Shortlist teams'!$Z$7:$Z$26,1),MATCH($C300,'Shortlist teams'!$AA$6:$AE$6,1))=0,"",COUNTIF('De Teams'!D$5:D$24,'De Uitslagen'!$B300)*INDEX('Shortlist teams'!$AA$7:$AE$26,MATCH($A300,'Shortlist teams'!$Z$7:$Z$26,1),MATCH($C300,'Shortlist teams'!$AA$6:$AE$6,1))),"")</f>
        <v/>
      </c>
      <c r="G300" t="str">
        <f>IFERROR(IF(COUNTIF('De Teams'!E$5:E$25,'De Uitslagen'!$B300)*INDEX('Shortlist teams'!$AA$7:$AE$26,MATCH($A300,'Shortlist teams'!$Z$7:$Z$26,1),MATCH($C300,'Shortlist teams'!$AA$6:$AE$6,1))=0,"",COUNTIF('De Teams'!E$5:E$25,'De Uitslagen'!$B300)*INDEX('Shortlist teams'!$AA$7:$AE$26,MATCH($A300,'Shortlist teams'!$Z$7:$Z$26,1),MATCH($C300,'Shortlist teams'!$AA$6:$AE$6,1))),"")</f>
        <v/>
      </c>
      <c r="H300" t="str">
        <f>IFERROR(IF(COUNTIF('De Teams'!F$5:F$25,'De Uitslagen'!$B300)*INDEX('Shortlist teams'!$AA$7:$AE$26,MATCH($A300,'Shortlist teams'!$Z$7:$Z$26,1),MATCH($C300,'Shortlist teams'!$AA$6:$AE$6,1))=0,"",COUNTIF('De Teams'!F$5:F$25,'De Uitslagen'!$B300)*INDEX('Shortlist teams'!$AA$7:$AE$26,MATCH($A300,'Shortlist teams'!$Z$7:$Z$26,1),MATCH($C300,'Shortlist teams'!$AA$6:$AE$6,1))),"")</f>
        <v/>
      </c>
      <c r="I300" t="str">
        <f>IFERROR(IF(COUNTIF('De Teams'!G$5:G$25,'De Uitslagen'!$B300)*INDEX('Shortlist teams'!$AA$7:$AE$26,MATCH($A300,'Shortlist teams'!$Z$7:$Z$26,1),MATCH($C300,'Shortlist teams'!$AA$6:$AE$6,1))=0,"",COUNTIF('De Teams'!G$5:G$25,'De Uitslagen'!$B300)*INDEX('Shortlist teams'!$AA$7:$AE$26,MATCH($A300,'Shortlist teams'!$Z$7:$Z$26,1),MATCH($C300,'Shortlist teams'!$AA$6:$AE$6,1))),"")</f>
        <v/>
      </c>
      <c r="J300" t="str">
        <f>IFERROR(IF(COUNTIF('De Teams'!H$5:H$25,'De Uitslagen'!$B300)*INDEX('Shortlist teams'!$AA$7:$AE$26,MATCH($A300,'Shortlist teams'!$Z$7:$Z$26,1),MATCH($C300,'Shortlist teams'!$AA$6:$AE$6,1))=0,"",COUNTIF('De Teams'!H$5:H$25,'De Uitslagen'!$B300)*INDEX('Shortlist teams'!$AA$7:$AE$26,MATCH($A300,'Shortlist teams'!$Z$7:$Z$26,1),MATCH($C300,'Shortlist teams'!$AA$6:$AE$6,1))),"")</f>
        <v/>
      </c>
      <c r="K300" t="str">
        <f>IFERROR(IF(COUNTIF('De Teams'!I$5:I$25,'De Uitslagen'!$B300)*INDEX('Shortlist teams'!$AA$7:$AE$26,MATCH($A300,'Shortlist teams'!$Z$7:$Z$26,1),MATCH($C300,'Shortlist teams'!$AA$6:$AE$6,1))=0,"",COUNTIF('De Teams'!I$5:I$25,'De Uitslagen'!$B300)*INDEX('Shortlist teams'!$AA$7:$AE$26,MATCH($A300,'Shortlist teams'!$Z$7:$Z$26,1),MATCH($C300,'Shortlist teams'!$AA$6:$AE$6,1))),"")</f>
        <v/>
      </c>
      <c r="L300"/>
      <c r="M300" t="str">
        <f>IFERROR(IF(COUNTIF('De Teams'!K$5:K$25,'De Uitslagen'!$B300)*INDEX('Shortlist teams'!$AA$7:$AE$26,MATCH($A300,'Shortlist teams'!$Z$7:$Z$26,1),MATCH($C300,'Shortlist teams'!$AA$6:$AE$6,1))=0,"",COUNTIF('De Teams'!K$5:K$25,'De Uitslagen'!$B300)*INDEX('Shortlist teams'!$AA$7:$AE$26,MATCH($A300,'Shortlist teams'!$Z$7:$Z$26,1),MATCH($C300,'Shortlist teams'!$AA$6:$AE$6,1))),"")</f>
        <v/>
      </c>
      <c r="N300" t="str">
        <f>IFERROR(IF(COUNTIF('De Teams'!L$5:L$25,'De Uitslagen'!$B300)*INDEX('Shortlist teams'!$AA$7:$AE$26,MATCH($A300,'Shortlist teams'!$Z$7:$Z$26,1),MATCH($C300,'Shortlist teams'!$AA$6:$AE$6,1))=0,"",COUNTIF('De Teams'!L$5:L$25,'De Uitslagen'!$B300)*INDEX('Shortlist teams'!$AA$7:$AE$26,MATCH($A300,'Shortlist teams'!$Z$7:$Z$26,1),MATCH($C300,'Shortlist teams'!$AA$6:$AE$6,1))),"")</f>
        <v/>
      </c>
      <c r="O300" t="str">
        <f>IFERROR(IF(COUNTIF('De Teams'!M$5:M$25,'De Uitslagen'!$B300)*INDEX('Shortlist teams'!$AA$7:$AE$26,MATCH($A300,'Shortlist teams'!$Z$7:$Z$26,1),MATCH($C300,'Shortlist teams'!$AA$6:$AE$6,1))=0,"",COUNTIF('De Teams'!M$5:M$25,'De Uitslagen'!$B300)*INDEX('Shortlist teams'!$AA$7:$AE$26,MATCH($A300,'Shortlist teams'!$Z$7:$Z$26,1),MATCH($C300,'Shortlist teams'!$AA$6:$AE$6,1))),"")</f>
        <v/>
      </c>
      <c r="P300" t="str">
        <f>IFERROR(IF(COUNTIF('De Teams'!N$5:N$25,'De Uitslagen'!$B300)*INDEX('Shortlist teams'!$AA$7:$AE$26,MATCH($A300,'Shortlist teams'!$Z$7:$Z$26,1),MATCH($C300,'Shortlist teams'!$AA$6:$AE$6,1))=0,"",COUNTIF('De Teams'!N$5:N$25,'De Uitslagen'!$B300)*INDEX('Shortlist teams'!$AA$7:$AE$26,MATCH($A300,'Shortlist teams'!$Z$7:$Z$26,1),MATCH($C300,'Shortlist teams'!$AA$6:$AE$6,1))),"")</f>
        <v/>
      </c>
      <c r="Q300" t="str">
        <f>IFERROR(IF(COUNTIF('De Teams'!O$5:O$25,'De Uitslagen'!$B300)*INDEX('Shortlist teams'!$AA$7:$AE$26,MATCH($A300,'Shortlist teams'!$Z$7:$Z$26,1),MATCH($C300,'Shortlist teams'!$AA$6:$AE$6,1))=0,"",COUNTIF('De Teams'!O$5:O$25,'De Uitslagen'!$B300)*INDEX('Shortlist teams'!$AA$7:$AE$26,MATCH($A300,'Shortlist teams'!$Z$7:$Z$26,1),MATCH($C300,'Shortlist teams'!$AA$6:$AE$6,1))),"")</f>
        <v/>
      </c>
      <c r="R300" t="str">
        <f>IFERROR(IF(COUNTIF('De Teams'!P$5:P$25,'De Uitslagen'!$B300)*INDEX('Shortlist teams'!$AA$7:$AE$26,MATCH($A300,'Shortlist teams'!$Z$7:$Z$26,1),MATCH($C300,'Shortlist teams'!$AA$6:$AE$6,1))=0,"",COUNTIF('De Teams'!P$5:P$25,'De Uitslagen'!$B300)*INDEX('Shortlist teams'!$AA$7:$AE$26,MATCH($A300,'Shortlist teams'!$Z$7:$Z$26,1),MATCH($C300,'Shortlist teams'!$AA$6:$AE$6,1))),"")</f>
        <v/>
      </c>
      <c r="S300"/>
      <c r="T300" s="3"/>
    </row>
    <row r="301" spans="1:20" ht="14.4" x14ac:dyDescent="0.3">
      <c r="A301" s="1">
        <v>8</v>
      </c>
      <c r="B301" s="8"/>
      <c r="C301" s="87" t="str">
        <f>IFERROR(VLOOKUP('De Uitslagen'!B301,'Shortlist teams'!B:C,2,FALSE),"")</f>
        <v/>
      </c>
      <c r="D301" t="str">
        <f>IFERROR(IF(COUNTIF('De Teams'!B$5:B$25,'De Uitslagen'!$B301)*INDEX('Shortlist teams'!$AA$7:$AE$26,MATCH($A301,'Shortlist teams'!$Z$7:$Z$26,1),MATCH($C301,'Shortlist teams'!$AA$6:$AE$6,1))=0,"",COUNTIF('De Teams'!B$5:B$25,'De Uitslagen'!$B301)*INDEX('Shortlist teams'!$AA$7:$AE$26,MATCH($A301,'Shortlist teams'!$Z$7:$Z$26,1),MATCH($C301,'Shortlist teams'!$AA$6:$AE$6,1))),"")</f>
        <v/>
      </c>
      <c r="E301"/>
      <c r="F301" t="str">
        <f>IFERROR(IF(COUNTIF('De Teams'!D$5:D$24,'De Uitslagen'!$B301)*INDEX('Shortlist teams'!$AA$7:$AE$26,MATCH($A301,'Shortlist teams'!$Z$7:$Z$26,1),MATCH($C301,'Shortlist teams'!$AA$6:$AE$6,1))=0,"",COUNTIF('De Teams'!D$5:D$24,'De Uitslagen'!$B301)*INDEX('Shortlist teams'!$AA$7:$AE$26,MATCH($A301,'Shortlist teams'!$Z$7:$Z$26,1),MATCH($C301,'Shortlist teams'!$AA$6:$AE$6,1))),"")</f>
        <v/>
      </c>
      <c r="G301" t="str">
        <f>IFERROR(IF(COUNTIF('De Teams'!E$5:E$25,'De Uitslagen'!$B301)*INDEX('Shortlist teams'!$AA$7:$AE$26,MATCH($A301,'Shortlist teams'!$Z$7:$Z$26,1),MATCH($C301,'Shortlist teams'!$AA$6:$AE$6,1))=0,"",COUNTIF('De Teams'!E$5:E$25,'De Uitslagen'!$B301)*INDEX('Shortlist teams'!$AA$7:$AE$26,MATCH($A301,'Shortlist teams'!$Z$7:$Z$26,1),MATCH($C301,'Shortlist teams'!$AA$6:$AE$6,1))),"")</f>
        <v/>
      </c>
      <c r="H301" t="str">
        <f>IFERROR(IF(COUNTIF('De Teams'!F$5:F$25,'De Uitslagen'!$B301)*INDEX('Shortlist teams'!$AA$7:$AE$26,MATCH($A301,'Shortlist teams'!$Z$7:$Z$26,1),MATCH($C301,'Shortlist teams'!$AA$6:$AE$6,1))=0,"",COUNTIF('De Teams'!F$5:F$25,'De Uitslagen'!$B301)*INDEX('Shortlist teams'!$AA$7:$AE$26,MATCH($A301,'Shortlist teams'!$Z$7:$Z$26,1),MATCH($C301,'Shortlist teams'!$AA$6:$AE$6,1))),"")</f>
        <v/>
      </c>
      <c r="I301" t="str">
        <f>IFERROR(IF(COUNTIF('De Teams'!G$5:G$25,'De Uitslagen'!$B301)*INDEX('Shortlist teams'!$AA$7:$AE$26,MATCH($A301,'Shortlist teams'!$Z$7:$Z$26,1),MATCH($C301,'Shortlist teams'!$AA$6:$AE$6,1))=0,"",COUNTIF('De Teams'!G$5:G$25,'De Uitslagen'!$B301)*INDEX('Shortlist teams'!$AA$7:$AE$26,MATCH($A301,'Shortlist teams'!$Z$7:$Z$26,1),MATCH($C301,'Shortlist teams'!$AA$6:$AE$6,1))),"")</f>
        <v/>
      </c>
      <c r="J301" t="str">
        <f>IFERROR(IF(COUNTIF('De Teams'!H$5:H$25,'De Uitslagen'!$B301)*INDEX('Shortlist teams'!$AA$7:$AE$26,MATCH($A301,'Shortlist teams'!$Z$7:$Z$26,1),MATCH($C301,'Shortlist teams'!$AA$6:$AE$6,1))=0,"",COUNTIF('De Teams'!H$5:H$25,'De Uitslagen'!$B301)*INDEX('Shortlist teams'!$AA$7:$AE$26,MATCH($A301,'Shortlist teams'!$Z$7:$Z$26,1),MATCH($C301,'Shortlist teams'!$AA$6:$AE$6,1))),"")</f>
        <v/>
      </c>
      <c r="K301" t="str">
        <f>IFERROR(IF(COUNTIF('De Teams'!I$5:I$25,'De Uitslagen'!$B301)*INDEX('Shortlist teams'!$AA$7:$AE$26,MATCH($A301,'Shortlist teams'!$Z$7:$Z$26,1),MATCH($C301,'Shortlist teams'!$AA$6:$AE$6,1))=0,"",COUNTIF('De Teams'!I$5:I$25,'De Uitslagen'!$B301)*INDEX('Shortlist teams'!$AA$7:$AE$26,MATCH($A301,'Shortlist teams'!$Z$7:$Z$26,1),MATCH($C301,'Shortlist teams'!$AA$6:$AE$6,1))),"")</f>
        <v/>
      </c>
      <c r="L301"/>
      <c r="M301" t="str">
        <f>IFERROR(IF(COUNTIF('De Teams'!K$5:K$25,'De Uitslagen'!$B301)*INDEX('Shortlist teams'!$AA$7:$AE$26,MATCH($A301,'Shortlist teams'!$Z$7:$Z$26,1),MATCH($C301,'Shortlist teams'!$AA$6:$AE$6,1))=0,"",COUNTIF('De Teams'!K$5:K$25,'De Uitslagen'!$B301)*INDEX('Shortlist teams'!$AA$7:$AE$26,MATCH($A301,'Shortlist teams'!$Z$7:$Z$26,1),MATCH($C301,'Shortlist teams'!$AA$6:$AE$6,1))),"")</f>
        <v/>
      </c>
      <c r="N301" t="str">
        <f>IFERROR(IF(COUNTIF('De Teams'!L$5:L$25,'De Uitslagen'!$B301)*INDEX('Shortlist teams'!$AA$7:$AE$26,MATCH($A301,'Shortlist teams'!$Z$7:$Z$26,1),MATCH($C301,'Shortlist teams'!$AA$6:$AE$6,1))=0,"",COUNTIF('De Teams'!L$5:L$25,'De Uitslagen'!$B301)*INDEX('Shortlist teams'!$AA$7:$AE$26,MATCH($A301,'Shortlist teams'!$Z$7:$Z$26,1),MATCH($C301,'Shortlist teams'!$AA$6:$AE$6,1))),"")</f>
        <v/>
      </c>
      <c r="O301" t="str">
        <f>IFERROR(IF(COUNTIF('De Teams'!M$5:M$25,'De Uitslagen'!$B301)*INDEX('Shortlist teams'!$AA$7:$AE$26,MATCH($A301,'Shortlist teams'!$Z$7:$Z$26,1),MATCH($C301,'Shortlist teams'!$AA$6:$AE$6,1))=0,"",COUNTIF('De Teams'!M$5:M$25,'De Uitslagen'!$B301)*INDEX('Shortlist teams'!$AA$7:$AE$26,MATCH($A301,'Shortlist teams'!$Z$7:$Z$26,1),MATCH($C301,'Shortlist teams'!$AA$6:$AE$6,1))),"")</f>
        <v/>
      </c>
      <c r="P301" t="str">
        <f>IFERROR(IF(COUNTIF('De Teams'!N$5:N$25,'De Uitslagen'!$B301)*INDEX('Shortlist teams'!$AA$7:$AE$26,MATCH($A301,'Shortlist teams'!$Z$7:$Z$26,1),MATCH($C301,'Shortlist teams'!$AA$6:$AE$6,1))=0,"",COUNTIF('De Teams'!N$5:N$25,'De Uitslagen'!$B301)*INDEX('Shortlist teams'!$AA$7:$AE$26,MATCH($A301,'Shortlist teams'!$Z$7:$Z$26,1),MATCH($C301,'Shortlist teams'!$AA$6:$AE$6,1))),"")</f>
        <v/>
      </c>
      <c r="Q301" t="str">
        <f>IFERROR(IF(COUNTIF('De Teams'!O$5:O$25,'De Uitslagen'!$B301)*INDEX('Shortlist teams'!$AA$7:$AE$26,MATCH($A301,'Shortlist teams'!$Z$7:$Z$26,1),MATCH($C301,'Shortlist teams'!$AA$6:$AE$6,1))=0,"",COUNTIF('De Teams'!O$5:O$25,'De Uitslagen'!$B301)*INDEX('Shortlist teams'!$AA$7:$AE$26,MATCH($A301,'Shortlist teams'!$Z$7:$Z$26,1),MATCH($C301,'Shortlist teams'!$AA$6:$AE$6,1))),"")</f>
        <v/>
      </c>
      <c r="R301" t="str">
        <f>IFERROR(IF(COUNTIF('De Teams'!P$5:P$25,'De Uitslagen'!$B301)*INDEX('Shortlist teams'!$AA$7:$AE$26,MATCH($A301,'Shortlist teams'!$Z$7:$Z$26,1),MATCH($C301,'Shortlist teams'!$AA$6:$AE$6,1))=0,"",COUNTIF('De Teams'!P$5:P$25,'De Uitslagen'!$B301)*INDEX('Shortlist teams'!$AA$7:$AE$26,MATCH($A301,'Shortlist teams'!$Z$7:$Z$26,1),MATCH($C301,'Shortlist teams'!$AA$6:$AE$6,1))),"")</f>
        <v/>
      </c>
      <c r="S301"/>
      <c r="T301" s="3"/>
    </row>
    <row r="302" spans="1:20" ht="14.4" x14ac:dyDescent="0.3">
      <c r="A302" s="1">
        <v>9</v>
      </c>
      <c r="B302" s="7"/>
      <c r="C302" s="87" t="str">
        <f>IFERROR(VLOOKUP('De Uitslagen'!B302,'Shortlist teams'!B:C,2,FALSE),"")</f>
        <v/>
      </c>
      <c r="D302" t="str">
        <f>IFERROR(IF(COUNTIF('De Teams'!B$5:B$25,'De Uitslagen'!$B302)*INDEX('Shortlist teams'!$AA$7:$AE$26,MATCH($A302,'Shortlist teams'!$Z$7:$Z$26,1),MATCH($C302,'Shortlist teams'!$AA$6:$AE$6,1))=0,"",COUNTIF('De Teams'!B$5:B$25,'De Uitslagen'!$B302)*INDEX('Shortlist teams'!$AA$7:$AE$26,MATCH($A302,'Shortlist teams'!$Z$7:$Z$26,1),MATCH($C302,'Shortlist teams'!$AA$6:$AE$6,1))),"")</f>
        <v/>
      </c>
      <c r="E302"/>
      <c r="F302" t="str">
        <f>IFERROR(IF(COUNTIF('De Teams'!D$5:D$24,'De Uitslagen'!$B302)*INDEX('Shortlist teams'!$AA$7:$AE$26,MATCH($A302,'Shortlist teams'!$Z$7:$Z$26,1),MATCH($C302,'Shortlist teams'!$AA$6:$AE$6,1))=0,"",COUNTIF('De Teams'!D$5:D$24,'De Uitslagen'!$B302)*INDEX('Shortlist teams'!$AA$7:$AE$26,MATCH($A302,'Shortlist teams'!$Z$7:$Z$26,1),MATCH($C302,'Shortlist teams'!$AA$6:$AE$6,1))),"")</f>
        <v/>
      </c>
      <c r="G302" t="str">
        <f>IFERROR(IF(COUNTIF('De Teams'!E$5:E$25,'De Uitslagen'!$B302)*INDEX('Shortlist teams'!$AA$7:$AE$26,MATCH($A302,'Shortlist teams'!$Z$7:$Z$26,1),MATCH($C302,'Shortlist teams'!$AA$6:$AE$6,1))=0,"",COUNTIF('De Teams'!E$5:E$25,'De Uitslagen'!$B302)*INDEX('Shortlist teams'!$AA$7:$AE$26,MATCH($A302,'Shortlist teams'!$Z$7:$Z$26,1),MATCH($C302,'Shortlist teams'!$AA$6:$AE$6,1))),"")</f>
        <v/>
      </c>
      <c r="H302" t="str">
        <f>IFERROR(IF(COUNTIF('De Teams'!F$5:F$25,'De Uitslagen'!$B302)*INDEX('Shortlist teams'!$AA$7:$AE$26,MATCH($A302,'Shortlist teams'!$Z$7:$Z$26,1),MATCH($C302,'Shortlist teams'!$AA$6:$AE$6,1))=0,"",COUNTIF('De Teams'!F$5:F$25,'De Uitslagen'!$B302)*INDEX('Shortlist teams'!$AA$7:$AE$26,MATCH($A302,'Shortlist teams'!$Z$7:$Z$26,1),MATCH($C302,'Shortlist teams'!$AA$6:$AE$6,1))),"")</f>
        <v/>
      </c>
      <c r="I302" t="str">
        <f>IFERROR(IF(COUNTIF('De Teams'!G$5:G$25,'De Uitslagen'!$B302)*INDEX('Shortlist teams'!$AA$7:$AE$26,MATCH($A302,'Shortlist teams'!$Z$7:$Z$26,1),MATCH($C302,'Shortlist teams'!$AA$6:$AE$6,1))=0,"",COUNTIF('De Teams'!G$5:G$25,'De Uitslagen'!$B302)*INDEX('Shortlist teams'!$AA$7:$AE$26,MATCH($A302,'Shortlist teams'!$Z$7:$Z$26,1),MATCH($C302,'Shortlist teams'!$AA$6:$AE$6,1))),"")</f>
        <v/>
      </c>
      <c r="J302" t="str">
        <f>IFERROR(IF(COUNTIF('De Teams'!H$5:H$25,'De Uitslagen'!$B302)*INDEX('Shortlist teams'!$AA$7:$AE$26,MATCH($A302,'Shortlist teams'!$Z$7:$Z$26,1),MATCH($C302,'Shortlist teams'!$AA$6:$AE$6,1))=0,"",COUNTIF('De Teams'!H$5:H$25,'De Uitslagen'!$B302)*INDEX('Shortlist teams'!$AA$7:$AE$26,MATCH($A302,'Shortlist teams'!$Z$7:$Z$26,1),MATCH($C302,'Shortlist teams'!$AA$6:$AE$6,1))),"")</f>
        <v/>
      </c>
      <c r="K302" t="str">
        <f>IFERROR(IF(COUNTIF('De Teams'!I$5:I$25,'De Uitslagen'!$B302)*INDEX('Shortlist teams'!$AA$7:$AE$26,MATCH($A302,'Shortlist teams'!$Z$7:$Z$26,1),MATCH($C302,'Shortlist teams'!$AA$6:$AE$6,1))=0,"",COUNTIF('De Teams'!I$5:I$25,'De Uitslagen'!$B302)*INDEX('Shortlist teams'!$AA$7:$AE$26,MATCH($A302,'Shortlist teams'!$Z$7:$Z$26,1),MATCH($C302,'Shortlist teams'!$AA$6:$AE$6,1))),"")</f>
        <v/>
      </c>
      <c r="L302"/>
      <c r="M302" t="str">
        <f>IFERROR(IF(COUNTIF('De Teams'!K$5:K$25,'De Uitslagen'!$B302)*INDEX('Shortlist teams'!$AA$7:$AE$26,MATCH($A302,'Shortlist teams'!$Z$7:$Z$26,1),MATCH($C302,'Shortlist teams'!$AA$6:$AE$6,1))=0,"",COUNTIF('De Teams'!K$5:K$25,'De Uitslagen'!$B302)*INDEX('Shortlist teams'!$AA$7:$AE$26,MATCH($A302,'Shortlist teams'!$Z$7:$Z$26,1),MATCH($C302,'Shortlist teams'!$AA$6:$AE$6,1))),"")</f>
        <v/>
      </c>
      <c r="N302" t="str">
        <f>IFERROR(IF(COUNTIF('De Teams'!L$5:L$25,'De Uitslagen'!$B302)*INDEX('Shortlist teams'!$AA$7:$AE$26,MATCH($A302,'Shortlist teams'!$Z$7:$Z$26,1),MATCH($C302,'Shortlist teams'!$AA$6:$AE$6,1))=0,"",COUNTIF('De Teams'!L$5:L$25,'De Uitslagen'!$B302)*INDEX('Shortlist teams'!$AA$7:$AE$26,MATCH($A302,'Shortlist teams'!$Z$7:$Z$26,1),MATCH($C302,'Shortlist teams'!$AA$6:$AE$6,1))),"")</f>
        <v/>
      </c>
      <c r="O302" t="str">
        <f>IFERROR(IF(COUNTIF('De Teams'!M$5:M$25,'De Uitslagen'!$B302)*INDEX('Shortlist teams'!$AA$7:$AE$26,MATCH($A302,'Shortlist teams'!$Z$7:$Z$26,1),MATCH($C302,'Shortlist teams'!$AA$6:$AE$6,1))=0,"",COUNTIF('De Teams'!M$5:M$25,'De Uitslagen'!$B302)*INDEX('Shortlist teams'!$AA$7:$AE$26,MATCH($A302,'Shortlist teams'!$Z$7:$Z$26,1),MATCH($C302,'Shortlist teams'!$AA$6:$AE$6,1))),"")</f>
        <v/>
      </c>
      <c r="P302" t="str">
        <f>IFERROR(IF(COUNTIF('De Teams'!N$5:N$25,'De Uitslagen'!$B302)*INDEX('Shortlist teams'!$AA$7:$AE$26,MATCH($A302,'Shortlist teams'!$Z$7:$Z$26,1),MATCH($C302,'Shortlist teams'!$AA$6:$AE$6,1))=0,"",COUNTIF('De Teams'!N$5:N$25,'De Uitslagen'!$B302)*INDEX('Shortlist teams'!$AA$7:$AE$26,MATCH($A302,'Shortlist teams'!$Z$7:$Z$26,1),MATCH($C302,'Shortlist teams'!$AA$6:$AE$6,1))),"")</f>
        <v/>
      </c>
      <c r="Q302" t="str">
        <f>IFERROR(IF(COUNTIF('De Teams'!O$5:O$25,'De Uitslagen'!$B302)*INDEX('Shortlist teams'!$AA$7:$AE$26,MATCH($A302,'Shortlist teams'!$Z$7:$Z$26,1),MATCH($C302,'Shortlist teams'!$AA$6:$AE$6,1))=0,"",COUNTIF('De Teams'!O$5:O$25,'De Uitslagen'!$B302)*INDEX('Shortlist teams'!$AA$7:$AE$26,MATCH($A302,'Shortlist teams'!$Z$7:$Z$26,1),MATCH($C302,'Shortlist teams'!$AA$6:$AE$6,1))),"")</f>
        <v/>
      </c>
      <c r="R302" t="str">
        <f>IFERROR(IF(COUNTIF('De Teams'!P$5:P$25,'De Uitslagen'!$B302)*INDEX('Shortlist teams'!$AA$7:$AE$26,MATCH($A302,'Shortlist teams'!$Z$7:$Z$26,1),MATCH($C302,'Shortlist teams'!$AA$6:$AE$6,1))=0,"",COUNTIF('De Teams'!P$5:P$25,'De Uitslagen'!$B302)*INDEX('Shortlist teams'!$AA$7:$AE$26,MATCH($A302,'Shortlist teams'!$Z$7:$Z$26,1),MATCH($C302,'Shortlist teams'!$AA$6:$AE$6,1))),"")</f>
        <v/>
      </c>
      <c r="S302"/>
      <c r="T302" s="3"/>
    </row>
    <row r="303" spans="1:20" ht="14.4" x14ac:dyDescent="0.3">
      <c r="A303" s="1">
        <v>10</v>
      </c>
      <c r="B303" s="5"/>
      <c r="C303" s="87" t="str">
        <f>IFERROR(VLOOKUP('De Uitslagen'!B303,'Shortlist teams'!B:C,2,FALSE),"")</f>
        <v/>
      </c>
      <c r="D303" t="str">
        <f>IFERROR(IF(COUNTIF('De Teams'!B$5:B$25,'De Uitslagen'!$B303)*INDEX('Shortlist teams'!$AA$7:$AE$26,MATCH($A303,'Shortlist teams'!$Z$7:$Z$26,1),MATCH($C303,'Shortlist teams'!$AA$6:$AE$6,1))=0,"",COUNTIF('De Teams'!B$5:B$25,'De Uitslagen'!$B303)*INDEX('Shortlist teams'!$AA$7:$AE$26,MATCH($A303,'Shortlist teams'!$Z$7:$Z$26,1),MATCH($C303,'Shortlist teams'!$AA$6:$AE$6,1))),"")</f>
        <v/>
      </c>
      <c r="E303"/>
      <c r="F303" t="str">
        <f>IFERROR(IF(COUNTIF('De Teams'!D$5:D$24,'De Uitslagen'!$B303)*INDEX('Shortlist teams'!$AA$7:$AE$26,MATCH($A303,'Shortlist teams'!$Z$7:$Z$26,1),MATCH($C303,'Shortlist teams'!$AA$6:$AE$6,1))=0,"",COUNTIF('De Teams'!D$5:D$24,'De Uitslagen'!$B303)*INDEX('Shortlist teams'!$AA$7:$AE$26,MATCH($A303,'Shortlist teams'!$Z$7:$Z$26,1),MATCH($C303,'Shortlist teams'!$AA$6:$AE$6,1))),"")</f>
        <v/>
      </c>
      <c r="G303" t="str">
        <f>IFERROR(IF(COUNTIF('De Teams'!E$5:E$25,'De Uitslagen'!$B303)*INDEX('Shortlist teams'!$AA$7:$AE$26,MATCH($A303,'Shortlist teams'!$Z$7:$Z$26,1),MATCH($C303,'Shortlist teams'!$AA$6:$AE$6,1))=0,"",COUNTIF('De Teams'!E$5:E$25,'De Uitslagen'!$B303)*INDEX('Shortlist teams'!$AA$7:$AE$26,MATCH($A303,'Shortlist teams'!$Z$7:$Z$26,1),MATCH($C303,'Shortlist teams'!$AA$6:$AE$6,1))),"")</f>
        <v/>
      </c>
      <c r="H303" t="str">
        <f>IFERROR(IF(COUNTIF('De Teams'!F$5:F$25,'De Uitslagen'!$B303)*INDEX('Shortlist teams'!$AA$7:$AE$26,MATCH($A303,'Shortlist teams'!$Z$7:$Z$26,1),MATCH($C303,'Shortlist teams'!$AA$6:$AE$6,1))=0,"",COUNTIF('De Teams'!F$5:F$25,'De Uitslagen'!$B303)*INDEX('Shortlist teams'!$AA$7:$AE$26,MATCH($A303,'Shortlist teams'!$Z$7:$Z$26,1),MATCH($C303,'Shortlist teams'!$AA$6:$AE$6,1))),"")</f>
        <v/>
      </c>
      <c r="I303" t="str">
        <f>IFERROR(IF(COUNTIF('De Teams'!G$5:G$25,'De Uitslagen'!$B303)*INDEX('Shortlist teams'!$AA$7:$AE$26,MATCH($A303,'Shortlist teams'!$Z$7:$Z$26,1),MATCH($C303,'Shortlist teams'!$AA$6:$AE$6,1))=0,"",COUNTIF('De Teams'!G$5:G$25,'De Uitslagen'!$B303)*INDEX('Shortlist teams'!$AA$7:$AE$26,MATCH($A303,'Shortlist teams'!$Z$7:$Z$26,1),MATCH($C303,'Shortlist teams'!$AA$6:$AE$6,1))),"")</f>
        <v/>
      </c>
      <c r="J303" t="str">
        <f>IFERROR(IF(COUNTIF('De Teams'!H$5:H$25,'De Uitslagen'!$B303)*INDEX('Shortlist teams'!$AA$7:$AE$26,MATCH($A303,'Shortlist teams'!$Z$7:$Z$26,1),MATCH($C303,'Shortlist teams'!$AA$6:$AE$6,1))=0,"",COUNTIF('De Teams'!H$5:H$25,'De Uitslagen'!$B303)*INDEX('Shortlist teams'!$AA$7:$AE$26,MATCH($A303,'Shortlist teams'!$Z$7:$Z$26,1),MATCH($C303,'Shortlist teams'!$AA$6:$AE$6,1))),"")</f>
        <v/>
      </c>
      <c r="K303" t="str">
        <f>IFERROR(IF(COUNTIF('De Teams'!I$5:I$25,'De Uitslagen'!$B303)*INDEX('Shortlist teams'!$AA$7:$AE$26,MATCH($A303,'Shortlist teams'!$Z$7:$Z$26,1),MATCH($C303,'Shortlist teams'!$AA$6:$AE$6,1))=0,"",COUNTIF('De Teams'!I$5:I$25,'De Uitslagen'!$B303)*INDEX('Shortlist teams'!$AA$7:$AE$26,MATCH($A303,'Shortlist teams'!$Z$7:$Z$26,1),MATCH($C303,'Shortlist teams'!$AA$6:$AE$6,1))),"")</f>
        <v/>
      </c>
      <c r="L303"/>
      <c r="M303" t="str">
        <f>IFERROR(IF(COUNTIF('De Teams'!K$5:K$25,'De Uitslagen'!$B303)*INDEX('Shortlist teams'!$AA$7:$AE$26,MATCH($A303,'Shortlist teams'!$Z$7:$Z$26,1),MATCH($C303,'Shortlist teams'!$AA$6:$AE$6,1))=0,"",COUNTIF('De Teams'!K$5:K$25,'De Uitslagen'!$B303)*INDEX('Shortlist teams'!$AA$7:$AE$26,MATCH($A303,'Shortlist teams'!$Z$7:$Z$26,1),MATCH($C303,'Shortlist teams'!$AA$6:$AE$6,1))),"")</f>
        <v/>
      </c>
      <c r="N303" t="str">
        <f>IFERROR(IF(COUNTIF('De Teams'!L$5:L$25,'De Uitslagen'!$B303)*INDEX('Shortlist teams'!$AA$7:$AE$26,MATCH($A303,'Shortlist teams'!$Z$7:$Z$26,1),MATCH($C303,'Shortlist teams'!$AA$6:$AE$6,1))=0,"",COUNTIF('De Teams'!L$5:L$25,'De Uitslagen'!$B303)*INDEX('Shortlist teams'!$AA$7:$AE$26,MATCH($A303,'Shortlist teams'!$Z$7:$Z$26,1),MATCH($C303,'Shortlist teams'!$AA$6:$AE$6,1))),"")</f>
        <v/>
      </c>
      <c r="O303" t="str">
        <f>IFERROR(IF(COUNTIF('De Teams'!M$5:M$25,'De Uitslagen'!$B303)*INDEX('Shortlist teams'!$AA$7:$AE$26,MATCH($A303,'Shortlist teams'!$Z$7:$Z$26,1),MATCH($C303,'Shortlist teams'!$AA$6:$AE$6,1))=0,"",COUNTIF('De Teams'!M$5:M$25,'De Uitslagen'!$B303)*INDEX('Shortlist teams'!$AA$7:$AE$26,MATCH($A303,'Shortlist teams'!$Z$7:$Z$26,1),MATCH($C303,'Shortlist teams'!$AA$6:$AE$6,1))),"")</f>
        <v/>
      </c>
      <c r="P303" t="str">
        <f>IFERROR(IF(COUNTIF('De Teams'!N$5:N$25,'De Uitslagen'!$B303)*INDEX('Shortlist teams'!$AA$7:$AE$26,MATCH($A303,'Shortlist teams'!$Z$7:$Z$26,1),MATCH($C303,'Shortlist teams'!$AA$6:$AE$6,1))=0,"",COUNTIF('De Teams'!N$5:N$25,'De Uitslagen'!$B303)*INDEX('Shortlist teams'!$AA$7:$AE$26,MATCH($A303,'Shortlist teams'!$Z$7:$Z$26,1),MATCH($C303,'Shortlist teams'!$AA$6:$AE$6,1))),"")</f>
        <v/>
      </c>
      <c r="Q303" t="str">
        <f>IFERROR(IF(COUNTIF('De Teams'!O$5:O$25,'De Uitslagen'!$B303)*INDEX('Shortlist teams'!$AA$7:$AE$26,MATCH($A303,'Shortlist teams'!$Z$7:$Z$26,1),MATCH($C303,'Shortlist teams'!$AA$6:$AE$6,1))=0,"",COUNTIF('De Teams'!O$5:O$25,'De Uitslagen'!$B303)*INDEX('Shortlist teams'!$AA$7:$AE$26,MATCH($A303,'Shortlist teams'!$Z$7:$Z$26,1),MATCH($C303,'Shortlist teams'!$AA$6:$AE$6,1))),"")</f>
        <v/>
      </c>
      <c r="R303" t="str">
        <f>IFERROR(IF(COUNTIF('De Teams'!P$5:P$25,'De Uitslagen'!$B303)*INDEX('Shortlist teams'!$AA$7:$AE$26,MATCH($A303,'Shortlist teams'!$Z$7:$Z$26,1),MATCH($C303,'Shortlist teams'!$AA$6:$AE$6,1))=0,"",COUNTIF('De Teams'!P$5:P$25,'De Uitslagen'!$B303)*INDEX('Shortlist teams'!$AA$7:$AE$26,MATCH($A303,'Shortlist teams'!$Z$7:$Z$26,1),MATCH($C303,'Shortlist teams'!$AA$6:$AE$6,1))),"")</f>
        <v/>
      </c>
      <c r="S303"/>
      <c r="T303" s="3"/>
    </row>
    <row r="304" spans="1:20" ht="14.4" x14ac:dyDescent="0.3">
      <c r="A304" s="1">
        <v>11</v>
      </c>
      <c r="B304" s="7"/>
      <c r="C304" s="87" t="str">
        <f>IFERROR(VLOOKUP('De Uitslagen'!B304,'Shortlist teams'!B:C,2,FALSE),"")</f>
        <v/>
      </c>
      <c r="D304" t="str">
        <f>IFERROR(IF(COUNTIF('De Teams'!B$5:B$25,'De Uitslagen'!$B304)*INDEX('Shortlist teams'!$AA$7:$AE$26,MATCH($A304,'Shortlist teams'!$Z$7:$Z$26,1),MATCH($C304,'Shortlist teams'!$AA$6:$AE$6,1))=0,"",COUNTIF('De Teams'!B$5:B$25,'De Uitslagen'!$B304)*INDEX('Shortlist teams'!$AA$7:$AE$26,MATCH($A304,'Shortlist teams'!$Z$7:$Z$26,1),MATCH($C304,'Shortlist teams'!$AA$6:$AE$6,1))),"")</f>
        <v/>
      </c>
      <c r="E304"/>
      <c r="F304" t="str">
        <f>IFERROR(IF(COUNTIF('De Teams'!D$5:D$24,'De Uitslagen'!$B304)*INDEX('Shortlist teams'!$AA$7:$AE$26,MATCH($A304,'Shortlist teams'!$Z$7:$Z$26,1),MATCH($C304,'Shortlist teams'!$AA$6:$AE$6,1))=0,"",COUNTIF('De Teams'!D$5:D$24,'De Uitslagen'!$B304)*INDEX('Shortlist teams'!$AA$7:$AE$26,MATCH($A304,'Shortlist teams'!$Z$7:$Z$26,1),MATCH($C304,'Shortlist teams'!$AA$6:$AE$6,1))),"")</f>
        <v/>
      </c>
      <c r="G304" t="str">
        <f>IFERROR(IF(COUNTIF('De Teams'!E$5:E$25,'De Uitslagen'!$B304)*INDEX('Shortlist teams'!$AA$7:$AE$26,MATCH($A304,'Shortlist teams'!$Z$7:$Z$26,1),MATCH($C304,'Shortlist teams'!$AA$6:$AE$6,1))=0,"",COUNTIF('De Teams'!E$5:E$25,'De Uitslagen'!$B304)*INDEX('Shortlist teams'!$AA$7:$AE$26,MATCH($A304,'Shortlist teams'!$Z$7:$Z$26,1),MATCH($C304,'Shortlist teams'!$AA$6:$AE$6,1))),"")</f>
        <v/>
      </c>
      <c r="H304" t="str">
        <f>IFERROR(IF(COUNTIF('De Teams'!F$5:F$25,'De Uitslagen'!$B304)*INDEX('Shortlist teams'!$AA$7:$AE$26,MATCH($A304,'Shortlist teams'!$Z$7:$Z$26,1),MATCH($C304,'Shortlist teams'!$AA$6:$AE$6,1))=0,"",COUNTIF('De Teams'!F$5:F$25,'De Uitslagen'!$B304)*INDEX('Shortlist teams'!$AA$7:$AE$26,MATCH($A304,'Shortlist teams'!$Z$7:$Z$26,1),MATCH($C304,'Shortlist teams'!$AA$6:$AE$6,1))),"")</f>
        <v/>
      </c>
      <c r="I304" t="str">
        <f>IFERROR(IF(COUNTIF('De Teams'!G$5:G$25,'De Uitslagen'!$B304)*INDEX('Shortlist teams'!$AA$7:$AE$26,MATCH($A304,'Shortlist teams'!$Z$7:$Z$26,1),MATCH($C304,'Shortlist teams'!$AA$6:$AE$6,1))=0,"",COUNTIF('De Teams'!G$5:G$25,'De Uitslagen'!$B304)*INDEX('Shortlist teams'!$AA$7:$AE$26,MATCH($A304,'Shortlist teams'!$Z$7:$Z$26,1),MATCH($C304,'Shortlist teams'!$AA$6:$AE$6,1))),"")</f>
        <v/>
      </c>
      <c r="J304" t="str">
        <f>IFERROR(IF(COUNTIF('De Teams'!H$5:H$25,'De Uitslagen'!$B304)*INDEX('Shortlist teams'!$AA$7:$AE$26,MATCH($A304,'Shortlist teams'!$Z$7:$Z$26,1),MATCH($C304,'Shortlist teams'!$AA$6:$AE$6,1))=0,"",COUNTIF('De Teams'!H$5:H$25,'De Uitslagen'!$B304)*INDEX('Shortlist teams'!$AA$7:$AE$26,MATCH($A304,'Shortlist teams'!$Z$7:$Z$26,1),MATCH($C304,'Shortlist teams'!$AA$6:$AE$6,1))),"")</f>
        <v/>
      </c>
      <c r="K304" t="str">
        <f>IFERROR(IF(COUNTIF('De Teams'!I$5:I$25,'De Uitslagen'!$B304)*INDEX('Shortlist teams'!$AA$7:$AE$26,MATCH($A304,'Shortlist teams'!$Z$7:$Z$26,1),MATCH($C304,'Shortlist teams'!$AA$6:$AE$6,1))=0,"",COUNTIF('De Teams'!I$5:I$25,'De Uitslagen'!$B304)*INDEX('Shortlist teams'!$AA$7:$AE$26,MATCH($A304,'Shortlist teams'!$Z$7:$Z$26,1),MATCH($C304,'Shortlist teams'!$AA$6:$AE$6,1))),"")</f>
        <v/>
      </c>
      <c r="L304"/>
      <c r="M304" t="str">
        <f>IFERROR(IF(COUNTIF('De Teams'!K$5:K$25,'De Uitslagen'!$B304)*INDEX('Shortlist teams'!$AA$7:$AE$26,MATCH($A304,'Shortlist teams'!$Z$7:$Z$26,1),MATCH($C304,'Shortlist teams'!$AA$6:$AE$6,1))=0,"",COUNTIF('De Teams'!K$5:K$25,'De Uitslagen'!$B304)*INDEX('Shortlist teams'!$AA$7:$AE$26,MATCH($A304,'Shortlist teams'!$Z$7:$Z$26,1),MATCH($C304,'Shortlist teams'!$AA$6:$AE$6,1))),"")</f>
        <v/>
      </c>
      <c r="N304" t="str">
        <f>IFERROR(IF(COUNTIF('De Teams'!L$5:L$25,'De Uitslagen'!$B304)*INDEX('Shortlist teams'!$AA$7:$AE$26,MATCH($A304,'Shortlist teams'!$Z$7:$Z$26,1),MATCH($C304,'Shortlist teams'!$AA$6:$AE$6,1))=0,"",COUNTIF('De Teams'!L$5:L$25,'De Uitslagen'!$B304)*INDEX('Shortlist teams'!$AA$7:$AE$26,MATCH($A304,'Shortlist teams'!$Z$7:$Z$26,1),MATCH($C304,'Shortlist teams'!$AA$6:$AE$6,1))),"")</f>
        <v/>
      </c>
      <c r="O304" t="str">
        <f>IFERROR(IF(COUNTIF('De Teams'!M$5:M$25,'De Uitslagen'!$B304)*INDEX('Shortlist teams'!$AA$7:$AE$26,MATCH($A304,'Shortlist teams'!$Z$7:$Z$26,1),MATCH($C304,'Shortlist teams'!$AA$6:$AE$6,1))=0,"",COUNTIF('De Teams'!M$5:M$25,'De Uitslagen'!$B304)*INDEX('Shortlist teams'!$AA$7:$AE$26,MATCH($A304,'Shortlist teams'!$Z$7:$Z$26,1),MATCH($C304,'Shortlist teams'!$AA$6:$AE$6,1))),"")</f>
        <v/>
      </c>
      <c r="P304" t="str">
        <f>IFERROR(IF(COUNTIF('De Teams'!N$5:N$25,'De Uitslagen'!$B304)*INDEX('Shortlist teams'!$AA$7:$AE$26,MATCH($A304,'Shortlist teams'!$Z$7:$Z$26,1),MATCH($C304,'Shortlist teams'!$AA$6:$AE$6,1))=0,"",COUNTIF('De Teams'!N$5:N$25,'De Uitslagen'!$B304)*INDEX('Shortlist teams'!$AA$7:$AE$26,MATCH($A304,'Shortlist teams'!$Z$7:$Z$26,1),MATCH($C304,'Shortlist teams'!$AA$6:$AE$6,1))),"")</f>
        <v/>
      </c>
      <c r="Q304" t="str">
        <f>IFERROR(IF(COUNTIF('De Teams'!O$5:O$25,'De Uitslagen'!$B304)*INDEX('Shortlist teams'!$AA$7:$AE$26,MATCH($A304,'Shortlist teams'!$Z$7:$Z$26,1),MATCH($C304,'Shortlist teams'!$AA$6:$AE$6,1))=0,"",COUNTIF('De Teams'!O$5:O$25,'De Uitslagen'!$B304)*INDEX('Shortlist teams'!$AA$7:$AE$26,MATCH($A304,'Shortlist teams'!$Z$7:$Z$26,1),MATCH($C304,'Shortlist teams'!$AA$6:$AE$6,1))),"")</f>
        <v/>
      </c>
      <c r="R304" t="str">
        <f>IFERROR(IF(COUNTIF('De Teams'!P$5:P$25,'De Uitslagen'!$B304)*INDEX('Shortlist teams'!$AA$7:$AE$26,MATCH($A304,'Shortlist teams'!$Z$7:$Z$26,1),MATCH($C304,'Shortlist teams'!$AA$6:$AE$6,1))=0,"",COUNTIF('De Teams'!P$5:P$25,'De Uitslagen'!$B304)*INDEX('Shortlist teams'!$AA$7:$AE$26,MATCH($A304,'Shortlist teams'!$Z$7:$Z$26,1),MATCH($C304,'Shortlist teams'!$AA$6:$AE$6,1))),"")</f>
        <v/>
      </c>
      <c r="S304"/>
      <c r="T304" s="3"/>
    </row>
    <row r="305" spans="1:20" ht="14.4" x14ac:dyDescent="0.3">
      <c r="A305" s="1">
        <v>12</v>
      </c>
      <c r="B305" s="8"/>
      <c r="C305" s="87" t="str">
        <f>IFERROR(VLOOKUP('De Uitslagen'!B305,'Shortlist teams'!B:C,2,FALSE),"")</f>
        <v/>
      </c>
      <c r="D305" t="str">
        <f>IFERROR(IF(COUNTIF('De Teams'!B$5:B$25,'De Uitslagen'!$B305)*INDEX('Shortlist teams'!$AA$7:$AE$26,MATCH($A305,'Shortlist teams'!$Z$7:$Z$26,1),MATCH($C305,'Shortlist teams'!$AA$6:$AE$6,1))=0,"",COUNTIF('De Teams'!B$5:B$25,'De Uitslagen'!$B305)*INDEX('Shortlist teams'!$AA$7:$AE$26,MATCH($A305,'Shortlist teams'!$Z$7:$Z$26,1),MATCH($C305,'Shortlist teams'!$AA$6:$AE$6,1))),"")</f>
        <v/>
      </c>
      <c r="E305"/>
      <c r="F305" t="str">
        <f>IFERROR(IF(COUNTIF('De Teams'!D$5:D$24,'De Uitslagen'!$B305)*INDEX('Shortlist teams'!$AA$7:$AE$26,MATCH($A305,'Shortlist teams'!$Z$7:$Z$26,1),MATCH($C305,'Shortlist teams'!$AA$6:$AE$6,1))=0,"",COUNTIF('De Teams'!D$5:D$24,'De Uitslagen'!$B305)*INDEX('Shortlist teams'!$AA$7:$AE$26,MATCH($A305,'Shortlist teams'!$Z$7:$Z$26,1),MATCH($C305,'Shortlist teams'!$AA$6:$AE$6,1))),"")</f>
        <v/>
      </c>
      <c r="G305" t="str">
        <f>IFERROR(IF(COUNTIF('De Teams'!E$5:E$25,'De Uitslagen'!$B305)*INDEX('Shortlist teams'!$AA$7:$AE$26,MATCH($A305,'Shortlist teams'!$Z$7:$Z$26,1),MATCH($C305,'Shortlist teams'!$AA$6:$AE$6,1))=0,"",COUNTIF('De Teams'!E$5:E$25,'De Uitslagen'!$B305)*INDEX('Shortlist teams'!$AA$7:$AE$26,MATCH($A305,'Shortlist teams'!$Z$7:$Z$26,1),MATCH($C305,'Shortlist teams'!$AA$6:$AE$6,1))),"")</f>
        <v/>
      </c>
      <c r="H305" t="str">
        <f>IFERROR(IF(COUNTIF('De Teams'!F$5:F$25,'De Uitslagen'!$B305)*INDEX('Shortlist teams'!$AA$7:$AE$26,MATCH($A305,'Shortlist teams'!$Z$7:$Z$26,1),MATCH($C305,'Shortlist teams'!$AA$6:$AE$6,1))=0,"",COUNTIF('De Teams'!F$5:F$25,'De Uitslagen'!$B305)*INDEX('Shortlist teams'!$AA$7:$AE$26,MATCH($A305,'Shortlist teams'!$Z$7:$Z$26,1),MATCH($C305,'Shortlist teams'!$AA$6:$AE$6,1))),"")</f>
        <v/>
      </c>
      <c r="I305" t="str">
        <f>IFERROR(IF(COUNTIF('De Teams'!G$5:G$25,'De Uitslagen'!$B305)*INDEX('Shortlist teams'!$AA$7:$AE$26,MATCH($A305,'Shortlist teams'!$Z$7:$Z$26,1),MATCH($C305,'Shortlist teams'!$AA$6:$AE$6,1))=0,"",COUNTIF('De Teams'!G$5:G$25,'De Uitslagen'!$B305)*INDEX('Shortlist teams'!$AA$7:$AE$26,MATCH($A305,'Shortlist teams'!$Z$7:$Z$26,1),MATCH($C305,'Shortlist teams'!$AA$6:$AE$6,1))),"")</f>
        <v/>
      </c>
      <c r="J305" t="str">
        <f>IFERROR(IF(COUNTIF('De Teams'!H$5:H$25,'De Uitslagen'!$B305)*INDEX('Shortlist teams'!$AA$7:$AE$26,MATCH($A305,'Shortlist teams'!$Z$7:$Z$26,1),MATCH($C305,'Shortlist teams'!$AA$6:$AE$6,1))=0,"",COUNTIF('De Teams'!H$5:H$25,'De Uitslagen'!$B305)*INDEX('Shortlist teams'!$AA$7:$AE$26,MATCH($A305,'Shortlist teams'!$Z$7:$Z$26,1),MATCH($C305,'Shortlist teams'!$AA$6:$AE$6,1))),"")</f>
        <v/>
      </c>
      <c r="K305" t="str">
        <f>IFERROR(IF(COUNTIF('De Teams'!I$5:I$25,'De Uitslagen'!$B305)*INDEX('Shortlist teams'!$AA$7:$AE$26,MATCH($A305,'Shortlist teams'!$Z$7:$Z$26,1),MATCH($C305,'Shortlist teams'!$AA$6:$AE$6,1))=0,"",COUNTIF('De Teams'!I$5:I$25,'De Uitslagen'!$B305)*INDEX('Shortlist teams'!$AA$7:$AE$26,MATCH($A305,'Shortlist teams'!$Z$7:$Z$26,1),MATCH($C305,'Shortlist teams'!$AA$6:$AE$6,1))),"")</f>
        <v/>
      </c>
      <c r="L305"/>
      <c r="M305" t="str">
        <f>IFERROR(IF(COUNTIF('De Teams'!K$5:K$25,'De Uitslagen'!$B305)*INDEX('Shortlist teams'!$AA$7:$AE$26,MATCH($A305,'Shortlist teams'!$Z$7:$Z$26,1),MATCH($C305,'Shortlist teams'!$AA$6:$AE$6,1))=0,"",COUNTIF('De Teams'!K$5:K$25,'De Uitslagen'!$B305)*INDEX('Shortlist teams'!$AA$7:$AE$26,MATCH($A305,'Shortlist teams'!$Z$7:$Z$26,1),MATCH($C305,'Shortlist teams'!$AA$6:$AE$6,1))),"")</f>
        <v/>
      </c>
      <c r="N305" t="str">
        <f>IFERROR(IF(COUNTIF('De Teams'!L$5:L$25,'De Uitslagen'!$B305)*INDEX('Shortlist teams'!$AA$7:$AE$26,MATCH($A305,'Shortlist teams'!$Z$7:$Z$26,1),MATCH($C305,'Shortlist teams'!$AA$6:$AE$6,1))=0,"",COUNTIF('De Teams'!L$5:L$25,'De Uitslagen'!$B305)*INDEX('Shortlist teams'!$AA$7:$AE$26,MATCH($A305,'Shortlist teams'!$Z$7:$Z$26,1),MATCH($C305,'Shortlist teams'!$AA$6:$AE$6,1))),"")</f>
        <v/>
      </c>
      <c r="O305" t="str">
        <f>IFERROR(IF(COUNTIF('De Teams'!M$5:M$25,'De Uitslagen'!$B305)*INDEX('Shortlist teams'!$AA$7:$AE$26,MATCH($A305,'Shortlist teams'!$Z$7:$Z$26,1),MATCH($C305,'Shortlist teams'!$AA$6:$AE$6,1))=0,"",COUNTIF('De Teams'!M$5:M$25,'De Uitslagen'!$B305)*INDEX('Shortlist teams'!$AA$7:$AE$26,MATCH($A305,'Shortlist teams'!$Z$7:$Z$26,1),MATCH($C305,'Shortlist teams'!$AA$6:$AE$6,1))),"")</f>
        <v/>
      </c>
      <c r="P305" t="str">
        <f>IFERROR(IF(COUNTIF('De Teams'!N$5:N$25,'De Uitslagen'!$B305)*INDEX('Shortlist teams'!$AA$7:$AE$26,MATCH($A305,'Shortlist teams'!$Z$7:$Z$26,1),MATCH($C305,'Shortlist teams'!$AA$6:$AE$6,1))=0,"",COUNTIF('De Teams'!N$5:N$25,'De Uitslagen'!$B305)*INDEX('Shortlist teams'!$AA$7:$AE$26,MATCH($A305,'Shortlist teams'!$Z$7:$Z$26,1),MATCH($C305,'Shortlist teams'!$AA$6:$AE$6,1))),"")</f>
        <v/>
      </c>
      <c r="Q305" t="str">
        <f>IFERROR(IF(COUNTIF('De Teams'!O$5:O$25,'De Uitslagen'!$B305)*INDEX('Shortlist teams'!$AA$7:$AE$26,MATCH($A305,'Shortlist teams'!$Z$7:$Z$26,1),MATCH($C305,'Shortlist teams'!$AA$6:$AE$6,1))=0,"",COUNTIF('De Teams'!O$5:O$25,'De Uitslagen'!$B305)*INDEX('Shortlist teams'!$AA$7:$AE$26,MATCH($A305,'Shortlist teams'!$Z$7:$Z$26,1),MATCH($C305,'Shortlist teams'!$AA$6:$AE$6,1))),"")</f>
        <v/>
      </c>
      <c r="R305" t="str">
        <f>IFERROR(IF(COUNTIF('De Teams'!P$5:P$25,'De Uitslagen'!$B305)*INDEX('Shortlist teams'!$AA$7:$AE$26,MATCH($A305,'Shortlist teams'!$Z$7:$Z$26,1),MATCH($C305,'Shortlist teams'!$AA$6:$AE$6,1))=0,"",COUNTIF('De Teams'!P$5:P$25,'De Uitslagen'!$B305)*INDEX('Shortlist teams'!$AA$7:$AE$26,MATCH($A305,'Shortlist teams'!$Z$7:$Z$26,1),MATCH($C305,'Shortlist teams'!$AA$6:$AE$6,1))),"")</f>
        <v/>
      </c>
      <c r="S305"/>
      <c r="T305" s="3"/>
    </row>
    <row r="306" spans="1:20" ht="14.4" x14ac:dyDescent="0.3">
      <c r="A306" s="1">
        <v>13</v>
      </c>
      <c r="B306" s="51"/>
      <c r="C306" s="87" t="str">
        <f>IFERROR(VLOOKUP('De Uitslagen'!B306,'Shortlist teams'!B:C,2,FALSE),"")</f>
        <v/>
      </c>
      <c r="D306" t="str">
        <f>IFERROR(IF(COUNTIF('De Teams'!B$5:B$25,'De Uitslagen'!$B306)*INDEX('Shortlist teams'!$AA$7:$AE$26,MATCH($A306,'Shortlist teams'!$Z$7:$Z$26,1),MATCH($C306,'Shortlist teams'!$AA$6:$AE$6,1))=0,"",COUNTIF('De Teams'!B$5:B$25,'De Uitslagen'!$B306)*INDEX('Shortlist teams'!$AA$7:$AE$26,MATCH($A306,'Shortlist teams'!$Z$7:$Z$26,1),MATCH($C306,'Shortlist teams'!$AA$6:$AE$6,1))),"")</f>
        <v/>
      </c>
      <c r="E306"/>
      <c r="F306" t="str">
        <f>IFERROR(IF(COUNTIF('De Teams'!D$5:D$24,'De Uitslagen'!$B306)*INDEX('Shortlist teams'!$AA$7:$AE$26,MATCH($A306,'Shortlist teams'!$Z$7:$Z$26,1),MATCH($C306,'Shortlist teams'!$AA$6:$AE$6,1))=0,"",COUNTIF('De Teams'!D$5:D$24,'De Uitslagen'!$B306)*INDEX('Shortlist teams'!$AA$7:$AE$26,MATCH($A306,'Shortlist teams'!$Z$7:$Z$26,1),MATCH($C306,'Shortlist teams'!$AA$6:$AE$6,1))),"")</f>
        <v/>
      </c>
      <c r="G306" t="str">
        <f>IFERROR(IF(COUNTIF('De Teams'!E$5:E$25,'De Uitslagen'!$B306)*INDEX('Shortlist teams'!$AA$7:$AE$26,MATCH($A306,'Shortlist teams'!$Z$7:$Z$26,1),MATCH($C306,'Shortlist teams'!$AA$6:$AE$6,1))=0,"",COUNTIF('De Teams'!E$5:E$25,'De Uitslagen'!$B306)*INDEX('Shortlist teams'!$AA$7:$AE$26,MATCH($A306,'Shortlist teams'!$Z$7:$Z$26,1),MATCH($C306,'Shortlist teams'!$AA$6:$AE$6,1))),"")</f>
        <v/>
      </c>
      <c r="H306" t="str">
        <f>IFERROR(IF(COUNTIF('De Teams'!F$5:F$25,'De Uitslagen'!$B306)*INDEX('Shortlist teams'!$AA$7:$AE$26,MATCH($A306,'Shortlist teams'!$Z$7:$Z$26,1),MATCH($C306,'Shortlist teams'!$AA$6:$AE$6,1))=0,"",COUNTIF('De Teams'!F$5:F$25,'De Uitslagen'!$B306)*INDEX('Shortlist teams'!$AA$7:$AE$26,MATCH($A306,'Shortlist teams'!$Z$7:$Z$26,1),MATCH($C306,'Shortlist teams'!$AA$6:$AE$6,1))),"")</f>
        <v/>
      </c>
      <c r="I306" t="str">
        <f>IFERROR(IF(COUNTIF('De Teams'!G$5:G$25,'De Uitslagen'!$B306)*INDEX('Shortlist teams'!$AA$7:$AE$26,MATCH($A306,'Shortlist teams'!$Z$7:$Z$26,1),MATCH($C306,'Shortlist teams'!$AA$6:$AE$6,1))=0,"",COUNTIF('De Teams'!G$5:G$25,'De Uitslagen'!$B306)*INDEX('Shortlist teams'!$AA$7:$AE$26,MATCH($A306,'Shortlist teams'!$Z$7:$Z$26,1),MATCH($C306,'Shortlist teams'!$AA$6:$AE$6,1))),"")</f>
        <v/>
      </c>
      <c r="J306" t="str">
        <f>IFERROR(IF(COUNTIF('De Teams'!H$5:H$25,'De Uitslagen'!$B306)*INDEX('Shortlist teams'!$AA$7:$AE$26,MATCH($A306,'Shortlist teams'!$Z$7:$Z$26,1),MATCH($C306,'Shortlist teams'!$AA$6:$AE$6,1))=0,"",COUNTIF('De Teams'!H$5:H$25,'De Uitslagen'!$B306)*INDEX('Shortlist teams'!$AA$7:$AE$26,MATCH($A306,'Shortlist teams'!$Z$7:$Z$26,1),MATCH($C306,'Shortlist teams'!$AA$6:$AE$6,1))),"")</f>
        <v/>
      </c>
      <c r="K306" t="str">
        <f>IFERROR(IF(COUNTIF('De Teams'!I$5:I$25,'De Uitslagen'!$B306)*INDEX('Shortlist teams'!$AA$7:$AE$26,MATCH($A306,'Shortlist teams'!$Z$7:$Z$26,1),MATCH($C306,'Shortlist teams'!$AA$6:$AE$6,1))=0,"",COUNTIF('De Teams'!I$5:I$25,'De Uitslagen'!$B306)*INDEX('Shortlist teams'!$AA$7:$AE$26,MATCH($A306,'Shortlist teams'!$Z$7:$Z$26,1),MATCH($C306,'Shortlist teams'!$AA$6:$AE$6,1))),"")</f>
        <v/>
      </c>
      <c r="L306"/>
      <c r="M306" t="str">
        <f>IFERROR(IF(COUNTIF('De Teams'!K$5:K$25,'De Uitslagen'!$B306)*INDEX('Shortlist teams'!$AA$7:$AE$26,MATCH($A306,'Shortlist teams'!$Z$7:$Z$26,1),MATCH($C306,'Shortlist teams'!$AA$6:$AE$6,1))=0,"",COUNTIF('De Teams'!K$5:K$25,'De Uitslagen'!$B306)*INDEX('Shortlist teams'!$AA$7:$AE$26,MATCH($A306,'Shortlist teams'!$Z$7:$Z$26,1),MATCH($C306,'Shortlist teams'!$AA$6:$AE$6,1))),"")</f>
        <v/>
      </c>
      <c r="N306" t="str">
        <f>IFERROR(IF(COUNTIF('De Teams'!L$5:L$25,'De Uitslagen'!$B306)*INDEX('Shortlist teams'!$AA$7:$AE$26,MATCH($A306,'Shortlist teams'!$Z$7:$Z$26,1),MATCH($C306,'Shortlist teams'!$AA$6:$AE$6,1))=0,"",COUNTIF('De Teams'!L$5:L$25,'De Uitslagen'!$B306)*INDEX('Shortlist teams'!$AA$7:$AE$26,MATCH($A306,'Shortlist teams'!$Z$7:$Z$26,1),MATCH($C306,'Shortlist teams'!$AA$6:$AE$6,1))),"")</f>
        <v/>
      </c>
      <c r="O306" t="str">
        <f>IFERROR(IF(COUNTIF('De Teams'!M$5:M$25,'De Uitslagen'!$B306)*INDEX('Shortlist teams'!$AA$7:$AE$26,MATCH($A306,'Shortlist teams'!$Z$7:$Z$26,1),MATCH($C306,'Shortlist teams'!$AA$6:$AE$6,1))=0,"",COUNTIF('De Teams'!M$5:M$25,'De Uitslagen'!$B306)*INDEX('Shortlist teams'!$AA$7:$AE$26,MATCH($A306,'Shortlist teams'!$Z$7:$Z$26,1),MATCH($C306,'Shortlist teams'!$AA$6:$AE$6,1))),"")</f>
        <v/>
      </c>
      <c r="P306" t="str">
        <f>IFERROR(IF(COUNTIF('De Teams'!N$5:N$25,'De Uitslagen'!$B306)*INDEX('Shortlist teams'!$AA$7:$AE$26,MATCH($A306,'Shortlist teams'!$Z$7:$Z$26,1),MATCH($C306,'Shortlist teams'!$AA$6:$AE$6,1))=0,"",COUNTIF('De Teams'!N$5:N$25,'De Uitslagen'!$B306)*INDEX('Shortlist teams'!$AA$7:$AE$26,MATCH($A306,'Shortlist teams'!$Z$7:$Z$26,1),MATCH($C306,'Shortlist teams'!$AA$6:$AE$6,1))),"")</f>
        <v/>
      </c>
      <c r="Q306" t="str">
        <f>IFERROR(IF(COUNTIF('De Teams'!O$5:O$25,'De Uitslagen'!$B306)*INDEX('Shortlist teams'!$AA$7:$AE$26,MATCH($A306,'Shortlist teams'!$Z$7:$Z$26,1),MATCH($C306,'Shortlist teams'!$AA$6:$AE$6,1))=0,"",COUNTIF('De Teams'!O$5:O$25,'De Uitslagen'!$B306)*INDEX('Shortlist teams'!$AA$7:$AE$26,MATCH($A306,'Shortlist teams'!$Z$7:$Z$26,1),MATCH($C306,'Shortlist teams'!$AA$6:$AE$6,1))),"")</f>
        <v/>
      </c>
      <c r="R306" t="str">
        <f>IFERROR(IF(COUNTIF('De Teams'!P$5:P$25,'De Uitslagen'!$B306)*INDEX('Shortlist teams'!$AA$7:$AE$26,MATCH($A306,'Shortlist teams'!$Z$7:$Z$26,1),MATCH($C306,'Shortlist teams'!$AA$6:$AE$6,1))=0,"",COUNTIF('De Teams'!P$5:P$25,'De Uitslagen'!$B306)*INDEX('Shortlist teams'!$AA$7:$AE$26,MATCH($A306,'Shortlist teams'!$Z$7:$Z$26,1),MATCH($C306,'Shortlist teams'!$AA$6:$AE$6,1))),"")</f>
        <v/>
      </c>
      <c r="S306"/>
      <c r="T306" s="3"/>
    </row>
    <row r="307" spans="1:20" ht="14.4" x14ac:dyDescent="0.3">
      <c r="A307" s="1">
        <v>14</v>
      </c>
      <c r="B307" s="8"/>
      <c r="C307" s="87" t="str">
        <f>IFERROR(VLOOKUP('De Uitslagen'!B307,'Shortlist teams'!B:C,2,FALSE),"")</f>
        <v/>
      </c>
      <c r="D307" t="str">
        <f>IFERROR(IF(COUNTIF('De Teams'!B$5:B$25,'De Uitslagen'!$B307)*INDEX('Shortlist teams'!$AA$7:$AE$26,MATCH($A307,'Shortlist teams'!$Z$7:$Z$26,1),MATCH($C307,'Shortlist teams'!$AA$6:$AE$6,1))=0,"",COUNTIF('De Teams'!B$5:B$25,'De Uitslagen'!$B307)*INDEX('Shortlist teams'!$AA$7:$AE$26,MATCH($A307,'Shortlist teams'!$Z$7:$Z$26,1),MATCH($C307,'Shortlist teams'!$AA$6:$AE$6,1))),"")</f>
        <v/>
      </c>
      <c r="E307"/>
      <c r="F307" t="str">
        <f>IFERROR(IF(COUNTIF('De Teams'!D$5:D$24,'De Uitslagen'!$B307)*INDEX('Shortlist teams'!$AA$7:$AE$26,MATCH($A307,'Shortlist teams'!$Z$7:$Z$26,1),MATCH($C307,'Shortlist teams'!$AA$6:$AE$6,1))=0,"",COUNTIF('De Teams'!D$5:D$24,'De Uitslagen'!$B307)*INDEX('Shortlist teams'!$AA$7:$AE$26,MATCH($A307,'Shortlist teams'!$Z$7:$Z$26,1),MATCH($C307,'Shortlist teams'!$AA$6:$AE$6,1))),"")</f>
        <v/>
      </c>
      <c r="G307" t="str">
        <f>IFERROR(IF(COUNTIF('De Teams'!E$5:E$25,'De Uitslagen'!$B307)*INDEX('Shortlist teams'!$AA$7:$AE$26,MATCH($A307,'Shortlist teams'!$Z$7:$Z$26,1),MATCH($C307,'Shortlist teams'!$AA$6:$AE$6,1))=0,"",COUNTIF('De Teams'!E$5:E$25,'De Uitslagen'!$B307)*INDEX('Shortlist teams'!$AA$7:$AE$26,MATCH($A307,'Shortlist teams'!$Z$7:$Z$26,1),MATCH($C307,'Shortlist teams'!$AA$6:$AE$6,1))),"")</f>
        <v/>
      </c>
      <c r="H307" t="str">
        <f>IFERROR(IF(COUNTIF('De Teams'!F$5:F$25,'De Uitslagen'!$B307)*INDEX('Shortlist teams'!$AA$7:$AE$26,MATCH($A307,'Shortlist teams'!$Z$7:$Z$26,1),MATCH($C307,'Shortlist teams'!$AA$6:$AE$6,1))=0,"",COUNTIF('De Teams'!F$5:F$25,'De Uitslagen'!$B307)*INDEX('Shortlist teams'!$AA$7:$AE$26,MATCH($A307,'Shortlist teams'!$Z$7:$Z$26,1),MATCH($C307,'Shortlist teams'!$AA$6:$AE$6,1))),"")</f>
        <v/>
      </c>
      <c r="I307" t="str">
        <f>IFERROR(IF(COUNTIF('De Teams'!G$5:G$25,'De Uitslagen'!$B307)*INDEX('Shortlist teams'!$AA$7:$AE$26,MATCH($A307,'Shortlist teams'!$Z$7:$Z$26,1),MATCH($C307,'Shortlist teams'!$AA$6:$AE$6,1))=0,"",COUNTIF('De Teams'!G$5:G$25,'De Uitslagen'!$B307)*INDEX('Shortlist teams'!$AA$7:$AE$26,MATCH($A307,'Shortlist teams'!$Z$7:$Z$26,1),MATCH($C307,'Shortlist teams'!$AA$6:$AE$6,1))),"")</f>
        <v/>
      </c>
      <c r="J307" t="str">
        <f>IFERROR(IF(COUNTIF('De Teams'!H$5:H$25,'De Uitslagen'!$B307)*INDEX('Shortlist teams'!$AA$7:$AE$26,MATCH($A307,'Shortlist teams'!$Z$7:$Z$26,1),MATCH($C307,'Shortlist teams'!$AA$6:$AE$6,1))=0,"",COUNTIF('De Teams'!H$5:H$25,'De Uitslagen'!$B307)*INDEX('Shortlist teams'!$AA$7:$AE$26,MATCH($A307,'Shortlist teams'!$Z$7:$Z$26,1),MATCH($C307,'Shortlist teams'!$AA$6:$AE$6,1))),"")</f>
        <v/>
      </c>
      <c r="K307" t="str">
        <f>IFERROR(IF(COUNTIF('De Teams'!I$5:I$25,'De Uitslagen'!$B307)*INDEX('Shortlist teams'!$AA$7:$AE$26,MATCH($A307,'Shortlist teams'!$Z$7:$Z$26,1),MATCH($C307,'Shortlist teams'!$AA$6:$AE$6,1))=0,"",COUNTIF('De Teams'!I$5:I$25,'De Uitslagen'!$B307)*INDEX('Shortlist teams'!$AA$7:$AE$26,MATCH($A307,'Shortlist teams'!$Z$7:$Z$26,1),MATCH($C307,'Shortlist teams'!$AA$6:$AE$6,1))),"")</f>
        <v/>
      </c>
      <c r="L307"/>
      <c r="M307" t="str">
        <f>IFERROR(IF(COUNTIF('De Teams'!K$5:K$25,'De Uitslagen'!$B307)*INDEX('Shortlist teams'!$AA$7:$AE$26,MATCH($A307,'Shortlist teams'!$Z$7:$Z$26,1),MATCH($C307,'Shortlist teams'!$AA$6:$AE$6,1))=0,"",COUNTIF('De Teams'!K$5:K$25,'De Uitslagen'!$B307)*INDEX('Shortlist teams'!$AA$7:$AE$26,MATCH($A307,'Shortlist teams'!$Z$7:$Z$26,1),MATCH($C307,'Shortlist teams'!$AA$6:$AE$6,1))),"")</f>
        <v/>
      </c>
      <c r="N307" t="str">
        <f>IFERROR(IF(COUNTIF('De Teams'!L$5:L$25,'De Uitslagen'!$B307)*INDEX('Shortlist teams'!$AA$7:$AE$26,MATCH($A307,'Shortlist teams'!$Z$7:$Z$26,1),MATCH($C307,'Shortlist teams'!$AA$6:$AE$6,1))=0,"",COUNTIF('De Teams'!L$5:L$25,'De Uitslagen'!$B307)*INDEX('Shortlist teams'!$AA$7:$AE$26,MATCH($A307,'Shortlist teams'!$Z$7:$Z$26,1),MATCH($C307,'Shortlist teams'!$AA$6:$AE$6,1))),"")</f>
        <v/>
      </c>
      <c r="O307" t="str">
        <f>IFERROR(IF(COUNTIF('De Teams'!M$5:M$25,'De Uitslagen'!$B307)*INDEX('Shortlist teams'!$AA$7:$AE$26,MATCH($A307,'Shortlist teams'!$Z$7:$Z$26,1),MATCH($C307,'Shortlist teams'!$AA$6:$AE$6,1))=0,"",COUNTIF('De Teams'!M$5:M$25,'De Uitslagen'!$B307)*INDEX('Shortlist teams'!$AA$7:$AE$26,MATCH($A307,'Shortlist teams'!$Z$7:$Z$26,1),MATCH($C307,'Shortlist teams'!$AA$6:$AE$6,1))),"")</f>
        <v/>
      </c>
      <c r="P307" t="str">
        <f>IFERROR(IF(COUNTIF('De Teams'!N$5:N$25,'De Uitslagen'!$B307)*INDEX('Shortlist teams'!$AA$7:$AE$26,MATCH($A307,'Shortlist teams'!$Z$7:$Z$26,1),MATCH($C307,'Shortlist teams'!$AA$6:$AE$6,1))=0,"",COUNTIF('De Teams'!N$5:N$25,'De Uitslagen'!$B307)*INDEX('Shortlist teams'!$AA$7:$AE$26,MATCH($A307,'Shortlist teams'!$Z$7:$Z$26,1),MATCH($C307,'Shortlist teams'!$AA$6:$AE$6,1))),"")</f>
        <v/>
      </c>
      <c r="Q307" t="str">
        <f>IFERROR(IF(COUNTIF('De Teams'!O$5:O$25,'De Uitslagen'!$B307)*INDEX('Shortlist teams'!$AA$7:$AE$26,MATCH($A307,'Shortlist teams'!$Z$7:$Z$26,1),MATCH($C307,'Shortlist teams'!$AA$6:$AE$6,1))=0,"",COUNTIF('De Teams'!O$5:O$25,'De Uitslagen'!$B307)*INDEX('Shortlist teams'!$AA$7:$AE$26,MATCH($A307,'Shortlist teams'!$Z$7:$Z$26,1),MATCH($C307,'Shortlist teams'!$AA$6:$AE$6,1))),"")</f>
        <v/>
      </c>
      <c r="R307" t="str">
        <f>IFERROR(IF(COUNTIF('De Teams'!P$5:P$25,'De Uitslagen'!$B307)*INDEX('Shortlist teams'!$AA$7:$AE$26,MATCH($A307,'Shortlist teams'!$Z$7:$Z$26,1),MATCH($C307,'Shortlist teams'!$AA$6:$AE$6,1))=0,"",COUNTIF('De Teams'!P$5:P$25,'De Uitslagen'!$B307)*INDEX('Shortlist teams'!$AA$7:$AE$26,MATCH($A307,'Shortlist teams'!$Z$7:$Z$26,1),MATCH($C307,'Shortlist teams'!$AA$6:$AE$6,1))),"")</f>
        <v/>
      </c>
      <c r="S307"/>
      <c r="T307" s="3"/>
    </row>
    <row r="308" spans="1:20" ht="14.4" x14ac:dyDescent="0.3">
      <c r="A308" s="1">
        <v>15</v>
      </c>
      <c r="B308" s="7"/>
      <c r="C308" s="87" t="str">
        <f>IFERROR(VLOOKUP('De Uitslagen'!B308,'Shortlist teams'!B:C,2,FALSE),"")</f>
        <v/>
      </c>
      <c r="D308" t="str">
        <f>IFERROR(IF(COUNTIF('De Teams'!B$5:B$25,'De Uitslagen'!$B308)*INDEX('Shortlist teams'!$AA$7:$AE$26,MATCH($A308,'Shortlist teams'!$Z$7:$Z$26,1),MATCH($C308,'Shortlist teams'!$AA$6:$AE$6,1))=0,"",COUNTIF('De Teams'!B$5:B$25,'De Uitslagen'!$B308)*INDEX('Shortlist teams'!$AA$7:$AE$26,MATCH($A308,'Shortlist teams'!$Z$7:$Z$26,1),MATCH($C308,'Shortlist teams'!$AA$6:$AE$6,1))),"")</f>
        <v/>
      </c>
      <c r="E308"/>
      <c r="F308" t="str">
        <f>IFERROR(IF(COUNTIF('De Teams'!D$5:D$24,'De Uitslagen'!$B308)*INDEX('Shortlist teams'!$AA$7:$AE$26,MATCH($A308,'Shortlist teams'!$Z$7:$Z$26,1),MATCH($C308,'Shortlist teams'!$AA$6:$AE$6,1))=0,"",COUNTIF('De Teams'!D$5:D$24,'De Uitslagen'!$B308)*INDEX('Shortlist teams'!$AA$7:$AE$26,MATCH($A308,'Shortlist teams'!$Z$7:$Z$26,1),MATCH($C308,'Shortlist teams'!$AA$6:$AE$6,1))),"")</f>
        <v/>
      </c>
      <c r="G308" t="str">
        <f>IFERROR(IF(COUNTIF('De Teams'!E$5:E$25,'De Uitslagen'!$B308)*INDEX('Shortlist teams'!$AA$7:$AE$26,MATCH($A308,'Shortlist teams'!$Z$7:$Z$26,1),MATCH($C308,'Shortlist teams'!$AA$6:$AE$6,1))=0,"",COUNTIF('De Teams'!E$5:E$25,'De Uitslagen'!$B308)*INDEX('Shortlist teams'!$AA$7:$AE$26,MATCH($A308,'Shortlist teams'!$Z$7:$Z$26,1),MATCH($C308,'Shortlist teams'!$AA$6:$AE$6,1))),"")</f>
        <v/>
      </c>
      <c r="H308" t="str">
        <f>IFERROR(IF(COUNTIF('De Teams'!F$5:F$25,'De Uitslagen'!$B308)*INDEX('Shortlist teams'!$AA$7:$AE$26,MATCH($A308,'Shortlist teams'!$Z$7:$Z$26,1),MATCH($C308,'Shortlist teams'!$AA$6:$AE$6,1))=0,"",COUNTIF('De Teams'!F$5:F$25,'De Uitslagen'!$B308)*INDEX('Shortlist teams'!$AA$7:$AE$26,MATCH($A308,'Shortlist teams'!$Z$7:$Z$26,1),MATCH($C308,'Shortlist teams'!$AA$6:$AE$6,1))),"")</f>
        <v/>
      </c>
      <c r="I308" t="str">
        <f>IFERROR(IF(COUNTIF('De Teams'!G$5:G$25,'De Uitslagen'!$B308)*INDEX('Shortlist teams'!$AA$7:$AE$26,MATCH($A308,'Shortlist teams'!$Z$7:$Z$26,1),MATCH($C308,'Shortlist teams'!$AA$6:$AE$6,1))=0,"",COUNTIF('De Teams'!G$5:G$25,'De Uitslagen'!$B308)*INDEX('Shortlist teams'!$AA$7:$AE$26,MATCH($A308,'Shortlist teams'!$Z$7:$Z$26,1),MATCH($C308,'Shortlist teams'!$AA$6:$AE$6,1))),"")</f>
        <v/>
      </c>
      <c r="J308" t="str">
        <f>IFERROR(IF(COUNTIF('De Teams'!H$5:H$25,'De Uitslagen'!$B308)*INDEX('Shortlist teams'!$AA$7:$AE$26,MATCH($A308,'Shortlist teams'!$Z$7:$Z$26,1),MATCH($C308,'Shortlist teams'!$AA$6:$AE$6,1))=0,"",COUNTIF('De Teams'!H$5:H$25,'De Uitslagen'!$B308)*INDEX('Shortlist teams'!$AA$7:$AE$26,MATCH($A308,'Shortlist teams'!$Z$7:$Z$26,1),MATCH($C308,'Shortlist teams'!$AA$6:$AE$6,1))),"")</f>
        <v/>
      </c>
      <c r="K308" t="str">
        <f>IFERROR(IF(COUNTIF('De Teams'!I$5:I$25,'De Uitslagen'!$B308)*INDEX('Shortlist teams'!$AA$7:$AE$26,MATCH($A308,'Shortlist teams'!$Z$7:$Z$26,1),MATCH($C308,'Shortlist teams'!$AA$6:$AE$6,1))=0,"",COUNTIF('De Teams'!I$5:I$25,'De Uitslagen'!$B308)*INDEX('Shortlist teams'!$AA$7:$AE$26,MATCH($A308,'Shortlist teams'!$Z$7:$Z$26,1),MATCH($C308,'Shortlist teams'!$AA$6:$AE$6,1))),"")</f>
        <v/>
      </c>
      <c r="L308"/>
      <c r="M308" t="str">
        <f>IFERROR(IF(COUNTIF('De Teams'!K$5:K$25,'De Uitslagen'!$B308)*INDEX('Shortlist teams'!$AA$7:$AE$26,MATCH($A308,'Shortlist teams'!$Z$7:$Z$26,1),MATCH($C308,'Shortlist teams'!$AA$6:$AE$6,1))=0,"",COUNTIF('De Teams'!K$5:K$25,'De Uitslagen'!$B308)*INDEX('Shortlist teams'!$AA$7:$AE$26,MATCH($A308,'Shortlist teams'!$Z$7:$Z$26,1),MATCH($C308,'Shortlist teams'!$AA$6:$AE$6,1))),"")</f>
        <v/>
      </c>
      <c r="N308" t="str">
        <f>IFERROR(IF(COUNTIF('De Teams'!L$5:L$25,'De Uitslagen'!$B308)*INDEX('Shortlist teams'!$AA$7:$AE$26,MATCH($A308,'Shortlist teams'!$Z$7:$Z$26,1),MATCH($C308,'Shortlist teams'!$AA$6:$AE$6,1))=0,"",COUNTIF('De Teams'!L$5:L$25,'De Uitslagen'!$B308)*INDEX('Shortlist teams'!$AA$7:$AE$26,MATCH($A308,'Shortlist teams'!$Z$7:$Z$26,1),MATCH($C308,'Shortlist teams'!$AA$6:$AE$6,1))),"")</f>
        <v/>
      </c>
      <c r="O308" t="str">
        <f>IFERROR(IF(COUNTIF('De Teams'!M$5:M$25,'De Uitslagen'!$B308)*INDEX('Shortlist teams'!$AA$7:$AE$26,MATCH($A308,'Shortlist teams'!$Z$7:$Z$26,1),MATCH($C308,'Shortlist teams'!$AA$6:$AE$6,1))=0,"",COUNTIF('De Teams'!M$5:M$25,'De Uitslagen'!$B308)*INDEX('Shortlist teams'!$AA$7:$AE$26,MATCH($A308,'Shortlist teams'!$Z$7:$Z$26,1),MATCH($C308,'Shortlist teams'!$AA$6:$AE$6,1))),"")</f>
        <v/>
      </c>
      <c r="P308" t="str">
        <f>IFERROR(IF(COUNTIF('De Teams'!N$5:N$25,'De Uitslagen'!$B308)*INDEX('Shortlist teams'!$AA$7:$AE$26,MATCH($A308,'Shortlist teams'!$Z$7:$Z$26,1),MATCH($C308,'Shortlist teams'!$AA$6:$AE$6,1))=0,"",COUNTIF('De Teams'!N$5:N$25,'De Uitslagen'!$B308)*INDEX('Shortlist teams'!$AA$7:$AE$26,MATCH($A308,'Shortlist teams'!$Z$7:$Z$26,1),MATCH($C308,'Shortlist teams'!$AA$6:$AE$6,1))),"")</f>
        <v/>
      </c>
      <c r="Q308" t="str">
        <f>IFERROR(IF(COUNTIF('De Teams'!O$5:O$25,'De Uitslagen'!$B308)*INDEX('Shortlist teams'!$AA$7:$AE$26,MATCH($A308,'Shortlist teams'!$Z$7:$Z$26,1),MATCH($C308,'Shortlist teams'!$AA$6:$AE$6,1))=0,"",COUNTIF('De Teams'!O$5:O$25,'De Uitslagen'!$B308)*INDEX('Shortlist teams'!$AA$7:$AE$26,MATCH($A308,'Shortlist teams'!$Z$7:$Z$26,1),MATCH($C308,'Shortlist teams'!$AA$6:$AE$6,1))),"")</f>
        <v/>
      </c>
      <c r="R308" t="str">
        <f>IFERROR(IF(COUNTIF('De Teams'!P$5:P$25,'De Uitslagen'!$B308)*INDEX('Shortlist teams'!$AA$7:$AE$26,MATCH($A308,'Shortlist teams'!$Z$7:$Z$26,1),MATCH($C308,'Shortlist teams'!$AA$6:$AE$6,1))=0,"",COUNTIF('De Teams'!P$5:P$25,'De Uitslagen'!$B308)*INDEX('Shortlist teams'!$AA$7:$AE$26,MATCH($A308,'Shortlist teams'!$Z$7:$Z$26,1),MATCH($C308,'Shortlist teams'!$AA$6:$AE$6,1))),"")</f>
        <v/>
      </c>
      <c r="S308"/>
      <c r="T308" s="3"/>
    </row>
    <row r="309" spans="1:20" ht="14.4" x14ac:dyDescent="0.3">
      <c r="A309" s="1">
        <v>16</v>
      </c>
      <c r="B309" s="7"/>
      <c r="C309" s="87" t="str">
        <f>IFERROR(VLOOKUP('De Uitslagen'!B309,'Shortlist teams'!B:C,2,FALSE),"")</f>
        <v/>
      </c>
      <c r="D309" t="str">
        <f>IFERROR(IF(COUNTIF('De Teams'!B$5:B$25,'De Uitslagen'!$B309)*INDEX('Shortlist teams'!$AA$7:$AE$26,MATCH($A309,'Shortlist teams'!$Z$7:$Z$26,1),MATCH($C309,'Shortlist teams'!$AA$6:$AE$6,1))=0,"",COUNTIF('De Teams'!B$5:B$25,'De Uitslagen'!$B309)*INDEX('Shortlist teams'!$AA$7:$AE$26,MATCH($A309,'Shortlist teams'!$Z$7:$Z$26,1),MATCH($C309,'Shortlist teams'!$AA$6:$AE$6,1))),"")</f>
        <v/>
      </c>
      <c r="E309"/>
      <c r="F309" t="str">
        <f>IFERROR(IF(COUNTIF('De Teams'!D$5:D$24,'De Uitslagen'!$B309)*INDEX('Shortlist teams'!$AA$7:$AE$26,MATCH($A309,'Shortlist teams'!$Z$7:$Z$26,1),MATCH($C309,'Shortlist teams'!$AA$6:$AE$6,1))=0,"",COUNTIF('De Teams'!D$5:D$24,'De Uitslagen'!$B309)*INDEX('Shortlist teams'!$AA$7:$AE$26,MATCH($A309,'Shortlist teams'!$Z$7:$Z$26,1),MATCH($C309,'Shortlist teams'!$AA$6:$AE$6,1))),"")</f>
        <v/>
      </c>
      <c r="G309" t="str">
        <f>IFERROR(IF(COUNTIF('De Teams'!E$5:E$25,'De Uitslagen'!$B309)*INDEX('Shortlist teams'!$AA$7:$AE$26,MATCH($A309,'Shortlist teams'!$Z$7:$Z$26,1),MATCH($C309,'Shortlist teams'!$AA$6:$AE$6,1))=0,"",COUNTIF('De Teams'!E$5:E$25,'De Uitslagen'!$B309)*INDEX('Shortlist teams'!$AA$7:$AE$26,MATCH($A309,'Shortlist teams'!$Z$7:$Z$26,1),MATCH($C309,'Shortlist teams'!$AA$6:$AE$6,1))),"")</f>
        <v/>
      </c>
      <c r="H309" t="str">
        <f>IFERROR(IF(COUNTIF('De Teams'!F$5:F$25,'De Uitslagen'!$B309)*INDEX('Shortlist teams'!$AA$7:$AE$26,MATCH($A309,'Shortlist teams'!$Z$7:$Z$26,1),MATCH($C309,'Shortlist teams'!$AA$6:$AE$6,1))=0,"",COUNTIF('De Teams'!F$5:F$25,'De Uitslagen'!$B309)*INDEX('Shortlist teams'!$AA$7:$AE$26,MATCH($A309,'Shortlist teams'!$Z$7:$Z$26,1),MATCH($C309,'Shortlist teams'!$AA$6:$AE$6,1))),"")</f>
        <v/>
      </c>
      <c r="I309" t="str">
        <f>IFERROR(IF(COUNTIF('De Teams'!G$5:G$25,'De Uitslagen'!$B309)*INDEX('Shortlist teams'!$AA$7:$AE$26,MATCH($A309,'Shortlist teams'!$Z$7:$Z$26,1),MATCH($C309,'Shortlist teams'!$AA$6:$AE$6,1))=0,"",COUNTIF('De Teams'!G$5:G$25,'De Uitslagen'!$B309)*INDEX('Shortlist teams'!$AA$7:$AE$26,MATCH($A309,'Shortlist teams'!$Z$7:$Z$26,1),MATCH($C309,'Shortlist teams'!$AA$6:$AE$6,1))),"")</f>
        <v/>
      </c>
      <c r="J309" t="str">
        <f>IFERROR(IF(COUNTIF('De Teams'!H$5:H$25,'De Uitslagen'!$B309)*INDEX('Shortlist teams'!$AA$7:$AE$26,MATCH($A309,'Shortlist teams'!$Z$7:$Z$26,1),MATCH($C309,'Shortlist teams'!$AA$6:$AE$6,1))=0,"",COUNTIF('De Teams'!H$5:H$25,'De Uitslagen'!$B309)*INDEX('Shortlist teams'!$AA$7:$AE$26,MATCH($A309,'Shortlist teams'!$Z$7:$Z$26,1),MATCH($C309,'Shortlist teams'!$AA$6:$AE$6,1))),"")</f>
        <v/>
      </c>
      <c r="K309" t="str">
        <f>IFERROR(IF(COUNTIF('De Teams'!I$5:I$25,'De Uitslagen'!$B309)*INDEX('Shortlist teams'!$AA$7:$AE$26,MATCH($A309,'Shortlist teams'!$Z$7:$Z$26,1),MATCH($C309,'Shortlist teams'!$AA$6:$AE$6,1))=0,"",COUNTIF('De Teams'!I$5:I$25,'De Uitslagen'!$B309)*INDEX('Shortlist teams'!$AA$7:$AE$26,MATCH($A309,'Shortlist teams'!$Z$7:$Z$26,1),MATCH($C309,'Shortlist teams'!$AA$6:$AE$6,1))),"")</f>
        <v/>
      </c>
      <c r="L309"/>
      <c r="M309" t="str">
        <f>IFERROR(IF(COUNTIF('De Teams'!K$5:K$25,'De Uitslagen'!$B309)*INDEX('Shortlist teams'!$AA$7:$AE$26,MATCH($A309,'Shortlist teams'!$Z$7:$Z$26,1),MATCH($C309,'Shortlist teams'!$AA$6:$AE$6,1))=0,"",COUNTIF('De Teams'!K$5:K$25,'De Uitslagen'!$B309)*INDEX('Shortlist teams'!$AA$7:$AE$26,MATCH($A309,'Shortlist teams'!$Z$7:$Z$26,1),MATCH($C309,'Shortlist teams'!$AA$6:$AE$6,1))),"")</f>
        <v/>
      </c>
      <c r="N309" t="str">
        <f>IFERROR(IF(COUNTIF('De Teams'!L$5:L$25,'De Uitslagen'!$B309)*INDEX('Shortlist teams'!$AA$7:$AE$26,MATCH($A309,'Shortlist teams'!$Z$7:$Z$26,1),MATCH($C309,'Shortlist teams'!$AA$6:$AE$6,1))=0,"",COUNTIF('De Teams'!L$5:L$25,'De Uitslagen'!$B309)*INDEX('Shortlist teams'!$AA$7:$AE$26,MATCH($A309,'Shortlist teams'!$Z$7:$Z$26,1),MATCH($C309,'Shortlist teams'!$AA$6:$AE$6,1))),"")</f>
        <v/>
      </c>
      <c r="O309" t="str">
        <f>IFERROR(IF(COUNTIF('De Teams'!M$5:M$25,'De Uitslagen'!$B309)*INDEX('Shortlist teams'!$AA$7:$AE$26,MATCH($A309,'Shortlist teams'!$Z$7:$Z$26,1),MATCH($C309,'Shortlist teams'!$AA$6:$AE$6,1))=0,"",COUNTIF('De Teams'!M$5:M$25,'De Uitslagen'!$B309)*INDEX('Shortlist teams'!$AA$7:$AE$26,MATCH($A309,'Shortlist teams'!$Z$7:$Z$26,1),MATCH($C309,'Shortlist teams'!$AA$6:$AE$6,1))),"")</f>
        <v/>
      </c>
      <c r="P309" t="str">
        <f>IFERROR(IF(COUNTIF('De Teams'!N$5:N$25,'De Uitslagen'!$B309)*INDEX('Shortlist teams'!$AA$7:$AE$26,MATCH($A309,'Shortlist teams'!$Z$7:$Z$26,1),MATCH($C309,'Shortlist teams'!$AA$6:$AE$6,1))=0,"",COUNTIF('De Teams'!N$5:N$25,'De Uitslagen'!$B309)*INDEX('Shortlist teams'!$AA$7:$AE$26,MATCH($A309,'Shortlist teams'!$Z$7:$Z$26,1),MATCH($C309,'Shortlist teams'!$AA$6:$AE$6,1))),"")</f>
        <v/>
      </c>
      <c r="Q309" t="str">
        <f>IFERROR(IF(COUNTIF('De Teams'!O$5:O$25,'De Uitslagen'!$B309)*INDEX('Shortlist teams'!$AA$7:$AE$26,MATCH($A309,'Shortlist teams'!$Z$7:$Z$26,1),MATCH($C309,'Shortlist teams'!$AA$6:$AE$6,1))=0,"",COUNTIF('De Teams'!O$5:O$25,'De Uitslagen'!$B309)*INDEX('Shortlist teams'!$AA$7:$AE$26,MATCH($A309,'Shortlist teams'!$Z$7:$Z$26,1),MATCH($C309,'Shortlist teams'!$AA$6:$AE$6,1))),"")</f>
        <v/>
      </c>
      <c r="R309" t="str">
        <f>IFERROR(IF(COUNTIF('De Teams'!P$5:P$25,'De Uitslagen'!$B309)*INDEX('Shortlist teams'!$AA$7:$AE$26,MATCH($A309,'Shortlist teams'!$Z$7:$Z$26,1),MATCH($C309,'Shortlist teams'!$AA$6:$AE$6,1))=0,"",COUNTIF('De Teams'!P$5:P$25,'De Uitslagen'!$B309)*INDEX('Shortlist teams'!$AA$7:$AE$26,MATCH($A309,'Shortlist teams'!$Z$7:$Z$26,1),MATCH($C309,'Shortlist teams'!$AA$6:$AE$6,1))),"")</f>
        <v/>
      </c>
      <c r="S309"/>
      <c r="T309" s="3"/>
    </row>
    <row r="310" spans="1:20" ht="14.4" x14ac:dyDescent="0.3">
      <c r="A310" s="1">
        <v>17</v>
      </c>
      <c r="B310" s="7"/>
      <c r="C310" s="87" t="str">
        <f>IFERROR(VLOOKUP('De Uitslagen'!B310,'Shortlist teams'!B:C,2,FALSE),"")</f>
        <v/>
      </c>
      <c r="D310" t="str">
        <f>IFERROR(IF(COUNTIF('De Teams'!B$5:B$25,'De Uitslagen'!$B310)*INDEX('Shortlist teams'!$AA$7:$AE$26,MATCH($A310,'Shortlist teams'!$Z$7:$Z$26,1),MATCH($C310,'Shortlist teams'!$AA$6:$AE$6,1))=0,"",COUNTIF('De Teams'!B$5:B$25,'De Uitslagen'!$B310)*INDEX('Shortlist teams'!$AA$7:$AE$26,MATCH($A310,'Shortlist teams'!$Z$7:$Z$26,1),MATCH($C310,'Shortlist teams'!$AA$6:$AE$6,1))),"")</f>
        <v/>
      </c>
      <c r="E310"/>
      <c r="F310" t="str">
        <f>IFERROR(IF(COUNTIF('De Teams'!D$5:D$24,'De Uitslagen'!$B310)*INDEX('Shortlist teams'!$AA$7:$AE$26,MATCH($A310,'Shortlist teams'!$Z$7:$Z$26,1),MATCH($C310,'Shortlist teams'!$AA$6:$AE$6,1))=0,"",COUNTIF('De Teams'!D$5:D$24,'De Uitslagen'!$B310)*INDEX('Shortlist teams'!$AA$7:$AE$26,MATCH($A310,'Shortlist teams'!$Z$7:$Z$26,1),MATCH($C310,'Shortlist teams'!$AA$6:$AE$6,1))),"")</f>
        <v/>
      </c>
      <c r="G310" t="str">
        <f>IFERROR(IF(COUNTIF('De Teams'!E$5:E$25,'De Uitslagen'!$B310)*INDEX('Shortlist teams'!$AA$7:$AE$26,MATCH($A310,'Shortlist teams'!$Z$7:$Z$26,1),MATCH($C310,'Shortlist teams'!$AA$6:$AE$6,1))=0,"",COUNTIF('De Teams'!E$5:E$25,'De Uitslagen'!$B310)*INDEX('Shortlist teams'!$AA$7:$AE$26,MATCH($A310,'Shortlist teams'!$Z$7:$Z$26,1),MATCH($C310,'Shortlist teams'!$AA$6:$AE$6,1))),"")</f>
        <v/>
      </c>
      <c r="H310" t="str">
        <f>IFERROR(IF(COUNTIF('De Teams'!F$5:F$25,'De Uitslagen'!$B310)*INDEX('Shortlist teams'!$AA$7:$AE$26,MATCH($A310,'Shortlist teams'!$Z$7:$Z$26,1),MATCH($C310,'Shortlist teams'!$AA$6:$AE$6,1))=0,"",COUNTIF('De Teams'!F$5:F$25,'De Uitslagen'!$B310)*INDEX('Shortlist teams'!$AA$7:$AE$26,MATCH($A310,'Shortlist teams'!$Z$7:$Z$26,1),MATCH($C310,'Shortlist teams'!$AA$6:$AE$6,1))),"")</f>
        <v/>
      </c>
      <c r="I310" t="str">
        <f>IFERROR(IF(COUNTIF('De Teams'!G$5:G$25,'De Uitslagen'!$B310)*INDEX('Shortlist teams'!$AA$7:$AE$26,MATCH($A310,'Shortlist teams'!$Z$7:$Z$26,1),MATCH($C310,'Shortlist teams'!$AA$6:$AE$6,1))=0,"",COUNTIF('De Teams'!G$5:G$25,'De Uitslagen'!$B310)*INDEX('Shortlist teams'!$AA$7:$AE$26,MATCH($A310,'Shortlist teams'!$Z$7:$Z$26,1),MATCH($C310,'Shortlist teams'!$AA$6:$AE$6,1))),"")</f>
        <v/>
      </c>
      <c r="J310" t="str">
        <f>IFERROR(IF(COUNTIF('De Teams'!H$5:H$25,'De Uitslagen'!$B310)*INDEX('Shortlist teams'!$AA$7:$AE$26,MATCH($A310,'Shortlist teams'!$Z$7:$Z$26,1),MATCH($C310,'Shortlist teams'!$AA$6:$AE$6,1))=0,"",COUNTIF('De Teams'!H$5:H$25,'De Uitslagen'!$B310)*INDEX('Shortlist teams'!$AA$7:$AE$26,MATCH($A310,'Shortlist teams'!$Z$7:$Z$26,1),MATCH($C310,'Shortlist teams'!$AA$6:$AE$6,1))),"")</f>
        <v/>
      </c>
      <c r="K310" t="str">
        <f>IFERROR(IF(COUNTIF('De Teams'!I$5:I$25,'De Uitslagen'!$B310)*INDEX('Shortlist teams'!$AA$7:$AE$26,MATCH($A310,'Shortlist teams'!$Z$7:$Z$26,1),MATCH($C310,'Shortlist teams'!$AA$6:$AE$6,1))=0,"",COUNTIF('De Teams'!I$5:I$25,'De Uitslagen'!$B310)*INDEX('Shortlist teams'!$AA$7:$AE$26,MATCH($A310,'Shortlist teams'!$Z$7:$Z$26,1),MATCH($C310,'Shortlist teams'!$AA$6:$AE$6,1))),"")</f>
        <v/>
      </c>
      <c r="L310"/>
      <c r="M310" t="str">
        <f>IFERROR(IF(COUNTIF('De Teams'!K$5:K$25,'De Uitslagen'!$B310)*INDEX('Shortlist teams'!$AA$7:$AE$26,MATCH($A310,'Shortlist teams'!$Z$7:$Z$26,1),MATCH($C310,'Shortlist teams'!$AA$6:$AE$6,1))=0,"",COUNTIF('De Teams'!K$5:K$25,'De Uitslagen'!$B310)*INDEX('Shortlist teams'!$AA$7:$AE$26,MATCH($A310,'Shortlist teams'!$Z$7:$Z$26,1),MATCH($C310,'Shortlist teams'!$AA$6:$AE$6,1))),"")</f>
        <v/>
      </c>
      <c r="N310" t="str">
        <f>IFERROR(IF(COUNTIF('De Teams'!L$5:L$25,'De Uitslagen'!$B310)*INDEX('Shortlist teams'!$AA$7:$AE$26,MATCH($A310,'Shortlist teams'!$Z$7:$Z$26,1),MATCH($C310,'Shortlist teams'!$AA$6:$AE$6,1))=0,"",COUNTIF('De Teams'!L$5:L$25,'De Uitslagen'!$B310)*INDEX('Shortlist teams'!$AA$7:$AE$26,MATCH($A310,'Shortlist teams'!$Z$7:$Z$26,1),MATCH($C310,'Shortlist teams'!$AA$6:$AE$6,1))),"")</f>
        <v/>
      </c>
      <c r="O310" t="str">
        <f>IFERROR(IF(COUNTIF('De Teams'!M$5:M$25,'De Uitslagen'!$B310)*INDEX('Shortlist teams'!$AA$7:$AE$26,MATCH($A310,'Shortlist teams'!$Z$7:$Z$26,1),MATCH($C310,'Shortlist teams'!$AA$6:$AE$6,1))=0,"",COUNTIF('De Teams'!M$5:M$25,'De Uitslagen'!$B310)*INDEX('Shortlist teams'!$AA$7:$AE$26,MATCH($A310,'Shortlist teams'!$Z$7:$Z$26,1),MATCH($C310,'Shortlist teams'!$AA$6:$AE$6,1))),"")</f>
        <v/>
      </c>
      <c r="P310" t="str">
        <f>IFERROR(IF(COUNTIF('De Teams'!N$5:N$25,'De Uitslagen'!$B310)*INDEX('Shortlist teams'!$AA$7:$AE$26,MATCH($A310,'Shortlist teams'!$Z$7:$Z$26,1),MATCH($C310,'Shortlist teams'!$AA$6:$AE$6,1))=0,"",COUNTIF('De Teams'!N$5:N$25,'De Uitslagen'!$B310)*INDEX('Shortlist teams'!$AA$7:$AE$26,MATCH($A310,'Shortlist teams'!$Z$7:$Z$26,1),MATCH($C310,'Shortlist teams'!$AA$6:$AE$6,1))),"")</f>
        <v/>
      </c>
      <c r="Q310" t="str">
        <f>IFERROR(IF(COUNTIF('De Teams'!O$5:O$25,'De Uitslagen'!$B310)*INDEX('Shortlist teams'!$AA$7:$AE$26,MATCH($A310,'Shortlist teams'!$Z$7:$Z$26,1),MATCH($C310,'Shortlist teams'!$AA$6:$AE$6,1))=0,"",COUNTIF('De Teams'!O$5:O$25,'De Uitslagen'!$B310)*INDEX('Shortlist teams'!$AA$7:$AE$26,MATCH($A310,'Shortlist teams'!$Z$7:$Z$26,1),MATCH($C310,'Shortlist teams'!$AA$6:$AE$6,1))),"")</f>
        <v/>
      </c>
      <c r="R310" t="str">
        <f>IFERROR(IF(COUNTIF('De Teams'!P$5:P$25,'De Uitslagen'!$B310)*INDEX('Shortlist teams'!$AA$7:$AE$26,MATCH($A310,'Shortlist teams'!$Z$7:$Z$26,1),MATCH($C310,'Shortlist teams'!$AA$6:$AE$6,1))=0,"",COUNTIF('De Teams'!P$5:P$25,'De Uitslagen'!$B310)*INDEX('Shortlist teams'!$AA$7:$AE$26,MATCH($A310,'Shortlist teams'!$Z$7:$Z$26,1),MATCH($C310,'Shortlist teams'!$AA$6:$AE$6,1))),"")</f>
        <v/>
      </c>
      <c r="S310"/>
      <c r="T310" s="3"/>
    </row>
    <row r="311" spans="1:20" ht="14.4" x14ac:dyDescent="0.3">
      <c r="A311" s="1">
        <v>18</v>
      </c>
      <c r="B311" s="6"/>
      <c r="C311" s="87" t="str">
        <f>IFERROR(VLOOKUP('De Uitslagen'!B311,'Shortlist teams'!B:C,2,FALSE),"")</f>
        <v/>
      </c>
      <c r="D311" t="str">
        <f>IFERROR(IF(COUNTIF('De Teams'!B$5:B$25,'De Uitslagen'!$B311)*INDEX('Shortlist teams'!$AA$7:$AE$26,MATCH($A311,'Shortlist teams'!$Z$7:$Z$26,1),MATCH($C311,'Shortlist teams'!$AA$6:$AE$6,1))=0,"",COUNTIF('De Teams'!B$5:B$25,'De Uitslagen'!$B311)*INDEX('Shortlist teams'!$AA$7:$AE$26,MATCH($A311,'Shortlist teams'!$Z$7:$Z$26,1),MATCH($C311,'Shortlist teams'!$AA$6:$AE$6,1))),"")</f>
        <v/>
      </c>
      <c r="E311"/>
      <c r="F311" t="str">
        <f>IFERROR(IF(COUNTIF('De Teams'!D$5:D$24,'De Uitslagen'!$B311)*INDEX('Shortlist teams'!$AA$7:$AE$26,MATCH($A311,'Shortlist teams'!$Z$7:$Z$26,1),MATCH($C311,'Shortlist teams'!$AA$6:$AE$6,1))=0,"",COUNTIF('De Teams'!D$5:D$24,'De Uitslagen'!$B311)*INDEX('Shortlist teams'!$AA$7:$AE$26,MATCH($A311,'Shortlist teams'!$Z$7:$Z$26,1),MATCH($C311,'Shortlist teams'!$AA$6:$AE$6,1))),"")</f>
        <v/>
      </c>
      <c r="G311" t="str">
        <f>IFERROR(IF(COUNTIF('De Teams'!E$5:E$25,'De Uitslagen'!$B311)*INDEX('Shortlist teams'!$AA$7:$AE$26,MATCH($A311,'Shortlist teams'!$Z$7:$Z$26,1),MATCH($C311,'Shortlist teams'!$AA$6:$AE$6,1))=0,"",COUNTIF('De Teams'!E$5:E$25,'De Uitslagen'!$B311)*INDEX('Shortlist teams'!$AA$7:$AE$26,MATCH($A311,'Shortlist teams'!$Z$7:$Z$26,1),MATCH($C311,'Shortlist teams'!$AA$6:$AE$6,1))),"")</f>
        <v/>
      </c>
      <c r="H311" t="str">
        <f>IFERROR(IF(COUNTIF('De Teams'!F$5:F$25,'De Uitslagen'!$B311)*INDEX('Shortlist teams'!$AA$7:$AE$26,MATCH($A311,'Shortlist teams'!$Z$7:$Z$26,1),MATCH($C311,'Shortlist teams'!$AA$6:$AE$6,1))=0,"",COUNTIF('De Teams'!F$5:F$25,'De Uitslagen'!$B311)*INDEX('Shortlist teams'!$AA$7:$AE$26,MATCH($A311,'Shortlist teams'!$Z$7:$Z$26,1),MATCH($C311,'Shortlist teams'!$AA$6:$AE$6,1))),"")</f>
        <v/>
      </c>
      <c r="I311" t="str">
        <f>IFERROR(IF(COUNTIF('De Teams'!G$5:G$25,'De Uitslagen'!$B311)*INDEX('Shortlist teams'!$AA$7:$AE$26,MATCH($A311,'Shortlist teams'!$Z$7:$Z$26,1),MATCH($C311,'Shortlist teams'!$AA$6:$AE$6,1))=0,"",COUNTIF('De Teams'!G$5:G$25,'De Uitslagen'!$B311)*INDEX('Shortlist teams'!$AA$7:$AE$26,MATCH($A311,'Shortlist teams'!$Z$7:$Z$26,1),MATCH($C311,'Shortlist teams'!$AA$6:$AE$6,1))),"")</f>
        <v/>
      </c>
      <c r="J311" t="str">
        <f>IFERROR(IF(COUNTIF('De Teams'!H$5:H$25,'De Uitslagen'!$B311)*INDEX('Shortlist teams'!$AA$7:$AE$26,MATCH($A311,'Shortlist teams'!$Z$7:$Z$26,1),MATCH($C311,'Shortlist teams'!$AA$6:$AE$6,1))=0,"",COUNTIF('De Teams'!H$5:H$25,'De Uitslagen'!$B311)*INDEX('Shortlist teams'!$AA$7:$AE$26,MATCH($A311,'Shortlist teams'!$Z$7:$Z$26,1),MATCH($C311,'Shortlist teams'!$AA$6:$AE$6,1))),"")</f>
        <v/>
      </c>
      <c r="K311" t="str">
        <f>IFERROR(IF(COUNTIF('De Teams'!I$5:I$25,'De Uitslagen'!$B311)*INDEX('Shortlist teams'!$AA$7:$AE$26,MATCH($A311,'Shortlist teams'!$Z$7:$Z$26,1),MATCH($C311,'Shortlist teams'!$AA$6:$AE$6,1))=0,"",COUNTIF('De Teams'!I$5:I$25,'De Uitslagen'!$B311)*INDEX('Shortlist teams'!$AA$7:$AE$26,MATCH($A311,'Shortlist teams'!$Z$7:$Z$26,1),MATCH($C311,'Shortlist teams'!$AA$6:$AE$6,1))),"")</f>
        <v/>
      </c>
      <c r="L311"/>
      <c r="M311" t="str">
        <f>IFERROR(IF(COUNTIF('De Teams'!K$5:K$25,'De Uitslagen'!$B311)*INDEX('Shortlist teams'!$AA$7:$AE$26,MATCH($A311,'Shortlist teams'!$Z$7:$Z$26,1),MATCH($C311,'Shortlist teams'!$AA$6:$AE$6,1))=0,"",COUNTIF('De Teams'!K$5:K$25,'De Uitslagen'!$B311)*INDEX('Shortlist teams'!$AA$7:$AE$26,MATCH($A311,'Shortlist teams'!$Z$7:$Z$26,1),MATCH($C311,'Shortlist teams'!$AA$6:$AE$6,1))),"")</f>
        <v/>
      </c>
      <c r="N311" t="str">
        <f>IFERROR(IF(COUNTIF('De Teams'!L$5:L$25,'De Uitslagen'!$B311)*INDEX('Shortlist teams'!$AA$7:$AE$26,MATCH($A311,'Shortlist teams'!$Z$7:$Z$26,1),MATCH($C311,'Shortlist teams'!$AA$6:$AE$6,1))=0,"",COUNTIF('De Teams'!L$5:L$25,'De Uitslagen'!$B311)*INDEX('Shortlist teams'!$AA$7:$AE$26,MATCH($A311,'Shortlist teams'!$Z$7:$Z$26,1),MATCH($C311,'Shortlist teams'!$AA$6:$AE$6,1))),"")</f>
        <v/>
      </c>
      <c r="O311" t="str">
        <f>IFERROR(IF(COUNTIF('De Teams'!M$5:M$25,'De Uitslagen'!$B311)*INDEX('Shortlist teams'!$AA$7:$AE$26,MATCH($A311,'Shortlist teams'!$Z$7:$Z$26,1),MATCH($C311,'Shortlist teams'!$AA$6:$AE$6,1))=0,"",COUNTIF('De Teams'!M$5:M$25,'De Uitslagen'!$B311)*INDEX('Shortlist teams'!$AA$7:$AE$26,MATCH($A311,'Shortlist teams'!$Z$7:$Z$26,1),MATCH($C311,'Shortlist teams'!$AA$6:$AE$6,1))),"")</f>
        <v/>
      </c>
      <c r="P311" t="str">
        <f>IFERROR(IF(COUNTIF('De Teams'!N$5:N$25,'De Uitslagen'!$B311)*INDEX('Shortlist teams'!$AA$7:$AE$26,MATCH($A311,'Shortlist teams'!$Z$7:$Z$26,1),MATCH($C311,'Shortlist teams'!$AA$6:$AE$6,1))=0,"",COUNTIF('De Teams'!N$5:N$25,'De Uitslagen'!$B311)*INDEX('Shortlist teams'!$AA$7:$AE$26,MATCH($A311,'Shortlist teams'!$Z$7:$Z$26,1),MATCH($C311,'Shortlist teams'!$AA$6:$AE$6,1))),"")</f>
        <v/>
      </c>
      <c r="Q311" t="str">
        <f>IFERROR(IF(COUNTIF('De Teams'!O$5:O$25,'De Uitslagen'!$B311)*INDEX('Shortlist teams'!$AA$7:$AE$26,MATCH($A311,'Shortlist teams'!$Z$7:$Z$26,1),MATCH($C311,'Shortlist teams'!$AA$6:$AE$6,1))=0,"",COUNTIF('De Teams'!O$5:O$25,'De Uitslagen'!$B311)*INDEX('Shortlist teams'!$AA$7:$AE$26,MATCH($A311,'Shortlist teams'!$Z$7:$Z$26,1),MATCH($C311,'Shortlist teams'!$AA$6:$AE$6,1))),"")</f>
        <v/>
      </c>
      <c r="R311" t="str">
        <f>IFERROR(IF(COUNTIF('De Teams'!P$5:P$25,'De Uitslagen'!$B311)*INDEX('Shortlist teams'!$AA$7:$AE$26,MATCH($A311,'Shortlist teams'!$Z$7:$Z$26,1),MATCH($C311,'Shortlist teams'!$AA$6:$AE$6,1))=0,"",COUNTIF('De Teams'!P$5:P$25,'De Uitslagen'!$B311)*INDEX('Shortlist teams'!$AA$7:$AE$26,MATCH($A311,'Shortlist teams'!$Z$7:$Z$26,1),MATCH($C311,'Shortlist teams'!$AA$6:$AE$6,1))),"")</f>
        <v/>
      </c>
      <c r="S311"/>
      <c r="T311" s="3"/>
    </row>
    <row r="312" spans="1:20" ht="14.4" x14ac:dyDescent="0.3">
      <c r="A312" s="1">
        <v>19</v>
      </c>
      <c r="B312" s="8"/>
      <c r="C312" s="87" t="str">
        <f>IFERROR(VLOOKUP('De Uitslagen'!B312,'Shortlist teams'!B:C,2,FALSE),"")</f>
        <v/>
      </c>
      <c r="D312" t="str">
        <f>IFERROR(IF(COUNTIF('De Teams'!B$5:B$25,'De Uitslagen'!$B312)*INDEX('Shortlist teams'!$AA$7:$AE$26,MATCH($A312,'Shortlist teams'!$Z$7:$Z$26,1),MATCH($C312,'Shortlist teams'!$AA$6:$AE$6,1))=0,"",COUNTIF('De Teams'!B$5:B$25,'De Uitslagen'!$B312)*INDEX('Shortlist teams'!$AA$7:$AE$26,MATCH($A312,'Shortlist teams'!$Z$7:$Z$26,1),MATCH($C312,'Shortlist teams'!$AA$6:$AE$6,1))),"")</f>
        <v/>
      </c>
      <c r="E312"/>
      <c r="F312" t="str">
        <f>IFERROR(IF(COUNTIF('De Teams'!D$5:D$24,'De Uitslagen'!$B312)*INDEX('Shortlist teams'!$AA$7:$AE$26,MATCH($A312,'Shortlist teams'!$Z$7:$Z$26,1),MATCH($C312,'Shortlist teams'!$AA$6:$AE$6,1))=0,"",COUNTIF('De Teams'!D$5:D$24,'De Uitslagen'!$B312)*INDEX('Shortlist teams'!$AA$7:$AE$26,MATCH($A312,'Shortlist teams'!$Z$7:$Z$26,1),MATCH($C312,'Shortlist teams'!$AA$6:$AE$6,1))),"")</f>
        <v/>
      </c>
      <c r="G312" t="str">
        <f>IFERROR(IF(COUNTIF('De Teams'!E$5:E$25,'De Uitslagen'!$B312)*INDEX('Shortlist teams'!$AA$7:$AE$26,MATCH($A312,'Shortlist teams'!$Z$7:$Z$26,1),MATCH($C312,'Shortlist teams'!$AA$6:$AE$6,1))=0,"",COUNTIF('De Teams'!E$5:E$25,'De Uitslagen'!$B312)*INDEX('Shortlist teams'!$AA$7:$AE$26,MATCH($A312,'Shortlist teams'!$Z$7:$Z$26,1),MATCH($C312,'Shortlist teams'!$AA$6:$AE$6,1))),"")</f>
        <v/>
      </c>
      <c r="H312" t="str">
        <f>IFERROR(IF(COUNTIF('De Teams'!F$5:F$25,'De Uitslagen'!$B312)*INDEX('Shortlist teams'!$AA$7:$AE$26,MATCH($A312,'Shortlist teams'!$Z$7:$Z$26,1),MATCH($C312,'Shortlist teams'!$AA$6:$AE$6,1))=0,"",COUNTIF('De Teams'!F$5:F$25,'De Uitslagen'!$B312)*INDEX('Shortlist teams'!$AA$7:$AE$26,MATCH($A312,'Shortlist teams'!$Z$7:$Z$26,1),MATCH($C312,'Shortlist teams'!$AA$6:$AE$6,1))),"")</f>
        <v/>
      </c>
      <c r="I312" t="str">
        <f>IFERROR(IF(COUNTIF('De Teams'!G$5:G$25,'De Uitslagen'!$B312)*INDEX('Shortlist teams'!$AA$7:$AE$26,MATCH($A312,'Shortlist teams'!$Z$7:$Z$26,1),MATCH($C312,'Shortlist teams'!$AA$6:$AE$6,1))=0,"",COUNTIF('De Teams'!G$5:G$25,'De Uitslagen'!$B312)*INDEX('Shortlist teams'!$AA$7:$AE$26,MATCH($A312,'Shortlist teams'!$Z$7:$Z$26,1),MATCH($C312,'Shortlist teams'!$AA$6:$AE$6,1))),"")</f>
        <v/>
      </c>
      <c r="J312" t="str">
        <f>IFERROR(IF(COUNTIF('De Teams'!H$5:H$25,'De Uitslagen'!$B312)*INDEX('Shortlist teams'!$AA$7:$AE$26,MATCH($A312,'Shortlist teams'!$Z$7:$Z$26,1),MATCH($C312,'Shortlist teams'!$AA$6:$AE$6,1))=0,"",COUNTIF('De Teams'!H$5:H$25,'De Uitslagen'!$B312)*INDEX('Shortlist teams'!$AA$7:$AE$26,MATCH($A312,'Shortlist teams'!$Z$7:$Z$26,1),MATCH($C312,'Shortlist teams'!$AA$6:$AE$6,1))),"")</f>
        <v/>
      </c>
      <c r="K312" t="str">
        <f>IFERROR(IF(COUNTIF('De Teams'!I$5:I$25,'De Uitslagen'!$B312)*INDEX('Shortlist teams'!$AA$7:$AE$26,MATCH($A312,'Shortlist teams'!$Z$7:$Z$26,1),MATCH($C312,'Shortlist teams'!$AA$6:$AE$6,1))=0,"",COUNTIF('De Teams'!I$5:I$25,'De Uitslagen'!$B312)*INDEX('Shortlist teams'!$AA$7:$AE$26,MATCH($A312,'Shortlist teams'!$Z$7:$Z$26,1),MATCH($C312,'Shortlist teams'!$AA$6:$AE$6,1))),"")</f>
        <v/>
      </c>
      <c r="L312"/>
      <c r="M312" t="str">
        <f>IFERROR(IF(COUNTIF('De Teams'!K$5:K$25,'De Uitslagen'!$B312)*INDEX('Shortlist teams'!$AA$7:$AE$26,MATCH($A312,'Shortlist teams'!$Z$7:$Z$26,1),MATCH($C312,'Shortlist teams'!$AA$6:$AE$6,1))=0,"",COUNTIF('De Teams'!K$5:K$25,'De Uitslagen'!$B312)*INDEX('Shortlist teams'!$AA$7:$AE$26,MATCH($A312,'Shortlist teams'!$Z$7:$Z$26,1),MATCH($C312,'Shortlist teams'!$AA$6:$AE$6,1))),"")</f>
        <v/>
      </c>
      <c r="N312" t="str">
        <f>IFERROR(IF(COUNTIF('De Teams'!L$5:L$25,'De Uitslagen'!$B312)*INDEX('Shortlist teams'!$AA$7:$AE$26,MATCH($A312,'Shortlist teams'!$Z$7:$Z$26,1),MATCH($C312,'Shortlist teams'!$AA$6:$AE$6,1))=0,"",COUNTIF('De Teams'!L$5:L$25,'De Uitslagen'!$B312)*INDEX('Shortlist teams'!$AA$7:$AE$26,MATCH($A312,'Shortlist teams'!$Z$7:$Z$26,1),MATCH($C312,'Shortlist teams'!$AA$6:$AE$6,1))),"")</f>
        <v/>
      </c>
      <c r="O312" t="str">
        <f>IFERROR(IF(COUNTIF('De Teams'!M$5:M$25,'De Uitslagen'!$B312)*INDEX('Shortlist teams'!$AA$7:$AE$26,MATCH($A312,'Shortlist teams'!$Z$7:$Z$26,1),MATCH($C312,'Shortlist teams'!$AA$6:$AE$6,1))=0,"",COUNTIF('De Teams'!M$5:M$25,'De Uitslagen'!$B312)*INDEX('Shortlist teams'!$AA$7:$AE$26,MATCH($A312,'Shortlist teams'!$Z$7:$Z$26,1),MATCH($C312,'Shortlist teams'!$AA$6:$AE$6,1))),"")</f>
        <v/>
      </c>
      <c r="P312" t="str">
        <f>IFERROR(IF(COUNTIF('De Teams'!N$5:N$25,'De Uitslagen'!$B312)*INDEX('Shortlist teams'!$AA$7:$AE$26,MATCH($A312,'Shortlist teams'!$Z$7:$Z$26,1),MATCH($C312,'Shortlist teams'!$AA$6:$AE$6,1))=0,"",COUNTIF('De Teams'!N$5:N$25,'De Uitslagen'!$B312)*INDEX('Shortlist teams'!$AA$7:$AE$26,MATCH($A312,'Shortlist teams'!$Z$7:$Z$26,1),MATCH($C312,'Shortlist teams'!$AA$6:$AE$6,1))),"")</f>
        <v/>
      </c>
      <c r="Q312" t="str">
        <f>IFERROR(IF(COUNTIF('De Teams'!O$5:O$25,'De Uitslagen'!$B312)*INDEX('Shortlist teams'!$AA$7:$AE$26,MATCH($A312,'Shortlist teams'!$Z$7:$Z$26,1),MATCH($C312,'Shortlist teams'!$AA$6:$AE$6,1))=0,"",COUNTIF('De Teams'!O$5:O$25,'De Uitslagen'!$B312)*INDEX('Shortlist teams'!$AA$7:$AE$26,MATCH($A312,'Shortlist teams'!$Z$7:$Z$26,1),MATCH($C312,'Shortlist teams'!$AA$6:$AE$6,1))),"")</f>
        <v/>
      </c>
      <c r="R312" t="str">
        <f>IFERROR(IF(COUNTIF('De Teams'!P$5:P$25,'De Uitslagen'!$B312)*INDEX('Shortlist teams'!$AA$7:$AE$26,MATCH($A312,'Shortlist teams'!$Z$7:$Z$26,1),MATCH($C312,'Shortlist teams'!$AA$6:$AE$6,1))=0,"",COUNTIF('De Teams'!P$5:P$25,'De Uitslagen'!$B312)*INDEX('Shortlist teams'!$AA$7:$AE$26,MATCH($A312,'Shortlist teams'!$Z$7:$Z$26,1),MATCH($C312,'Shortlist teams'!$AA$6:$AE$6,1))),"")</f>
        <v/>
      </c>
      <c r="S312"/>
      <c r="T312" s="3"/>
    </row>
    <row r="313" spans="1:20" ht="14.4" x14ac:dyDescent="0.3">
      <c r="A313" s="1">
        <v>20</v>
      </c>
      <c r="B313" s="9"/>
      <c r="C313" s="87" t="str">
        <f>IFERROR(VLOOKUP('De Uitslagen'!B313,'Shortlist teams'!B:C,2,FALSE),"")</f>
        <v/>
      </c>
      <c r="D313" t="str">
        <f>IFERROR(IF(COUNTIF('De Teams'!B$5:B$25,'De Uitslagen'!$B313)*INDEX('Shortlist teams'!$AA$7:$AE$26,MATCH($A313,'Shortlist teams'!$Z$7:$Z$26,1),MATCH($C313,'Shortlist teams'!$AA$6:$AE$6,1))=0,"",COUNTIF('De Teams'!B$5:B$25,'De Uitslagen'!$B313)*INDEX('Shortlist teams'!$AA$7:$AE$26,MATCH($A313,'Shortlist teams'!$Z$7:$Z$26,1),MATCH($C313,'Shortlist teams'!$AA$6:$AE$6,1))),"")</f>
        <v/>
      </c>
      <c r="E313"/>
      <c r="F313" t="str">
        <f>IFERROR(IF(COUNTIF('De Teams'!D$5:D$24,'De Uitslagen'!$B313)*INDEX('Shortlist teams'!$AA$7:$AE$26,MATCH($A313,'Shortlist teams'!$Z$7:$Z$26,1),MATCH($C313,'Shortlist teams'!$AA$6:$AE$6,1))=0,"",COUNTIF('De Teams'!D$5:D$24,'De Uitslagen'!$B313)*INDEX('Shortlist teams'!$AA$7:$AE$26,MATCH($A313,'Shortlist teams'!$Z$7:$Z$26,1),MATCH($C313,'Shortlist teams'!$AA$6:$AE$6,1))),"")</f>
        <v/>
      </c>
      <c r="G313" t="str">
        <f>IFERROR(IF(COUNTIF('De Teams'!E$5:E$25,'De Uitslagen'!$B313)*INDEX('Shortlist teams'!$AA$7:$AE$26,MATCH($A313,'Shortlist teams'!$Z$7:$Z$26,1),MATCH($C313,'Shortlist teams'!$AA$6:$AE$6,1))=0,"",COUNTIF('De Teams'!E$5:E$25,'De Uitslagen'!$B313)*INDEX('Shortlist teams'!$AA$7:$AE$26,MATCH($A313,'Shortlist teams'!$Z$7:$Z$26,1),MATCH($C313,'Shortlist teams'!$AA$6:$AE$6,1))),"")</f>
        <v/>
      </c>
      <c r="H313" t="str">
        <f>IFERROR(IF(COUNTIF('De Teams'!F$5:F$25,'De Uitslagen'!$B313)*INDEX('Shortlist teams'!$AA$7:$AE$26,MATCH($A313,'Shortlist teams'!$Z$7:$Z$26,1),MATCH($C313,'Shortlist teams'!$AA$6:$AE$6,1))=0,"",COUNTIF('De Teams'!F$5:F$25,'De Uitslagen'!$B313)*INDEX('Shortlist teams'!$AA$7:$AE$26,MATCH($A313,'Shortlist teams'!$Z$7:$Z$26,1),MATCH($C313,'Shortlist teams'!$AA$6:$AE$6,1))),"")</f>
        <v/>
      </c>
      <c r="I313" t="str">
        <f>IFERROR(IF(COUNTIF('De Teams'!G$5:G$25,'De Uitslagen'!$B313)*INDEX('Shortlist teams'!$AA$7:$AE$26,MATCH($A313,'Shortlist teams'!$Z$7:$Z$26,1),MATCH($C313,'Shortlist teams'!$AA$6:$AE$6,1))=0,"",COUNTIF('De Teams'!G$5:G$25,'De Uitslagen'!$B313)*INDEX('Shortlist teams'!$AA$7:$AE$26,MATCH($A313,'Shortlist teams'!$Z$7:$Z$26,1),MATCH($C313,'Shortlist teams'!$AA$6:$AE$6,1))),"")</f>
        <v/>
      </c>
      <c r="J313" t="str">
        <f>IFERROR(IF(COUNTIF('De Teams'!H$5:H$25,'De Uitslagen'!$B313)*INDEX('Shortlist teams'!$AA$7:$AE$26,MATCH($A313,'Shortlist teams'!$Z$7:$Z$26,1),MATCH($C313,'Shortlist teams'!$AA$6:$AE$6,1))=0,"",COUNTIF('De Teams'!H$5:H$25,'De Uitslagen'!$B313)*INDEX('Shortlist teams'!$AA$7:$AE$26,MATCH($A313,'Shortlist teams'!$Z$7:$Z$26,1),MATCH($C313,'Shortlist teams'!$AA$6:$AE$6,1))),"")</f>
        <v/>
      </c>
      <c r="K313" t="str">
        <f>IFERROR(IF(COUNTIF('De Teams'!I$5:I$25,'De Uitslagen'!$B313)*INDEX('Shortlist teams'!$AA$7:$AE$26,MATCH($A313,'Shortlist teams'!$Z$7:$Z$26,1),MATCH($C313,'Shortlist teams'!$AA$6:$AE$6,1))=0,"",COUNTIF('De Teams'!I$5:I$25,'De Uitslagen'!$B313)*INDEX('Shortlist teams'!$AA$7:$AE$26,MATCH($A313,'Shortlist teams'!$Z$7:$Z$26,1),MATCH($C313,'Shortlist teams'!$AA$6:$AE$6,1))),"")</f>
        <v/>
      </c>
      <c r="L313"/>
      <c r="M313" t="str">
        <f>IFERROR(IF(COUNTIF('De Teams'!K$5:K$25,'De Uitslagen'!$B313)*INDEX('Shortlist teams'!$AA$7:$AE$26,MATCH($A313,'Shortlist teams'!$Z$7:$Z$26,1),MATCH($C313,'Shortlist teams'!$AA$6:$AE$6,1))=0,"",COUNTIF('De Teams'!K$5:K$25,'De Uitslagen'!$B313)*INDEX('Shortlist teams'!$AA$7:$AE$26,MATCH($A313,'Shortlist teams'!$Z$7:$Z$26,1),MATCH($C313,'Shortlist teams'!$AA$6:$AE$6,1))),"")</f>
        <v/>
      </c>
      <c r="N313" t="str">
        <f>IFERROR(IF(COUNTIF('De Teams'!L$5:L$25,'De Uitslagen'!$B313)*INDEX('Shortlist teams'!$AA$7:$AE$26,MATCH($A313,'Shortlist teams'!$Z$7:$Z$26,1),MATCH($C313,'Shortlist teams'!$AA$6:$AE$6,1))=0,"",COUNTIF('De Teams'!L$5:L$25,'De Uitslagen'!$B313)*INDEX('Shortlist teams'!$AA$7:$AE$26,MATCH($A313,'Shortlist teams'!$Z$7:$Z$26,1),MATCH($C313,'Shortlist teams'!$AA$6:$AE$6,1))),"")</f>
        <v/>
      </c>
      <c r="O313" t="str">
        <f>IFERROR(IF(COUNTIF('De Teams'!M$5:M$25,'De Uitslagen'!$B313)*INDEX('Shortlist teams'!$AA$7:$AE$26,MATCH($A313,'Shortlist teams'!$Z$7:$Z$26,1),MATCH($C313,'Shortlist teams'!$AA$6:$AE$6,1))=0,"",COUNTIF('De Teams'!M$5:M$25,'De Uitslagen'!$B313)*INDEX('Shortlist teams'!$AA$7:$AE$26,MATCH($A313,'Shortlist teams'!$Z$7:$Z$26,1),MATCH($C313,'Shortlist teams'!$AA$6:$AE$6,1))),"")</f>
        <v/>
      </c>
      <c r="P313" t="str">
        <f>IFERROR(IF(COUNTIF('De Teams'!N$5:N$25,'De Uitslagen'!$B313)*INDEX('Shortlist teams'!$AA$7:$AE$26,MATCH($A313,'Shortlist teams'!$Z$7:$Z$26,1),MATCH($C313,'Shortlist teams'!$AA$6:$AE$6,1))=0,"",COUNTIF('De Teams'!N$5:N$25,'De Uitslagen'!$B313)*INDEX('Shortlist teams'!$AA$7:$AE$26,MATCH($A313,'Shortlist teams'!$Z$7:$Z$26,1),MATCH($C313,'Shortlist teams'!$AA$6:$AE$6,1))),"")</f>
        <v/>
      </c>
      <c r="Q313" t="str">
        <f>IFERROR(IF(COUNTIF('De Teams'!O$5:O$25,'De Uitslagen'!$B313)*INDEX('Shortlist teams'!$AA$7:$AE$26,MATCH($A313,'Shortlist teams'!$Z$7:$Z$26,1),MATCH($C313,'Shortlist teams'!$AA$6:$AE$6,1))=0,"",COUNTIF('De Teams'!O$5:O$25,'De Uitslagen'!$B313)*INDEX('Shortlist teams'!$AA$7:$AE$26,MATCH($A313,'Shortlist teams'!$Z$7:$Z$26,1),MATCH($C313,'Shortlist teams'!$AA$6:$AE$6,1))),"")</f>
        <v/>
      </c>
      <c r="R313" t="str">
        <f>IFERROR(IF(COUNTIF('De Teams'!P$5:P$25,'De Uitslagen'!$B313)*INDEX('Shortlist teams'!$AA$7:$AE$26,MATCH($A313,'Shortlist teams'!$Z$7:$Z$26,1),MATCH($C313,'Shortlist teams'!$AA$6:$AE$6,1))=0,"",COUNTIF('De Teams'!P$5:P$25,'De Uitslagen'!$B313)*INDEX('Shortlist teams'!$AA$7:$AE$26,MATCH($A313,'Shortlist teams'!$Z$7:$Z$26,1),MATCH($C313,'Shortlist teams'!$AA$6:$AE$6,1))),"")</f>
        <v/>
      </c>
      <c r="S313"/>
      <c r="T313" s="3"/>
    </row>
    <row r="314" spans="1:20" x14ac:dyDescent="0.25">
      <c r="A314" s="59"/>
      <c r="B314" s="55"/>
      <c r="C314" s="8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D315" s="1">
        <f t="shared" ref="D315:Q315" si="16">SUM(D294:D314)</f>
        <v>0</v>
      </c>
      <c r="F315" s="1">
        <f t="shared" si="16"/>
        <v>0</v>
      </c>
      <c r="G315" s="1">
        <f t="shared" si="16"/>
        <v>0</v>
      </c>
      <c r="H315" s="1">
        <f t="shared" si="16"/>
        <v>0</v>
      </c>
      <c r="I315" s="1">
        <f t="shared" si="16"/>
        <v>0</v>
      </c>
      <c r="J315" s="1">
        <f t="shared" si="16"/>
        <v>0</v>
      </c>
      <c r="K315" s="1">
        <f t="shared" si="16"/>
        <v>0</v>
      </c>
      <c r="M315" s="1">
        <f t="shared" si="16"/>
        <v>0</v>
      </c>
      <c r="N315" s="1">
        <f t="shared" si="16"/>
        <v>0</v>
      </c>
      <c r="O315" s="1">
        <f t="shared" si="16"/>
        <v>0</v>
      </c>
      <c r="P315" s="1">
        <f t="shared" si="16"/>
        <v>0</v>
      </c>
      <c r="Q315" s="1">
        <f t="shared" si="16"/>
        <v>0</v>
      </c>
      <c r="R315" s="1">
        <f>SUM(R294:R314)</f>
        <v>0</v>
      </c>
      <c r="T315" s="3"/>
    </row>
    <row r="316" spans="1:20" x14ac:dyDescent="0.25">
      <c r="A316" s="3"/>
      <c r="B316" s="3"/>
      <c r="C316" s="8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6" x14ac:dyDescent="0.3">
      <c r="A317" s="57" t="s">
        <v>148</v>
      </c>
      <c r="T317" s="3"/>
    </row>
    <row r="318" spans="1:20" x14ac:dyDescent="0.25">
      <c r="A318" s="3"/>
      <c r="B318" s="55"/>
      <c r="C318" s="8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6" x14ac:dyDescent="0.3">
      <c r="D319" s="130" t="s">
        <v>26</v>
      </c>
      <c r="E319" s="130"/>
      <c r="F319" s="130" t="s">
        <v>129</v>
      </c>
      <c r="G319" s="94" t="s">
        <v>28</v>
      </c>
      <c r="H319" s="129" t="s">
        <v>133</v>
      </c>
      <c r="I319" s="130" t="s">
        <v>131</v>
      </c>
      <c r="J319" s="130" t="s">
        <v>132</v>
      </c>
      <c r="K319" s="130" t="s">
        <v>29</v>
      </c>
      <c r="L319" s="130"/>
      <c r="M319" s="130" t="s">
        <v>130</v>
      </c>
      <c r="N319" s="130" t="s">
        <v>31</v>
      </c>
      <c r="O319" s="130" t="s">
        <v>30</v>
      </c>
      <c r="P319" s="130" t="s">
        <v>136</v>
      </c>
      <c r="Q319" s="130" t="s">
        <v>135</v>
      </c>
      <c r="R319" s="130" t="s">
        <v>134</v>
      </c>
      <c r="S319" s="130"/>
      <c r="T319" s="3"/>
    </row>
    <row r="320" spans="1:20" ht="14.4" x14ac:dyDescent="0.3">
      <c r="A320" s="58">
        <v>1</v>
      </c>
      <c r="B320" s="6"/>
      <c r="C320" s="87" t="str">
        <f>IFERROR(VLOOKUP('De Uitslagen'!B320,'Shortlist teams'!B:C,2,FALSE),"")</f>
        <v/>
      </c>
      <c r="D320" t="str">
        <f>IFERROR(IF(COUNTIF('De Teams'!B$5:B$25,'De Uitslagen'!$B320)*INDEX('Shortlist teams'!$AA$7:$AE$26,MATCH($A320,'Shortlist teams'!$Z$7:$Z$26,1),MATCH($C320,'Shortlist teams'!$AA$6:$AE$6,1))=0,"",COUNTIF('De Teams'!B$5:B$25,'De Uitslagen'!$B320)*INDEX('Shortlist teams'!$AA$7:$AE$26,MATCH($A320,'Shortlist teams'!$Z$7:$Z$26,1),MATCH($C320,'Shortlist teams'!$AA$6:$AE$6,1))),"")</f>
        <v/>
      </c>
      <c r="E320"/>
      <c r="F320" t="str">
        <f>IFERROR(IF(COUNTIF('De Teams'!D$5:D$24,'De Uitslagen'!$B320)*INDEX('Shortlist teams'!$AA$7:$AE$26,MATCH($A320,'Shortlist teams'!$Z$7:$Z$26,1),MATCH($C320,'Shortlist teams'!$AA$6:$AE$6,1))=0,"",COUNTIF('De Teams'!D$5:D$24,'De Uitslagen'!$B320)*INDEX('Shortlist teams'!$AA$7:$AE$26,MATCH($A320,'Shortlist teams'!$Z$7:$Z$26,1),MATCH($C320,'Shortlist teams'!$AA$6:$AE$6,1))),"")</f>
        <v/>
      </c>
      <c r="G320" t="str">
        <f>IFERROR(IF(COUNTIF('De Teams'!E$5:E$25,'De Uitslagen'!$B320)*INDEX('Shortlist teams'!$AA$7:$AE$26,MATCH($A320,'Shortlist teams'!$Z$7:$Z$26,1),MATCH($C320,'Shortlist teams'!$AA$6:$AE$6,1))=0,"",COUNTIF('De Teams'!E$5:E$25,'De Uitslagen'!$B320)*INDEX('Shortlist teams'!$AA$7:$AE$26,MATCH($A320,'Shortlist teams'!$Z$7:$Z$26,1),MATCH($C320,'Shortlist teams'!$AA$6:$AE$6,1))),"")</f>
        <v/>
      </c>
      <c r="H320" t="str">
        <f>IFERROR(IF(COUNTIF('De Teams'!F$5:F$25,'De Uitslagen'!$B320)*INDEX('Shortlist teams'!$AA$7:$AE$26,MATCH($A320,'Shortlist teams'!$Z$7:$Z$26,1),MATCH($C320,'Shortlist teams'!$AA$6:$AE$6,1))=0,"",COUNTIF('De Teams'!F$5:F$25,'De Uitslagen'!$B320)*INDEX('Shortlist teams'!$AA$7:$AE$26,MATCH($A320,'Shortlist teams'!$Z$7:$Z$26,1),MATCH($C320,'Shortlist teams'!$AA$6:$AE$6,1))),"")</f>
        <v/>
      </c>
      <c r="I320" t="str">
        <f>IFERROR(IF(COUNTIF('De Teams'!G$5:G$25,'De Uitslagen'!$B320)*INDEX('Shortlist teams'!$AA$7:$AE$26,MATCH($A320,'Shortlist teams'!$Z$7:$Z$26,1),MATCH($C320,'Shortlist teams'!$AA$6:$AE$6,1))=0,"",COUNTIF('De Teams'!G$5:G$25,'De Uitslagen'!$B320)*INDEX('Shortlist teams'!$AA$7:$AE$26,MATCH($A320,'Shortlist teams'!$Z$7:$Z$26,1),MATCH($C320,'Shortlist teams'!$AA$6:$AE$6,1))),"")</f>
        <v/>
      </c>
      <c r="J320" t="str">
        <f>IFERROR(IF(COUNTIF('De Teams'!H$5:H$25,'De Uitslagen'!$B320)*INDEX('Shortlist teams'!$AA$7:$AE$26,MATCH($A320,'Shortlist teams'!$Z$7:$Z$26,1),MATCH($C320,'Shortlist teams'!$AA$6:$AE$6,1))=0,"",COUNTIF('De Teams'!H$5:H$25,'De Uitslagen'!$B320)*INDEX('Shortlist teams'!$AA$7:$AE$26,MATCH($A320,'Shortlist teams'!$Z$7:$Z$26,1),MATCH($C320,'Shortlist teams'!$AA$6:$AE$6,1))),"")</f>
        <v/>
      </c>
      <c r="K320" t="str">
        <f>IFERROR(IF(COUNTIF('De Teams'!I$5:I$25,'De Uitslagen'!$B320)*INDEX('Shortlist teams'!$AA$7:$AE$26,MATCH($A320,'Shortlist teams'!$Z$7:$Z$26,1),MATCH($C320,'Shortlist teams'!$AA$6:$AE$6,1))=0,"",COUNTIF('De Teams'!I$5:I$25,'De Uitslagen'!$B320)*INDEX('Shortlist teams'!$AA$7:$AE$26,MATCH($A320,'Shortlist teams'!$Z$7:$Z$26,1),MATCH($C320,'Shortlist teams'!$AA$6:$AE$6,1))),"")</f>
        <v/>
      </c>
      <c r="L320"/>
      <c r="M320" t="str">
        <f>IFERROR(IF(COUNTIF('De Teams'!K$5:K$25,'De Uitslagen'!$B320)*INDEX('Shortlist teams'!$AA$7:$AE$26,MATCH($A320,'Shortlist teams'!$Z$7:$Z$26,1),MATCH($C320,'Shortlist teams'!$AA$6:$AE$6,1))=0,"",COUNTIF('De Teams'!K$5:K$25,'De Uitslagen'!$B320)*INDEX('Shortlist teams'!$AA$7:$AE$26,MATCH($A320,'Shortlist teams'!$Z$7:$Z$26,1),MATCH($C320,'Shortlist teams'!$AA$6:$AE$6,1))),"")</f>
        <v/>
      </c>
      <c r="N320" t="str">
        <f>IFERROR(IF(COUNTIF('De Teams'!L$5:L$25,'De Uitslagen'!$B320)*INDEX('Shortlist teams'!$AA$7:$AE$26,MATCH($A320,'Shortlist teams'!$Z$7:$Z$26,1),MATCH($C320,'Shortlist teams'!$AA$6:$AE$6,1))=0,"",COUNTIF('De Teams'!L$5:L$25,'De Uitslagen'!$B320)*INDEX('Shortlist teams'!$AA$7:$AE$26,MATCH($A320,'Shortlist teams'!$Z$7:$Z$26,1),MATCH($C320,'Shortlist teams'!$AA$6:$AE$6,1))),"")</f>
        <v/>
      </c>
      <c r="O320" t="str">
        <f>IFERROR(IF(COUNTIF('De Teams'!M$5:M$25,'De Uitslagen'!$B320)*INDEX('Shortlist teams'!$AA$7:$AE$26,MATCH($A320,'Shortlist teams'!$Z$7:$Z$26,1),MATCH($C320,'Shortlist teams'!$AA$6:$AE$6,1))=0,"",COUNTIF('De Teams'!M$5:M$25,'De Uitslagen'!$B320)*INDEX('Shortlist teams'!$AA$7:$AE$26,MATCH($A320,'Shortlist teams'!$Z$7:$Z$26,1),MATCH($C320,'Shortlist teams'!$AA$6:$AE$6,1))),"")</f>
        <v/>
      </c>
      <c r="P320" t="str">
        <f>IFERROR(IF(COUNTIF('De Teams'!N$5:N$25,'De Uitslagen'!$B320)*INDEX('Shortlist teams'!$AA$7:$AE$26,MATCH($A320,'Shortlist teams'!$Z$7:$Z$26,1),MATCH($C320,'Shortlist teams'!$AA$6:$AE$6,1))=0,"",COUNTIF('De Teams'!N$5:N$25,'De Uitslagen'!$B320)*INDEX('Shortlist teams'!$AA$7:$AE$26,MATCH($A320,'Shortlist teams'!$Z$7:$Z$26,1),MATCH($C320,'Shortlist teams'!$AA$6:$AE$6,1))),"")</f>
        <v/>
      </c>
      <c r="Q320" t="str">
        <f>IFERROR(IF(COUNTIF('De Teams'!O$5:O$25,'De Uitslagen'!$B320)*INDEX('Shortlist teams'!$AA$7:$AE$26,MATCH($A320,'Shortlist teams'!$Z$7:$Z$26,1),MATCH($C320,'Shortlist teams'!$AA$6:$AE$6,1))=0,"",COUNTIF('De Teams'!O$5:O$25,'De Uitslagen'!$B320)*INDEX('Shortlist teams'!$AA$7:$AE$26,MATCH($A320,'Shortlist teams'!$Z$7:$Z$26,1),MATCH($C320,'Shortlist teams'!$AA$6:$AE$6,1))),"")</f>
        <v/>
      </c>
      <c r="R320" t="str">
        <f>IFERROR(IF(COUNTIF('De Teams'!P$5:P$25,'De Uitslagen'!$B320)*INDEX('Shortlist teams'!$AA$7:$AE$26,MATCH($A320,'Shortlist teams'!$Z$7:$Z$26,1),MATCH($C320,'Shortlist teams'!$AA$6:$AE$6,1))=0,"",COUNTIF('De Teams'!P$5:P$25,'De Uitslagen'!$B320)*INDEX('Shortlist teams'!$AA$7:$AE$26,MATCH($A320,'Shortlist teams'!$Z$7:$Z$26,1),MATCH($C320,'Shortlist teams'!$AA$6:$AE$6,1))),"")</f>
        <v/>
      </c>
      <c r="S320"/>
      <c r="T320" s="3"/>
    </row>
    <row r="321" spans="1:20" ht="14.4" x14ac:dyDescent="0.3">
      <c r="A321" s="1">
        <v>2</v>
      </c>
      <c r="B321" s="7"/>
      <c r="C321" s="87" t="str">
        <f>IFERROR(VLOOKUP('De Uitslagen'!B321,'Shortlist teams'!B:C,2,FALSE),"")</f>
        <v/>
      </c>
      <c r="D321" t="str">
        <f>IFERROR(IF(COUNTIF('De Teams'!B$5:B$25,'De Uitslagen'!$B321)*INDEX('Shortlist teams'!$AA$7:$AE$26,MATCH($A321,'Shortlist teams'!$Z$7:$Z$26,1),MATCH($C321,'Shortlist teams'!$AA$6:$AE$6,1))=0,"",COUNTIF('De Teams'!B$5:B$25,'De Uitslagen'!$B321)*INDEX('Shortlist teams'!$AA$7:$AE$26,MATCH($A321,'Shortlist teams'!$Z$7:$Z$26,1),MATCH($C321,'Shortlist teams'!$AA$6:$AE$6,1))),"")</f>
        <v/>
      </c>
      <c r="E321"/>
      <c r="F321" t="str">
        <f>IFERROR(IF(COUNTIF('De Teams'!D$5:D$24,'De Uitslagen'!$B321)*INDEX('Shortlist teams'!$AA$7:$AE$26,MATCH($A321,'Shortlist teams'!$Z$7:$Z$26,1),MATCH($C321,'Shortlist teams'!$AA$6:$AE$6,1))=0,"",COUNTIF('De Teams'!D$5:D$24,'De Uitslagen'!$B321)*INDEX('Shortlist teams'!$AA$7:$AE$26,MATCH($A321,'Shortlist teams'!$Z$7:$Z$26,1),MATCH($C321,'Shortlist teams'!$AA$6:$AE$6,1))),"")</f>
        <v/>
      </c>
      <c r="G321" t="str">
        <f>IFERROR(IF(COUNTIF('De Teams'!E$5:E$25,'De Uitslagen'!$B321)*INDEX('Shortlist teams'!$AA$7:$AE$26,MATCH($A321,'Shortlist teams'!$Z$7:$Z$26,1),MATCH($C321,'Shortlist teams'!$AA$6:$AE$6,1))=0,"",COUNTIF('De Teams'!E$5:E$25,'De Uitslagen'!$B321)*INDEX('Shortlist teams'!$AA$7:$AE$26,MATCH($A321,'Shortlist teams'!$Z$7:$Z$26,1),MATCH($C321,'Shortlist teams'!$AA$6:$AE$6,1))),"")</f>
        <v/>
      </c>
      <c r="H321" t="str">
        <f>IFERROR(IF(COUNTIF('De Teams'!F$5:F$25,'De Uitslagen'!$B321)*INDEX('Shortlist teams'!$AA$7:$AE$26,MATCH($A321,'Shortlist teams'!$Z$7:$Z$26,1),MATCH($C321,'Shortlist teams'!$AA$6:$AE$6,1))=0,"",COUNTIF('De Teams'!F$5:F$25,'De Uitslagen'!$B321)*INDEX('Shortlist teams'!$AA$7:$AE$26,MATCH($A321,'Shortlist teams'!$Z$7:$Z$26,1),MATCH($C321,'Shortlist teams'!$AA$6:$AE$6,1))),"")</f>
        <v/>
      </c>
      <c r="I321" t="str">
        <f>IFERROR(IF(COUNTIF('De Teams'!G$5:G$25,'De Uitslagen'!$B321)*INDEX('Shortlist teams'!$AA$7:$AE$26,MATCH($A321,'Shortlist teams'!$Z$7:$Z$26,1),MATCH($C321,'Shortlist teams'!$AA$6:$AE$6,1))=0,"",COUNTIF('De Teams'!G$5:G$25,'De Uitslagen'!$B321)*INDEX('Shortlist teams'!$AA$7:$AE$26,MATCH($A321,'Shortlist teams'!$Z$7:$Z$26,1),MATCH($C321,'Shortlist teams'!$AA$6:$AE$6,1))),"")</f>
        <v/>
      </c>
      <c r="J321" t="str">
        <f>IFERROR(IF(COUNTIF('De Teams'!H$5:H$25,'De Uitslagen'!$B321)*INDEX('Shortlist teams'!$AA$7:$AE$26,MATCH($A321,'Shortlist teams'!$Z$7:$Z$26,1),MATCH($C321,'Shortlist teams'!$AA$6:$AE$6,1))=0,"",COUNTIF('De Teams'!H$5:H$25,'De Uitslagen'!$B321)*INDEX('Shortlist teams'!$AA$7:$AE$26,MATCH($A321,'Shortlist teams'!$Z$7:$Z$26,1),MATCH($C321,'Shortlist teams'!$AA$6:$AE$6,1))),"")</f>
        <v/>
      </c>
      <c r="K321" t="str">
        <f>IFERROR(IF(COUNTIF('De Teams'!I$5:I$25,'De Uitslagen'!$B321)*INDEX('Shortlist teams'!$AA$7:$AE$26,MATCH($A321,'Shortlist teams'!$Z$7:$Z$26,1),MATCH($C321,'Shortlist teams'!$AA$6:$AE$6,1))=0,"",COUNTIF('De Teams'!I$5:I$25,'De Uitslagen'!$B321)*INDEX('Shortlist teams'!$AA$7:$AE$26,MATCH($A321,'Shortlist teams'!$Z$7:$Z$26,1),MATCH($C321,'Shortlist teams'!$AA$6:$AE$6,1))),"")</f>
        <v/>
      </c>
      <c r="L321"/>
      <c r="M321" t="str">
        <f>IFERROR(IF(COUNTIF('De Teams'!K$5:K$25,'De Uitslagen'!$B321)*INDEX('Shortlist teams'!$AA$7:$AE$26,MATCH($A321,'Shortlist teams'!$Z$7:$Z$26,1),MATCH($C321,'Shortlist teams'!$AA$6:$AE$6,1))=0,"",COUNTIF('De Teams'!K$5:K$25,'De Uitslagen'!$B321)*INDEX('Shortlist teams'!$AA$7:$AE$26,MATCH($A321,'Shortlist teams'!$Z$7:$Z$26,1),MATCH($C321,'Shortlist teams'!$AA$6:$AE$6,1))),"")</f>
        <v/>
      </c>
      <c r="N321" t="str">
        <f>IFERROR(IF(COUNTIF('De Teams'!L$5:L$25,'De Uitslagen'!$B321)*INDEX('Shortlist teams'!$AA$7:$AE$26,MATCH($A321,'Shortlist teams'!$Z$7:$Z$26,1),MATCH($C321,'Shortlist teams'!$AA$6:$AE$6,1))=0,"",COUNTIF('De Teams'!L$5:L$25,'De Uitslagen'!$B321)*INDEX('Shortlist teams'!$AA$7:$AE$26,MATCH($A321,'Shortlist teams'!$Z$7:$Z$26,1),MATCH($C321,'Shortlist teams'!$AA$6:$AE$6,1))),"")</f>
        <v/>
      </c>
      <c r="O321" t="str">
        <f>IFERROR(IF(COUNTIF('De Teams'!M$5:M$25,'De Uitslagen'!$B321)*INDEX('Shortlist teams'!$AA$7:$AE$26,MATCH($A321,'Shortlist teams'!$Z$7:$Z$26,1),MATCH($C321,'Shortlist teams'!$AA$6:$AE$6,1))=0,"",COUNTIF('De Teams'!M$5:M$25,'De Uitslagen'!$B321)*INDEX('Shortlist teams'!$AA$7:$AE$26,MATCH($A321,'Shortlist teams'!$Z$7:$Z$26,1),MATCH($C321,'Shortlist teams'!$AA$6:$AE$6,1))),"")</f>
        <v/>
      </c>
      <c r="P321" t="str">
        <f>IFERROR(IF(COUNTIF('De Teams'!N$5:N$25,'De Uitslagen'!$B321)*INDEX('Shortlist teams'!$AA$7:$AE$26,MATCH($A321,'Shortlist teams'!$Z$7:$Z$26,1),MATCH($C321,'Shortlist teams'!$AA$6:$AE$6,1))=0,"",COUNTIF('De Teams'!N$5:N$25,'De Uitslagen'!$B321)*INDEX('Shortlist teams'!$AA$7:$AE$26,MATCH($A321,'Shortlist teams'!$Z$7:$Z$26,1),MATCH($C321,'Shortlist teams'!$AA$6:$AE$6,1))),"")</f>
        <v/>
      </c>
      <c r="Q321" t="str">
        <f>IFERROR(IF(COUNTIF('De Teams'!O$5:O$25,'De Uitslagen'!$B321)*INDEX('Shortlist teams'!$AA$7:$AE$26,MATCH($A321,'Shortlist teams'!$Z$7:$Z$26,1),MATCH($C321,'Shortlist teams'!$AA$6:$AE$6,1))=0,"",COUNTIF('De Teams'!O$5:O$25,'De Uitslagen'!$B321)*INDEX('Shortlist teams'!$AA$7:$AE$26,MATCH($A321,'Shortlist teams'!$Z$7:$Z$26,1),MATCH($C321,'Shortlist teams'!$AA$6:$AE$6,1))),"")</f>
        <v/>
      </c>
      <c r="R321" t="str">
        <f>IFERROR(IF(COUNTIF('De Teams'!P$5:P$25,'De Uitslagen'!$B321)*INDEX('Shortlist teams'!$AA$7:$AE$26,MATCH($A321,'Shortlist teams'!$Z$7:$Z$26,1),MATCH($C321,'Shortlist teams'!$AA$6:$AE$6,1))=0,"",COUNTIF('De Teams'!P$5:P$25,'De Uitslagen'!$B321)*INDEX('Shortlist teams'!$AA$7:$AE$26,MATCH($A321,'Shortlist teams'!$Z$7:$Z$26,1),MATCH($C321,'Shortlist teams'!$AA$6:$AE$6,1))),"")</f>
        <v/>
      </c>
      <c r="S321"/>
      <c r="T321" s="3"/>
    </row>
    <row r="322" spans="1:20" ht="14.4" x14ac:dyDescent="0.3">
      <c r="A322" s="1">
        <v>3</v>
      </c>
      <c r="B322" s="5"/>
      <c r="C322" s="87" t="str">
        <f>IFERROR(VLOOKUP('De Uitslagen'!B322,'Shortlist teams'!B:C,2,FALSE),"")</f>
        <v/>
      </c>
      <c r="D322" t="str">
        <f>IFERROR(IF(COUNTIF('De Teams'!B$5:B$25,'De Uitslagen'!$B322)*INDEX('Shortlist teams'!$AA$7:$AE$26,MATCH($A322,'Shortlist teams'!$Z$7:$Z$26,1),MATCH($C322,'Shortlist teams'!$AA$6:$AE$6,1))=0,"",COUNTIF('De Teams'!B$5:B$25,'De Uitslagen'!$B322)*INDEX('Shortlist teams'!$AA$7:$AE$26,MATCH($A322,'Shortlist teams'!$Z$7:$Z$26,1),MATCH($C322,'Shortlist teams'!$AA$6:$AE$6,1))),"")</f>
        <v/>
      </c>
      <c r="E322"/>
      <c r="F322" t="str">
        <f>IFERROR(IF(COUNTIF('De Teams'!D$5:D$24,'De Uitslagen'!$B322)*INDEX('Shortlist teams'!$AA$7:$AE$26,MATCH($A322,'Shortlist teams'!$Z$7:$Z$26,1),MATCH($C322,'Shortlist teams'!$AA$6:$AE$6,1))=0,"",COUNTIF('De Teams'!D$5:D$24,'De Uitslagen'!$B322)*INDEX('Shortlist teams'!$AA$7:$AE$26,MATCH($A322,'Shortlist teams'!$Z$7:$Z$26,1),MATCH($C322,'Shortlist teams'!$AA$6:$AE$6,1))),"")</f>
        <v/>
      </c>
      <c r="G322" t="str">
        <f>IFERROR(IF(COUNTIF('De Teams'!E$5:E$25,'De Uitslagen'!$B322)*INDEX('Shortlist teams'!$AA$7:$AE$26,MATCH($A322,'Shortlist teams'!$Z$7:$Z$26,1),MATCH($C322,'Shortlist teams'!$AA$6:$AE$6,1))=0,"",COUNTIF('De Teams'!E$5:E$25,'De Uitslagen'!$B322)*INDEX('Shortlist teams'!$AA$7:$AE$26,MATCH($A322,'Shortlist teams'!$Z$7:$Z$26,1),MATCH($C322,'Shortlist teams'!$AA$6:$AE$6,1))),"")</f>
        <v/>
      </c>
      <c r="H322" t="str">
        <f>IFERROR(IF(COUNTIF('De Teams'!F$5:F$25,'De Uitslagen'!$B322)*INDEX('Shortlist teams'!$AA$7:$AE$26,MATCH($A322,'Shortlist teams'!$Z$7:$Z$26,1),MATCH($C322,'Shortlist teams'!$AA$6:$AE$6,1))=0,"",COUNTIF('De Teams'!F$5:F$25,'De Uitslagen'!$B322)*INDEX('Shortlist teams'!$AA$7:$AE$26,MATCH($A322,'Shortlist teams'!$Z$7:$Z$26,1),MATCH($C322,'Shortlist teams'!$AA$6:$AE$6,1))),"")</f>
        <v/>
      </c>
      <c r="I322" t="str">
        <f>IFERROR(IF(COUNTIF('De Teams'!G$5:G$25,'De Uitslagen'!$B322)*INDEX('Shortlist teams'!$AA$7:$AE$26,MATCH($A322,'Shortlist teams'!$Z$7:$Z$26,1),MATCH($C322,'Shortlist teams'!$AA$6:$AE$6,1))=0,"",COUNTIF('De Teams'!G$5:G$25,'De Uitslagen'!$B322)*INDEX('Shortlist teams'!$AA$7:$AE$26,MATCH($A322,'Shortlist teams'!$Z$7:$Z$26,1),MATCH($C322,'Shortlist teams'!$AA$6:$AE$6,1))),"")</f>
        <v/>
      </c>
      <c r="J322" t="str">
        <f>IFERROR(IF(COUNTIF('De Teams'!H$5:H$25,'De Uitslagen'!$B322)*INDEX('Shortlist teams'!$AA$7:$AE$26,MATCH($A322,'Shortlist teams'!$Z$7:$Z$26,1),MATCH($C322,'Shortlist teams'!$AA$6:$AE$6,1))=0,"",COUNTIF('De Teams'!H$5:H$25,'De Uitslagen'!$B322)*INDEX('Shortlist teams'!$AA$7:$AE$26,MATCH($A322,'Shortlist teams'!$Z$7:$Z$26,1),MATCH($C322,'Shortlist teams'!$AA$6:$AE$6,1))),"")</f>
        <v/>
      </c>
      <c r="K322" t="str">
        <f>IFERROR(IF(COUNTIF('De Teams'!I$5:I$25,'De Uitslagen'!$B322)*INDEX('Shortlist teams'!$AA$7:$AE$26,MATCH($A322,'Shortlist teams'!$Z$7:$Z$26,1),MATCH($C322,'Shortlist teams'!$AA$6:$AE$6,1))=0,"",COUNTIF('De Teams'!I$5:I$25,'De Uitslagen'!$B322)*INDEX('Shortlist teams'!$AA$7:$AE$26,MATCH($A322,'Shortlist teams'!$Z$7:$Z$26,1),MATCH($C322,'Shortlist teams'!$AA$6:$AE$6,1))),"")</f>
        <v/>
      </c>
      <c r="L322"/>
      <c r="M322" t="str">
        <f>IFERROR(IF(COUNTIF('De Teams'!K$5:K$25,'De Uitslagen'!$B322)*INDEX('Shortlist teams'!$AA$7:$AE$26,MATCH($A322,'Shortlist teams'!$Z$7:$Z$26,1),MATCH($C322,'Shortlist teams'!$AA$6:$AE$6,1))=0,"",COUNTIF('De Teams'!K$5:K$25,'De Uitslagen'!$B322)*INDEX('Shortlist teams'!$AA$7:$AE$26,MATCH($A322,'Shortlist teams'!$Z$7:$Z$26,1),MATCH($C322,'Shortlist teams'!$AA$6:$AE$6,1))),"")</f>
        <v/>
      </c>
      <c r="N322" t="str">
        <f>IFERROR(IF(COUNTIF('De Teams'!L$5:L$25,'De Uitslagen'!$B322)*INDEX('Shortlist teams'!$AA$7:$AE$26,MATCH($A322,'Shortlist teams'!$Z$7:$Z$26,1),MATCH($C322,'Shortlist teams'!$AA$6:$AE$6,1))=0,"",COUNTIF('De Teams'!L$5:L$25,'De Uitslagen'!$B322)*INDEX('Shortlist teams'!$AA$7:$AE$26,MATCH($A322,'Shortlist teams'!$Z$7:$Z$26,1),MATCH($C322,'Shortlist teams'!$AA$6:$AE$6,1))),"")</f>
        <v/>
      </c>
      <c r="O322" t="str">
        <f>IFERROR(IF(COUNTIF('De Teams'!M$5:M$25,'De Uitslagen'!$B322)*INDEX('Shortlist teams'!$AA$7:$AE$26,MATCH($A322,'Shortlist teams'!$Z$7:$Z$26,1),MATCH($C322,'Shortlist teams'!$AA$6:$AE$6,1))=0,"",COUNTIF('De Teams'!M$5:M$25,'De Uitslagen'!$B322)*INDEX('Shortlist teams'!$AA$7:$AE$26,MATCH($A322,'Shortlist teams'!$Z$7:$Z$26,1),MATCH($C322,'Shortlist teams'!$AA$6:$AE$6,1))),"")</f>
        <v/>
      </c>
      <c r="P322" t="str">
        <f>IFERROR(IF(COUNTIF('De Teams'!N$5:N$25,'De Uitslagen'!$B322)*INDEX('Shortlist teams'!$AA$7:$AE$26,MATCH($A322,'Shortlist teams'!$Z$7:$Z$26,1),MATCH($C322,'Shortlist teams'!$AA$6:$AE$6,1))=0,"",COUNTIF('De Teams'!N$5:N$25,'De Uitslagen'!$B322)*INDEX('Shortlist teams'!$AA$7:$AE$26,MATCH($A322,'Shortlist teams'!$Z$7:$Z$26,1),MATCH($C322,'Shortlist teams'!$AA$6:$AE$6,1))),"")</f>
        <v/>
      </c>
      <c r="Q322" t="str">
        <f>IFERROR(IF(COUNTIF('De Teams'!O$5:O$25,'De Uitslagen'!$B322)*INDEX('Shortlist teams'!$AA$7:$AE$26,MATCH($A322,'Shortlist teams'!$Z$7:$Z$26,1),MATCH($C322,'Shortlist teams'!$AA$6:$AE$6,1))=0,"",COUNTIF('De Teams'!O$5:O$25,'De Uitslagen'!$B322)*INDEX('Shortlist teams'!$AA$7:$AE$26,MATCH($A322,'Shortlist teams'!$Z$7:$Z$26,1),MATCH($C322,'Shortlist teams'!$AA$6:$AE$6,1))),"")</f>
        <v/>
      </c>
      <c r="R322" t="str">
        <f>IFERROR(IF(COUNTIF('De Teams'!P$5:P$25,'De Uitslagen'!$B322)*INDEX('Shortlist teams'!$AA$7:$AE$26,MATCH($A322,'Shortlist teams'!$Z$7:$Z$26,1),MATCH($C322,'Shortlist teams'!$AA$6:$AE$6,1))=0,"",COUNTIF('De Teams'!P$5:P$25,'De Uitslagen'!$B322)*INDEX('Shortlist teams'!$AA$7:$AE$26,MATCH($A322,'Shortlist teams'!$Z$7:$Z$26,1),MATCH($C322,'Shortlist teams'!$AA$6:$AE$6,1))),"")</f>
        <v/>
      </c>
      <c r="S322"/>
      <c r="T322" s="3"/>
    </row>
    <row r="323" spans="1:20" ht="14.4" x14ac:dyDescent="0.3">
      <c r="A323" s="1">
        <v>4</v>
      </c>
      <c r="B323" s="8"/>
      <c r="C323" s="87" t="str">
        <f>IFERROR(VLOOKUP('De Uitslagen'!B323,'Shortlist teams'!B:C,2,FALSE),"")</f>
        <v/>
      </c>
      <c r="D323" t="str">
        <f>IFERROR(IF(COUNTIF('De Teams'!B$5:B$25,'De Uitslagen'!$B323)*INDEX('Shortlist teams'!$AA$7:$AE$26,MATCH($A323,'Shortlist teams'!$Z$7:$Z$26,1),MATCH($C323,'Shortlist teams'!$AA$6:$AE$6,1))=0,"",COUNTIF('De Teams'!B$5:B$25,'De Uitslagen'!$B323)*INDEX('Shortlist teams'!$AA$7:$AE$26,MATCH($A323,'Shortlist teams'!$Z$7:$Z$26,1),MATCH($C323,'Shortlist teams'!$AA$6:$AE$6,1))),"")</f>
        <v/>
      </c>
      <c r="E323"/>
      <c r="F323" t="str">
        <f>IFERROR(IF(COUNTIF('De Teams'!D$5:D$24,'De Uitslagen'!$B323)*INDEX('Shortlist teams'!$AA$7:$AE$26,MATCH($A323,'Shortlist teams'!$Z$7:$Z$26,1),MATCH($C323,'Shortlist teams'!$AA$6:$AE$6,1))=0,"",COUNTIF('De Teams'!D$5:D$24,'De Uitslagen'!$B323)*INDEX('Shortlist teams'!$AA$7:$AE$26,MATCH($A323,'Shortlist teams'!$Z$7:$Z$26,1),MATCH($C323,'Shortlist teams'!$AA$6:$AE$6,1))),"")</f>
        <v/>
      </c>
      <c r="G323" t="str">
        <f>IFERROR(IF(COUNTIF('De Teams'!E$5:E$25,'De Uitslagen'!$B323)*INDEX('Shortlist teams'!$AA$7:$AE$26,MATCH($A323,'Shortlist teams'!$Z$7:$Z$26,1),MATCH($C323,'Shortlist teams'!$AA$6:$AE$6,1))=0,"",COUNTIF('De Teams'!E$5:E$25,'De Uitslagen'!$B323)*INDEX('Shortlist teams'!$AA$7:$AE$26,MATCH($A323,'Shortlist teams'!$Z$7:$Z$26,1),MATCH($C323,'Shortlist teams'!$AA$6:$AE$6,1))),"")</f>
        <v/>
      </c>
      <c r="H323" t="str">
        <f>IFERROR(IF(COUNTIF('De Teams'!F$5:F$25,'De Uitslagen'!$B323)*INDEX('Shortlist teams'!$AA$7:$AE$26,MATCH($A323,'Shortlist teams'!$Z$7:$Z$26,1),MATCH($C323,'Shortlist teams'!$AA$6:$AE$6,1))=0,"",COUNTIF('De Teams'!F$5:F$25,'De Uitslagen'!$B323)*INDEX('Shortlist teams'!$AA$7:$AE$26,MATCH($A323,'Shortlist teams'!$Z$7:$Z$26,1),MATCH($C323,'Shortlist teams'!$AA$6:$AE$6,1))),"")</f>
        <v/>
      </c>
      <c r="I323" t="str">
        <f>IFERROR(IF(COUNTIF('De Teams'!G$5:G$25,'De Uitslagen'!$B323)*INDEX('Shortlist teams'!$AA$7:$AE$26,MATCH($A323,'Shortlist teams'!$Z$7:$Z$26,1),MATCH($C323,'Shortlist teams'!$AA$6:$AE$6,1))=0,"",COUNTIF('De Teams'!G$5:G$25,'De Uitslagen'!$B323)*INDEX('Shortlist teams'!$AA$7:$AE$26,MATCH($A323,'Shortlist teams'!$Z$7:$Z$26,1),MATCH($C323,'Shortlist teams'!$AA$6:$AE$6,1))),"")</f>
        <v/>
      </c>
      <c r="J323" t="str">
        <f>IFERROR(IF(COUNTIF('De Teams'!H$5:H$25,'De Uitslagen'!$B323)*INDEX('Shortlist teams'!$AA$7:$AE$26,MATCH($A323,'Shortlist teams'!$Z$7:$Z$26,1),MATCH($C323,'Shortlist teams'!$AA$6:$AE$6,1))=0,"",COUNTIF('De Teams'!H$5:H$25,'De Uitslagen'!$B323)*INDEX('Shortlist teams'!$AA$7:$AE$26,MATCH($A323,'Shortlist teams'!$Z$7:$Z$26,1),MATCH($C323,'Shortlist teams'!$AA$6:$AE$6,1))),"")</f>
        <v/>
      </c>
      <c r="K323" t="str">
        <f>IFERROR(IF(COUNTIF('De Teams'!I$5:I$25,'De Uitslagen'!$B323)*INDEX('Shortlist teams'!$AA$7:$AE$26,MATCH($A323,'Shortlist teams'!$Z$7:$Z$26,1),MATCH($C323,'Shortlist teams'!$AA$6:$AE$6,1))=0,"",COUNTIF('De Teams'!I$5:I$25,'De Uitslagen'!$B323)*INDEX('Shortlist teams'!$AA$7:$AE$26,MATCH($A323,'Shortlist teams'!$Z$7:$Z$26,1),MATCH($C323,'Shortlist teams'!$AA$6:$AE$6,1))),"")</f>
        <v/>
      </c>
      <c r="L323"/>
      <c r="M323" t="str">
        <f>IFERROR(IF(COUNTIF('De Teams'!K$5:K$25,'De Uitslagen'!$B323)*INDEX('Shortlist teams'!$AA$7:$AE$26,MATCH($A323,'Shortlist teams'!$Z$7:$Z$26,1),MATCH($C323,'Shortlist teams'!$AA$6:$AE$6,1))=0,"",COUNTIF('De Teams'!K$5:K$25,'De Uitslagen'!$B323)*INDEX('Shortlist teams'!$AA$7:$AE$26,MATCH($A323,'Shortlist teams'!$Z$7:$Z$26,1),MATCH($C323,'Shortlist teams'!$AA$6:$AE$6,1))),"")</f>
        <v/>
      </c>
      <c r="N323" t="str">
        <f>IFERROR(IF(COUNTIF('De Teams'!L$5:L$25,'De Uitslagen'!$B323)*INDEX('Shortlist teams'!$AA$7:$AE$26,MATCH($A323,'Shortlist teams'!$Z$7:$Z$26,1),MATCH($C323,'Shortlist teams'!$AA$6:$AE$6,1))=0,"",COUNTIF('De Teams'!L$5:L$25,'De Uitslagen'!$B323)*INDEX('Shortlist teams'!$AA$7:$AE$26,MATCH($A323,'Shortlist teams'!$Z$7:$Z$26,1),MATCH($C323,'Shortlist teams'!$AA$6:$AE$6,1))),"")</f>
        <v/>
      </c>
      <c r="O323" t="str">
        <f>IFERROR(IF(COUNTIF('De Teams'!M$5:M$25,'De Uitslagen'!$B323)*INDEX('Shortlist teams'!$AA$7:$AE$26,MATCH($A323,'Shortlist teams'!$Z$7:$Z$26,1),MATCH($C323,'Shortlist teams'!$AA$6:$AE$6,1))=0,"",COUNTIF('De Teams'!M$5:M$25,'De Uitslagen'!$B323)*INDEX('Shortlist teams'!$AA$7:$AE$26,MATCH($A323,'Shortlist teams'!$Z$7:$Z$26,1),MATCH($C323,'Shortlist teams'!$AA$6:$AE$6,1))),"")</f>
        <v/>
      </c>
      <c r="P323" t="str">
        <f>IFERROR(IF(COUNTIF('De Teams'!N$5:N$25,'De Uitslagen'!$B323)*INDEX('Shortlist teams'!$AA$7:$AE$26,MATCH($A323,'Shortlist teams'!$Z$7:$Z$26,1),MATCH($C323,'Shortlist teams'!$AA$6:$AE$6,1))=0,"",COUNTIF('De Teams'!N$5:N$25,'De Uitslagen'!$B323)*INDEX('Shortlist teams'!$AA$7:$AE$26,MATCH($A323,'Shortlist teams'!$Z$7:$Z$26,1),MATCH($C323,'Shortlist teams'!$AA$6:$AE$6,1))),"")</f>
        <v/>
      </c>
      <c r="Q323" t="str">
        <f>IFERROR(IF(COUNTIF('De Teams'!O$5:O$25,'De Uitslagen'!$B323)*INDEX('Shortlist teams'!$AA$7:$AE$26,MATCH($A323,'Shortlist teams'!$Z$7:$Z$26,1),MATCH($C323,'Shortlist teams'!$AA$6:$AE$6,1))=0,"",COUNTIF('De Teams'!O$5:O$25,'De Uitslagen'!$B323)*INDEX('Shortlist teams'!$AA$7:$AE$26,MATCH($A323,'Shortlist teams'!$Z$7:$Z$26,1),MATCH($C323,'Shortlist teams'!$AA$6:$AE$6,1))),"")</f>
        <v/>
      </c>
      <c r="R323" t="str">
        <f>IFERROR(IF(COUNTIF('De Teams'!P$5:P$25,'De Uitslagen'!$B323)*INDEX('Shortlist teams'!$AA$7:$AE$26,MATCH($A323,'Shortlist teams'!$Z$7:$Z$26,1),MATCH($C323,'Shortlist teams'!$AA$6:$AE$6,1))=0,"",COUNTIF('De Teams'!P$5:P$25,'De Uitslagen'!$B323)*INDEX('Shortlist teams'!$AA$7:$AE$26,MATCH($A323,'Shortlist teams'!$Z$7:$Z$26,1),MATCH($C323,'Shortlist teams'!$AA$6:$AE$6,1))),"")</f>
        <v/>
      </c>
      <c r="S323"/>
      <c r="T323" s="3"/>
    </row>
    <row r="324" spans="1:20" ht="14.4" x14ac:dyDescent="0.3">
      <c r="A324" s="1">
        <v>5</v>
      </c>
      <c r="B324" s="6"/>
      <c r="C324" s="87" t="str">
        <f>IFERROR(VLOOKUP('De Uitslagen'!B324,'Shortlist teams'!B:C,2,FALSE),"")</f>
        <v/>
      </c>
      <c r="D324" t="str">
        <f>IFERROR(IF(COUNTIF('De Teams'!B$5:B$25,'De Uitslagen'!$B324)*INDEX('Shortlist teams'!$AA$7:$AE$26,MATCH($A324,'Shortlist teams'!$Z$7:$Z$26,1),MATCH($C324,'Shortlist teams'!$AA$6:$AE$6,1))=0,"",COUNTIF('De Teams'!B$5:B$25,'De Uitslagen'!$B324)*INDEX('Shortlist teams'!$AA$7:$AE$26,MATCH($A324,'Shortlist teams'!$Z$7:$Z$26,1),MATCH($C324,'Shortlist teams'!$AA$6:$AE$6,1))),"")</f>
        <v/>
      </c>
      <c r="E324"/>
      <c r="F324" t="str">
        <f>IFERROR(IF(COUNTIF('De Teams'!D$5:D$24,'De Uitslagen'!$B324)*INDEX('Shortlist teams'!$AA$7:$AE$26,MATCH($A324,'Shortlist teams'!$Z$7:$Z$26,1),MATCH($C324,'Shortlist teams'!$AA$6:$AE$6,1))=0,"",COUNTIF('De Teams'!D$5:D$24,'De Uitslagen'!$B324)*INDEX('Shortlist teams'!$AA$7:$AE$26,MATCH($A324,'Shortlist teams'!$Z$7:$Z$26,1),MATCH($C324,'Shortlist teams'!$AA$6:$AE$6,1))),"")</f>
        <v/>
      </c>
      <c r="G324" t="str">
        <f>IFERROR(IF(COUNTIF('De Teams'!E$5:E$25,'De Uitslagen'!$B324)*INDEX('Shortlist teams'!$AA$7:$AE$26,MATCH($A324,'Shortlist teams'!$Z$7:$Z$26,1),MATCH($C324,'Shortlist teams'!$AA$6:$AE$6,1))=0,"",COUNTIF('De Teams'!E$5:E$25,'De Uitslagen'!$B324)*INDEX('Shortlist teams'!$AA$7:$AE$26,MATCH($A324,'Shortlist teams'!$Z$7:$Z$26,1),MATCH($C324,'Shortlist teams'!$AA$6:$AE$6,1))),"")</f>
        <v/>
      </c>
      <c r="H324" t="str">
        <f>IFERROR(IF(COUNTIF('De Teams'!F$5:F$25,'De Uitslagen'!$B324)*INDEX('Shortlist teams'!$AA$7:$AE$26,MATCH($A324,'Shortlist teams'!$Z$7:$Z$26,1),MATCH($C324,'Shortlist teams'!$AA$6:$AE$6,1))=0,"",COUNTIF('De Teams'!F$5:F$25,'De Uitslagen'!$B324)*INDEX('Shortlist teams'!$AA$7:$AE$26,MATCH($A324,'Shortlist teams'!$Z$7:$Z$26,1),MATCH($C324,'Shortlist teams'!$AA$6:$AE$6,1))),"")</f>
        <v/>
      </c>
      <c r="I324" t="str">
        <f>IFERROR(IF(COUNTIF('De Teams'!G$5:G$25,'De Uitslagen'!$B324)*INDEX('Shortlist teams'!$AA$7:$AE$26,MATCH($A324,'Shortlist teams'!$Z$7:$Z$26,1),MATCH($C324,'Shortlist teams'!$AA$6:$AE$6,1))=0,"",COUNTIF('De Teams'!G$5:G$25,'De Uitslagen'!$B324)*INDEX('Shortlist teams'!$AA$7:$AE$26,MATCH($A324,'Shortlist teams'!$Z$7:$Z$26,1),MATCH($C324,'Shortlist teams'!$AA$6:$AE$6,1))),"")</f>
        <v/>
      </c>
      <c r="J324" t="str">
        <f>IFERROR(IF(COUNTIF('De Teams'!H$5:H$25,'De Uitslagen'!$B324)*INDEX('Shortlist teams'!$AA$7:$AE$26,MATCH($A324,'Shortlist teams'!$Z$7:$Z$26,1),MATCH($C324,'Shortlist teams'!$AA$6:$AE$6,1))=0,"",COUNTIF('De Teams'!H$5:H$25,'De Uitslagen'!$B324)*INDEX('Shortlist teams'!$AA$7:$AE$26,MATCH($A324,'Shortlist teams'!$Z$7:$Z$26,1),MATCH($C324,'Shortlist teams'!$AA$6:$AE$6,1))),"")</f>
        <v/>
      </c>
      <c r="K324" t="str">
        <f>IFERROR(IF(COUNTIF('De Teams'!I$5:I$25,'De Uitslagen'!$B324)*INDEX('Shortlist teams'!$AA$7:$AE$26,MATCH($A324,'Shortlist teams'!$Z$7:$Z$26,1),MATCH($C324,'Shortlist teams'!$AA$6:$AE$6,1))=0,"",COUNTIF('De Teams'!I$5:I$25,'De Uitslagen'!$B324)*INDEX('Shortlist teams'!$AA$7:$AE$26,MATCH($A324,'Shortlist teams'!$Z$7:$Z$26,1),MATCH($C324,'Shortlist teams'!$AA$6:$AE$6,1))),"")</f>
        <v/>
      </c>
      <c r="L324"/>
      <c r="M324" t="str">
        <f>IFERROR(IF(COUNTIF('De Teams'!K$5:K$25,'De Uitslagen'!$B324)*INDEX('Shortlist teams'!$AA$7:$AE$26,MATCH($A324,'Shortlist teams'!$Z$7:$Z$26,1),MATCH($C324,'Shortlist teams'!$AA$6:$AE$6,1))=0,"",COUNTIF('De Teams'!K$5:K$25,'De Uitslagen'!$B324)*INDEX('Shortlist teams'!$AA$7:$AE$26,MATCH($A324,'Shortlist teams'!$Z$7:$Z$26,1),MATCH($C324,'Shortlist teams'!$AA$6:$AE$6,1))),"")</f>
        <v/>
      </c>
      <c r="N324" t="str">
        <f>IFERROR(IF(COUNTIF('De Teams'!L$5:L$25,'De Uitslagen'!$B324)*INDEX('Shortlist teams'!$AA$7:$AE$26,MATCH($A324,'Shortlist teams'!$Z$7:$Z$26,1),MATCH($C324,'Shortlist teams'!$AA$6:$AE$6,1))=0,"",COUNTIF('De Teams'!L$5:L$25,'De Uitslagen'!$B324)*INDEX('Shortlist teams'!$AA$7:$AE$26,MATCH($A324,'Shortlist teams'!$Z$7:$Z$26,1),MATCH($C324,'Shortlist teams'!$AA$6:$AE$6,1))),"")</f>
        <v/>
      </c>
      <c r="O324" t="str">
        <f>IFERROR(IF(COUNTIF('De Teams'!M$5:M$25,'De Uitslagen'!$B324)*INDEX('Shortlist teams'!$AA$7:$AE$26,MATCH($A324,'Shortlist teams'!$Z$7:$Z$26,1),MATCH($C324,'Shortlist teams'!$AA$6:$AE$6,1))=0,"",COUNTIF('De Teams'!M$5:M$25,'De Uitslagen'!$B324)*INDEX('Shortlist teams'!$AA$7:$AE$26,MATCH($A324,'Shortlist teams'!$Z$7:$Z$26,1),MATCH($C324,'Shortlist teams'!$AA$6:$AE$6,1))),"")</f>
        <v/>
      </c>
      <c r="P324" t="str">
        <f>IFERROR(IF(COUNTIF('De Teams'!N$5:N$25,'De Uitslagen'!$B324)*INDEX('Shortlist teams'!$AA$7:$AE$26,MATCH($A324,'Shortlist teams'!$Z$7:$Z$26,1),MATCH($C324,'Shortlist teams'!$AA$6:$AE$6,1))=0,"",COUNTIF('De Teams'!N$5:N$25,'De Uitslagen'!$B324)*INDEX('Shortlist teams'!$AA$7:$AE$26,MATCH($A324,'Shortlist teams'!$Z$7:$Z$26,1),MATCH($C324,'Shortlist teams'!$AA$6:$AE$6,1))),"")</f>
        <v/>
      </c>
      <c r="Q324" t="str">
        <f>IFERROR(IF(COUNTIF('De Teams'!O$5:O$25,'De Uitslagen'!$B324)*INDEX('Shortlist teams'!$AA$7:$AE$26,MATCH($A324,'Shortlist teams'!$Z$7:$Z$26,1),MATCH($C324,'Shortlist teams'!$AA$6:$AE$6,1))=0,"",COUNTIF('De Teams'!O$5:O$25,'De Uitslagen'!$B324)*INDEX('Shortlist teams'!$AA$7:$AE$26,MATCH($A324,'Shortlist teams'!$Z$7:$Z$26,1),MATCH($C324,'Shortlist teams'!$AA$6:$AE$6,1))),"")</f>
        <v/>
      </c>
      <c r="R324" t="str">
        <f>IFERROR(IF(COUNTIF('De Teams'!P$5:P$25,'De Uitslagen'!$B324)*INDEX('Shortlist teams'!$AA$7:$AE$26,MATCH($A324,'Shortlist teams'!$Z$7:$Z$26,1),MATCH($C324,'Shortlist teams'!$AA$6:$AE$6,1))=0,"",COUNTIF('De Teams'!P$5:P$25,'De Uitslagen'!$B324)*INDEX('Shortlist teams'!$AA$7:$AE$26,MATCH($A324,'Shortlist teams'!$Z$7:$Z$26,1),MATCH($C324,'Shortlist teams'!$AA$6:$AE$6,1))),"")</f>
        <v/>
      </c>
      <c r="S324"/>
      <c r="T324" s="3"/>
    </row>
    <row r="325" spans="1:20" ht="14.4" x14ac:dyDescent="0.3">
      <c r="A325" s="1">
        <v>6</v>
      </c>
      <c r="B325" s="5"/>
      <c r="C325" s="87" t="str">
        <f>IFERROR(VLOOKUP('De Uitslagen'!B325,'Shortlist teams'!B:C,2,FALSE),"")</f>
        <v/>
      </c>
      <c r="D325" t="str">
        <f>IFERROR(IF(COUNTIF('De Teams'!B$5:B$25,'De Uitslagen'!$B325)*INDEX('Shortlist teams'!$AA$7:$AE$26,MATCH($A325,'Shortlist teams'!$Z$7:$Z$26,1),MATCH($C325,'Shortlist teams'!$AA$6:$AE$6,1))=0,"",COUNTIF('De Teams'!B$5:B$25,'De Uitslagen'!$B325)*INDEX('Shortlist teams'!$AA$7:$AE$26,MATCH($A325,'Shortlist teams'!$Z$7:$Z$26,1),MATCH($C325,'Shortlist teams'!$AA$6:$AE$6,1))),"")</f>
        <v/>
      </c>
      <c r="E325"/>
      <c r="F325" t="str">
        <f>IFERROR(IF(COUNTIF('De Teams'!D$5:D$24,'De Uitslagen'!$B325)*INDEX('Shortlist teams'!$AA$7:$AE$26,MATCH($A325,'Shortlist teams'!$Z$7:$Z$26,1),MATCH($C325,'Shortlist teams'!$AA$6:$AE$6,1))=0,"",COUNTIF('De Teams'!D$5:D$24,'De Uitslagen'!$B325)*INDEX('Shortlist teams'!$AA$7:$AE$26,MATCH($A325,'Shortlist teams'!$Z$7:$Z$26,1),MATCH($C325,'Shortlist teams'!$AA$6:$AE$6,1))),"")</f>
        <v/>
      </c>
      <c r="G325" t="str">
        <f>IFERROR(IF(COUNTIF('De Teams'!E$5:E$25,'De Uitslagen'!$B325)*INDEX('Shortlist teams'!$AA$7:$AE$26,MATCH($A325,'Shortlist teams'!$Z$7:$Z$26,1),MATCH($C325,'Shortlist teams'!$AA$6:$AE$6,1))=0,"",COUNTIF('De Teams'!E$5:E$25,'De Uitslagen'!$B325)*INDEX('Shortlist teams'!$AA$7:$AE$26,MATCH($A325,'Shortlist teams'!$Z$7:$Z$26,1),MATCH($C325,'Shortlist teams'!$AA$6:$AE$6,1))),"")</f>
        <v/>
      </c>
      <c r="H325" t="str">
        <f>IFERROR(IF(COUNTIF('De Teams'!F$5:F$25,'De Uitslagen'!$B325)*INDEX('Shortlist teams'!$AA$7:$AE$26,MATCH($A325,'Shortlist teams'!$Z$7:$Z$26,1),MATCH($C325,'Shortlist teams'!$AA$6:$AE$6,1))=0,"",COUNTIF('De Teams'!F$5:F$25,'De Uitslagen'!$B325)*INDEX('Shortlist teams'!$AA$7:$AE$26,MATCH($A325,'Shortlist teams'!$Z$7:$Z$26,1),MATCH($C325,'Shortlist teams'!$AA$6:$AE$6,1))),"")</f>
        <v/>
      </c>
      <c r="I325" t="str">
        <f>IFERROR(IF(COUNTIF('De Teams'!G$5:G$25,'De Uitslagen'!$B325)*INDEX('Shortlist teams'!$AA$7:$AE$26,MATCH($A325,'Shortlist teams'!$Z$7:$Z$26,1),MATCH($C325,'Shortlist teams'!$AA$6:$AE$6,1))=0,"",COUNTIF('De Teams'!G$5:G$25,'De Uitslagen'!$B325)*INDEX('Shortlist teams'!$AA$7:$AE$26,MATCH($A325,'Shortlist teams'!$Z$7:$Z$26,1),MATCH($C325,'Shortlist teams'!$AA$6:$AE$6,1))),"")</f>
        <v/>
      </c>
      <c r="J325" t="str">
        <f>IFERROR(IF(COUNTIF('De Teams'!H$5:H$25,'De Uitslagen'!$B325)*INDEX('Shortlist teams'!$AA$7:$AE$26,MATCH($A325,'Shortlist teams'!$Z$7:$Z$26,1),MATCH($C325,'Shortlist teams'!$AA$6:$AE$6,1))=0,"",COUNTIF('De Teams'!H$5:H$25,'De Uitslagen'!$B325)*INDEX('Shortlist teams'!$AA$7:$AE$26,MATCH($A325,'Shortlist teams'!$Z$7:$Z$26,1),MATCH($C325,'Shortlist teams'!$AA$6:$AE$6,1))),"")</f>
        <v/>
      </c>
      <c r="K325" t="str">
        <f>IFERROR(IF(COUNTIF('De Teams'!I$5:I$25,'De Uitslagen'!$B325)*INDEX('Shortlist teams'!$AA$7:$AE$26,MATCH($A325,'Shortlist teams'!$Z$7:$Z$26,1),MATCH($C325,'Shortlist teams'!$AA$6:$AE$6,1))=0,"",COUNTIF('De Teams'!I$5:I$25,'De Uitslagen'!$B325)*INDEX('Shortlist teams'!$AA$7:$AE$26,MATCH($A325,'Shortlist teams'!$Z$7:$Z$26,1),MATCH($C325,'Shortlist teams'!$AA$6:$AE$6,1))),"")</f>
        <v/>
      </c>
      <c r="L325"/>
      <c r="M325" t="str">
        <f>IFERROR(IF(COUNTIF('De Teams'!K$5:K$25,'De Uitslagen'!$B325)*INDEX('Shortlist teams'!$AA$7:$AE$26,MATCH($A325,'Shortlist teams'!$Z$7:$Z$26,1),MATCH($C325,'Shortlist teams'!$AA$6:$AE$6,1))=0,"",COUNTIF('De Teams'!K$5:K$25,'De Uitslagen'!$B325)*INDEX('Shortlist teams'!$AA$7:$AE$26,MATCH($A325,'Shortlist teams'!$Z$7:$Z$26,1),MATCH($C325,'Shortlist teams'!$AA$6:$AE$6,1))),"")</f>
        <v/>
      </c>
      <c r="N325" t="str">
        <f>IFERROR(IF(COUNTIF('De Teams'!L$5:L$25,'De Uitslagen'!$B325)*INDEX('Shortlist teams'!$AA$7:$AE$26,MATCH($A325,'Shortlist teams'!$Z$7:$Z$26,1),MATCH($C325,'Shortlist teams'!$AA$6:$AE$6,1))=0,"",COUNTIF('De Teams'!L$5:L$25,'De Uitslagen'!$B325)*INDEX('Shortlist teams'!$AA$7:$AE$26,MATCH($A325,'Shortlist teams'!$Z$7:$Z$26,1),MATCH($C325,'Shortlist teams'!$AA$6:$AE$6,1))),"")</f>
        <v/>
      </c>
      <c r="O325" t="str">
        <f>IFERROR(IF(COUNTIF('De Teams'!M$5:M$25,'De Uitslagen'!$B325)*INDEX('Shortlist teams'!$AA$7:$AE$26,MATCH($A325,'Shortlist teams'!$Z$7:$Z$26,1),MATCH($C325,'Shortlist teams'!$AA$6:$AE$6,1))=0,"",COUNTIF('De Teams'!M$5:M$25,'De Uitslagen'!$B325)*INDEX('Shortlist teams'!$AA$7:$AE$26,MATCH($A325,'Shortlist teams'!$Z$7:$Z$26,1),MATCH($C325,'Shortlist teams'!$AA$6:$AE$6,1))),"")</f>
        <v/>
      </c>
      <c r="P325" t="str">
        <f>IFERROR(IF(COUNTIF('De Teams'!N$5:N$25,'De Uitslagen'!$B325)*INDEX('Shortlist teams'!$AA$7:$AE$26,MATCH($A325,'Shortlist teams'!$Z$7:$Z$26,1),MATCH($C325,'Shortlist teams'!$AA$6:$AE$6,1))=0,"",COUNTIF('De Teams'!N$5:N$25,'De Uitslagen'!$B325)*INDEX('Shortlist teams'!$AA$7:$AE$26,MATCH($A325,'Shortlist teams'!$Z$7:$Z$26,1),MATCH($C325,'Shortlist teams'!$AA$6:$AE$6,1))),"")</f>
        <v/>
      </c>
      <c r="Q325" t="str">
        <f>IFERROR(IF(COUNTIF('De Teams'!O$5:O$25,'De Uitslagen'!$B325)*INDEX('Shortlist teams'!$AA$7:$AE$26,MATCH($A325,'Shortlist teams'!$Z$7:$Z$26,1),MATCH($C325,'Shortlist teams'!$AA$6:$AE$6,1))=0,"",COUNTIF('De Teams'!O$5:O$25,'De Uitslagen'!$B325)*INDEX('Shortlist teams'!$AA$7:$AE$26,MATCH($A325,'Shortlist teams'!$Z$7:$Z$26,1),MATCH($C325,'Shortlist teams'!$AA$6:$AE$6,1))),"")</f>
        <v/>
      </c>
      <c r="R325" t="str">
        <f>IFERROR(IF(COUNTIF('De Teams'!P$5:P$25,'De Uitslagen'!$B325)*INDEX('Shortlist teams'!$AA$7:$AE$26,MATCH($A325,'Shortlist teams'!$Z$7:$Z$26,1),MATCH($C325,'Shortlist teams'!$AA$6:$AE$6,1))=0,"",COUNTIF('De Teams'!P$5:P$25,'De Uitslagen'!$B325)*INDEX('Shortlist teams'!$AA$7:$AE$26,MATCH($A325,'Shortlist teams'!$Z$7:$Z$26,1),MATCH($C325,'Shortlist teams'!$AA$6:$AE$6,1))),"")</f>
        <v/>
      </c>
      <c r="S325"/>
      <c r="T325" s="3"/>
    </row>
    <row r="326" spans="1:20" ht="14.4" x14ac:dyDescent="0.3">
      <c r="A326" s="1">
        <v>7</v>
      </c>
      <c r="B326" s="8"/>
      <c r="C326" s="87" t="str">
        <f>IFERROR(VLOOKUP('De Uitslagen'!B326,'Shortlist teams'!B:C,2,FALSE),"")</f>
        <v/>
      </c>
      <c r="D326" t="str">
        <f>IFERROR(IF(COUNTIF('De Teams'!B$5:B$25,'De Uitslagen'!$B326)*INDEX('Shortlist teams'!$AA$7:$AE$26,MATCH($A326,'Shortlist teams'!$Z$7:$Z$26,1),MATCH($C326,'Shortlist teams'!$AA$6:$AE$6,1))=0,"",COUNTIF('De Teams'!B$5:B$25,'De Uitslagen'!$B326)*INDEX('Shortlist teams'!$AA$7:$AE$26,MATCH($A326,'Shortlist teams'!$Z$7:$Z$26,1),MATCH($C326,'Shortlist teams'!$AA$6:$AE$6,1))),"")</f>
        <v/>
      </c>
      <c r="E326"/>
      <c r="F326" t="str">
        <f>IFERROR(IF(COUNTIF('De Teams'!D$5:D$24,'De Uitslagen'!$B326)*INDEX('Shortlist teams'!$AA$7:$AE$26,MATCH($A326,'Shortlist teams'!$Z$7:$Z$26,1),MATCH($C326,'Shortlist teams'!$AA$6:$AE$6,1))=0,"",COUNTIF('De Teams'!D$5:D$24,'De Uitslagen'!$B326)*INDEX('Shortlist teams'!$AA$7:$AE$26,MATCH($A326,'Shortlist teams'!$Z$7:$Z$26,1),MATCH($C326,'Shortlist teams'!$AA$6:$AE$6,1))),"")</f>
        <v/>
      </c>
      <c r="G326" t="str">
        <f>IFERROR(IF(COUNTIF('De Teams'!E$5:E$25,'De Uitslagen'!$B326)*INDEX('Shortlist teams'!$AA$7:$AE$26,MATCH($A326,'Shortlist teams'!$Z$7:$Z$26,1),MATCH($C326,'Shortlist teams'!$AA$6:$AE$6,1))=0,"",COUNTIF('De Teams'!E$5:E$25,'De Uitslagen'!$B326)*INDEX('Shortlist teams'!$AA$7:$AE$26,MATCH($A326,'Shortlist teams'!$Z$7:$Z$26,1),MATCH($C326,'Shortlist teams'!$AA$6:$AE$6,1))),"")</f>
        <v/>
      </c>
      <c r="H326" t="str">
        <f>IFERROR(IF(COUNTIF('De Teams'!F$5:F$25,'De Uitslagen'!$B326)*INDEX('Shortlist teams'!$AA$7:$AE$26,MATCH($A326,'Shortlist teams'!$Z$7:$Z$26,1),MATCH($C326,'Shortlist teams'!$AA$6:$AE$6,1))=0,"",COUNTIF('De Teams'!F$5:F$25,'De Uitslagen'!$B326)*INDEX('Shortlist teams'!$AA$7:$AE$26,MATCH($A326,'Shortlist teams'!$Z$7:$Z$26,1),MATCH($C326,'Shortlist teams'!$AA$6:$AE$6,1))),"")</f>
        <v/>
      </c>
      <c r="I326" t="str">
        <f>IFERROR(IF(COUNTIF('De Teams'!G$5:G$25,'De Uitslagen'!$B326)*INDEX('Shortlist teams'!$AA$7:$AE$26,MATCH($A326,'Shortlist teams'!$Z$7:$Z$26,1),MATCH($C326,'Shortlist teams'!$AA$6:$AE$6,1))=0,"",COUNTIF('De Teams'!G$5:G$25,'De Uitslagen'!$B326)*INDEX('Shortlist teams'!$AA$7:$AE$26,MATCH($A326,'Shortlist teams'!$Z$7:$Z$26,1),MATCH($C326,'Shortlist teams'!$AA$6:$AE$6,1))),"")</f>
        <v/>
      </c>
      <c r="J326" t="str">
        <f>IFERROR(IF(COUNTIF('De Teams'!H$5:H$25,'De Uitslagen'!$B326)*INDEX('Shortlist teams'!$AA$7:$AE$26,MATCH($A326,'Shortlist teams'!$Z$7:$Z$26,1),MATCH($C326,'Shortlist teams'!$AA$6:$AE$6,1))=0,"",COUNTIF('De Teams'!H$5:H$25,'De Uitslagen'!$B326)*INDEX('Shortlist teams'!$AA$7:$AE$26,MATCH($A326,'Shortlist teams'!$Z$7:$Z$26,1),MATCH($C326,'Shortlist teams'!$AA$6:$AE$6,1))),"")</f>
        <v/>
      </c>
      <c r="K326" t="str">
        <f>IFERROR(IF(COUNTIF('De Teams'!I$5:I$25,'De Uitslagen'!$B326)*INDEX('Shortlist teams'!$AA$7:$AE$26,MATCH($A326,'Shortlist teams'!$Z$7:$Z$26,1),MATCH($C326,'Shortlist teams'!$AA$6:$AE$6,1))=0,"",COUNTIF('De Teams'!I$5:I$25,'De Uitslagen'!$B326)*INDEX('Shortlist teams'!$AA$7:$AE$26,MATCH($A326,'Shortlist teams'!$Z$7:$Z$26,1),MATCH($C326,'Shortlist teams'!$AA$6:$AE$6,1))),"")</f>
        <v/>
      </c>
      <c r="L326"/>
      <c r="M326" t="str">
        <f>IFERROR(IF(COUNTIF('De Teams'!K$5:K$25,'De Uitslagen'!$B326)*INDEX('Shortlist teams'!$AA$7:$AE$26,MATCH($A326,'Shortlist teams'!$Z$7:$Z$26,1),MATCH($C326,'Shortlist teams'!$AA$6:$AE$6,1))=0,"",COUNTIF('De Teams'!K$5:K$25,'De Uitslagen'!$B326)*INDEX('Shortlist teams'!$AA$7:$AE$26,MATCH($A326,'Shortlist teams'!$Z$7:$Z$26,1),MATCH($C326,'Shortlist teams'!$AA$6:$AE$6,1))),"")</f>
        <v/>
      </c>
      <c r="N326" t="str">
        <f>IFERROR(IF(COUNTIF('De Teams'!L$5:L$25,'De Uitslagen'!$B326)*INDEX('Shortlist teams'!$AA$7:$AE$26,MATCH($A326,'Shortlist teams'!$Z$7:$Z$26,1),MATCH($C326,'Shortlist teams'!$AA$6:$AE$6,1))=0,"",COUNTIF('De Teams'!L$5:L$25,'De Uitslagen'!$B326)*INDEX('Shortlist teams'!$AA$7:$AE$26,MATCH($A326,'Shortlist teams'!$Z$7:$Z$26,1),MATCH($C326,'Shortlist teams'!$AA$6:$AE$6,1))),"")</f>
        <v/>
      </c>
      <c r="O326" t="str">
        <f>IFERROR(IF(COUNTIF('De Teams'!M$5:M$25,'De Uitslagen'!$B326)*INDEX('Shortlist teams'!$AA$7:$AE$26,MATCH($A326,'Shortlist teams'!$Z$7:$Z$26,1),MATCH($C326,'Shortlist teams'!$AA$6:$AE$6,1))=0,"",COUNTIF('De Teams'!M$5:M$25,'De Uitslagen'!$B326)*INDEX('Shortlist teams'!$AA$7:$AE$26,MATCH($A326,'Shortlist teams'!$Z$7:$Z$26,1),MATCH($C326,'Shortlist teams'!$AA$6:$AE$6,1))),"")</f>
        <v/>
      </c>
      <c r="P326" t="str">
        <f>IFERROR(IF(COUNTIF('De Teams'!N$5:N$25,'De Uitslagen'!$B326)*INDEX('Shortlist teams'!$AA$7:$AE$26,MATCH($A326,'Shortlist teams'!$Z$7:$Z$26,1),MATCH($C326,'Shortlist teams'!$AA$6:$AE$6,1))=0,"",COUNTIF('De Teams'!N$5:N$25,'De Uitslagen'!$B326)*INDEX('Shortlist teams'!$AA$7:$AE$26,MATCH($A326,'Shortlist teams'!$Z$7:$Z$26,1),MATCH($C326,'Shortlist teams'!$AA$6:$AE$6,1))),"")</f>
        <v/>
      </c>
      <c r="Q326" t="str">
        <f>IFERROR(IF(COUNTIF('De Teams'!O$5:O$25,'De Uitslagen'!$B326)*INDEX('Shortlist teams'!$AA$7:$AE$26,MATCH($A326,'Shortlist teams'!$Z$7:$Z$26,1),MATCH($C326,'Shortlist teams'!$AA$6:$AE$6,1))=0,"",COUNTIF('De Teams'!O$5:O$25,'De Uitslagen'!$B326)*INDEX('Shortlist teams'!$AA$7:$AE$26,MATCH($A326,'Shortlist teams'!$Z$7:$Z$26,1),MATCH($C326,'Shortlist teams'!$AA$6:$AE$6,1))),"")</f>
        <v/>
      </c>
      <c r="R326" t="str">
        <f>IFERROR(IF(COUNTIF('De Teams'!P$5:P$25,'De Uitslagen'!$B326)*INDEX('Shortlist teams'!$AA$7:$AE$26,MATCH($A326,'Shortlist teams'!$Z$7:$Z$26,1),MATCH($C326,'Shortlist teams'!$AA$6:$AE$6,1))=0,"",COUNTIF('De Teams'!P$5:P$25,'De Uitslagen'!$B326)*INDEX('Shortlist teams'!$AA$7:$AE$26,MATCH($A326,'Shortlist teams'!$Z$7:$Z$26,1),MATCH($C326,'Shortlist teams'!$AA$6:$AE$6,1))),"")</f>
        <v/>
      </c>
      <c r="S326"/>
      <c r="T326" s="3"/>
    </row>
    <row r="327" spans="1:20" ht="14.4" x14ac:dyDescent="0.3">
      <c r="A327" s="1">
        <v>8</v>
      </c>
      <c r="B327" s="8"/>
      <c r="C327" s="87" t="str">
        <f>IFERROR(VLOOKUP('De Uitslagen'!B327,'Shortlist teams'!B:C,2,FALSE),"")</f>
        <v/>
      </c>
      <c r="D327" t="str">
        <f>IFERROR(IF(COUNTIF('De Teams'!B$5:B$25,'De Uitslagen'!$B327)*INDEX('Shortlist teams'!$AA$7:$AE$26,MATCH($A327,'Shortlist teams'!$Z$7:$Z$26,1),MATCH($C327,'Shortlist teams'!$AA$6:$AE$6,1))=0,"",COUNTIF('De Teams'!B$5:B$25,'De Uitslagen'!$B327)*INDEX('Shortlist teams'!$AA$7:$AE$26,MATCH($A327,'Shortlist teams'!$Z$7:$Z$26,1),MATCH($C327,'Shortlist teams'!$AA$6:$AE$6,1))),"")</f>
        <v/>
      </c>
      <c r="E327"/>
      <c r="F327" t="str">
        <f>IFERROR(IF(COUNTIF('De Teams'!D$5:D$24,'De Uitslagen'!$B327)*INDEX('Shortlist teams'!$AA$7:$AE$26,MATCH($A327,'Shortlist teams'!$Z$7:$Z$26,1),MATCH($C327,'Shortlist teams'!$AA$6:$AE$6,1))=0,"",COUNTIF('De Teams'!D$5:D$24,'De Uitslagen'!$B327)*INDEX('Shortlist teams'!$AA$7:$AE$26,MATCH($A327,'Shortlist teams'!$Z$7:$Z$26,1),MATCH($C327,'Shortlist teams'!$AA$6:$AE$6,1))),"")</f>
        <v/>
      </c>
      <c r="G327" t="str">
        <f>IFERROR(IF(COUNTIF('De Teams'!E$5:E$25,'De Uitslagen'!$B327)*INDEX('Shortlist teams'!$AA$7:$AE$26,MATCH($A327,'Shortlist teams'!$Z$7:$Z$26,1),MATCH($C327,'Shortlist teams'!$AA$6:$AE$6,1))=0,"",COUNTIF('De Teams'!E$5:E$25,'De Uitslagen'!$B327)*INDEX('Shortlist teams'!$AA$7:$AE$26,MATCH($A327,'Shortlist teams'!$Z$7:$Z$26,1),MATCH($C327,'Shortlist teams'!$AA$6:$AE$6,1))),"")</f>
        <v/>
      </c>
      <c r="H327" t="str">
        <f>IFERROR(IF(COUNTIF('De Teams'!F$5:F$25,'De Uitslagen'!$B327)*INDEX('Shortlist teams'!$AA$7:$AE$26,MATCH($A327,'Shortlist teams'!$Z$7:$Z$26,1),MATCH($C327,'Shortlist teams'!$AA$6:$AE$6,1))=0,"",COUNTIF('De Teams'!F$5:F$25,'De Uitslagen'!$B327)*INDEX('Shortlist teams'!$AA$7:$AE$26,MATCH($A327,'Shortlist teams'!$Z$7:$Z$26,1),MATCH($C327,'Shortlist teams'!$AA$6:$AE$6,1))),"")</f>
        <v/>
      </c>
      <c r="I327" t="str">
        <f>IFERROR(IF(COUNTIF('De Teams'!G$5:G$25,'De Uitslagen'!$B327)*INDEX('Shortlist teams'!$AA$7:$AE$26,MATCH($A327,'Shortlist teams'!$Z$7:$Z$26,1),MATCH($C327,'Shortlist teams'!$AA$6:$AE$6,1))=0,"",COUNTIF('De Teams'!G$5:G$25,'De Uitslagen'!$B327)*INDEX('Shortlist teams'!$AA$7:$AE$26,MATCH($A327,'Shortlist teams'!$Z$7:$Z$26,1),MATCH($C327,'Shortlist teams'!$AA$6:$AE$6,1))),"")</f>
        <v/>
      </c>
      <c r="J327" t="str">
        <f>IFERROR(IF(COUNTIF('De Teams'!H$5:H$25,'De Uitslagen'!$B327)*INDEX('Shortlist teams'!$AA$7:$AE$26,MATCH($A327,'Shortlist teams'!$Z$7:$Z$26,1),MATCH($C327,'Shortlist teams'!$AA$6:$AE$6,1))=0,"",COUNTIF('De Teams'!H$5:H$25,'De Uitslagen'!$B327)*INDEX('Shortlist teams'!$AA$7:$AE$26,MATCH($A327,'Shortlist teams'!$Z$7:$Z$26,1),MATCH($C327,'Shortlist teams'!$AA$6:$AE$6,1))),"")</f>
        <v/>
      </c>
      <c r="K327" t="str">
        <f>IFERROR(IF(COUNTIF('De Teams'!I$5:I$25,'De Uitslagen'!$B327)*INDEX('Shortlist teams'!$AA$7:$AE$26,MATCH($A327,'Shortlist teams'!$Z$7:$Z$26,1),MATCH($C327,'Shortlist teams'!$AA$6:$AE$6,1))=0,"",COUNTIF('De Teams'!I$5:I$25,'De Uitslagen'!$B327)*INDEX('Shortlist teams'!$AA$7:$AE$26,MATCH($A327,'Shortlist teams'!$Z$7:$Z$26,1),MATCH($C327,'Shortlist teams'!$AA$6:$AE$6,1))),"")</f>
        <v/>
      </c>
      <c r="L327"/>
      <c r="M327" t="str">
        <f>IFERROR(IF(COUNTIF('De Teams'!K$5:K$25,'De Uitslagen'!$B327)*INDEX('Shortlist teams'!$AA$7:$AE$26,MATCH($A327,'Shortlist teams'!$Z$7:$Z$26,1),MATCH($C327,'Shortlist teams'!$AA$6:$AE$6,1))=0,"",COUNTIF('De Teams'!K$5:K$25,'De Uitslagen'!$B327)*INDEX('Shortlist teams'!$AA$7:$AE$26,MATCH($A327,'Shortlist teams'!$Z$7:$Z$26,1),MATCH($C327,'Shortlist teams'!$AA$6:$AE$6,1))),"")</f>
        <v/>
      </c>
      <c r="N327" t="str">
        <f>IFERROR(IF(COUNTIF('De Teams'!L$5:L$25,'De Uitslagen'!$B327)*INDEX('Shortlist teams'!$AA$7:$AE$26,MATCH($A327,'Shortlist teams'!$Z$7:$Z$26,1),MATCH($C327,'Shortlist teams'!$AA$6:$AE$6,1))=0,"",COUNTIF('De Teams'!L$5:L$25,'De Uitslagen'!$B327)*INDEX('Shortlist teams'!$AA$7:$AE$26,MATCH($A327,'Shortlist teams'!$Z$7:$Z$26,1),MATCH($C327,'Shortlist teams'!$AA$6:$AE$6,1))),"")</f>
        <v/>
      </c>
      <c r="O327" t="str">
        <f>IFERROR(IF(COUNTIF('De Teams'!M$5:M$25,'De Uitslagen'!$B327)*INDEX('Shortlist teams'!$AA$7:$AE$26,MATCH($A327,'Shortlist teams'!$Z$7:$Z$26,1),MATCH($C327,'Shortlist teams'!$AA$6:$AE$6,1))=0,"",COUNTIF('De Teams'!M$5:M$25,'De Uitslagen'!$B327)*INDEX('Shortlist teams'!$AA$7:$AE$26,MATCH($A327,'Shortlist teams'!$Z$7:$Z$26,1),MATCH($C327,'Shortlist teams'!$AA$6:$AE$6,1))),"")</f>
        <v/>
      </c>
      <c r="P327" t="str">
        <f>IFERROR(IF(COUNTIF('De Teams'!N$5:N$25,'De Uitslagen'!$B327)*INDEX('Shortlist teams'!$AA$7:$AE$26,MATCH($A327,'Shortlist teams'!$Z$7:$Z$26,1),MATCH($C327,'Shortlist teams'!$AA$6:$AE$6,1))=0,"",COUNTIF('De Teams'!N$5:N$25,'De Uitslagen'!$B327)*INDEX('Shortlist teams'!$AA$7:$AE$26,MATCH($A327,'Shortlist teams'!$Z$7:$Z$26,1),MATCH($C327,'Shortlist teams'!$AA$6:$AE$6,1))),"")</f>
        <v/>
      </c>
      <c r="Q327" t="str">
        <f>IFERROR(IF(COUNTIF('De Teams'!O$5:O$25,'De Uitslagen'!$B327)*INDEX('Shortlist teams'!$AA$7:$AE$26,MATCH($A327,'Shortlist teams'!$Z$7:$Z$26,1),MATCH($C327,'Shortlist teams'!$AA$6:$AE$6,1))=0,"",COUNTIF('De Teams'!O$5:O$25,'De Uitslagen'!$B327)*INDEX('Shortlist teams'!$AA$7:$AE$26,MATCH($A327,'Shortlist teams'!$Z$7:$Z$26,1),MATCH($C327,'Shortlist teams'!$AA$6:$AE$6,1))),"")</f>
        <v/>
      </c>
      <c r="R327" t="str">
        <f>IFERROR(IF(COUNTIF('De Teams'!P$5:P$25,'De Uitslagen'!$B327)*INDEX('Shortlist teams'!$AA$7:$AE$26,MATCH($A327,'Shortlist teams'!$Z$7:$Z$26,1),MATCH($C327,'Shortlist teams'!$AA$6:$AE$6,1))=0,"",COUNTIF('De Teams'!P$5:P$25,'De Uitslagen'!$B327)*INDEX('Shortlist teams'!$AA$7:$AE$26,MATCH($A327,'Shortlist teams'!$Z$7:$Z$26,1),MATCH($C327,'Shortlist teams'!$AA$6:$AE$6,1))),"")</f>
        <v/>
      </c>
      <c r="S327"/>
      <c r="T327" s="3"/>
    </row>
    <row r="328" spans="1:20" ht="14.4" x14ac:dyDescent="0.3">
      <c r="A328" s="1">
        <v>9</v>
      </c>
      <c r="B328" s="7"/>
      <c r="C328" s="87" t="str">
        <f>IFERROR(VLOOKUP('De Uitslagen'!B328,'Shortlist teams'!B:C,2,FALSE),"")</f>
        <v/>
      </c>
      <c r="D328" t="str">
        <f>IFERROR(IF(COUNTIF('De Teams'!B$5:B$25,'De Uitslagen'!$B328)*INDEX('Shortlist teams'!$AA$7:$AE$26,MATCH($A328,'Shortlist teams'!$Z$7:$Z$26,1),MATCH($C328,'Shortlist teams'!$AA$6:$AE$6,1))=0,"",COUNTIF('De Teams'!B$5:B$25,'De Uitslagen'!$B328)*INDEX('Shortlist teams'!$AA$7:$AE$26,MATCH($A328,'Shortlist teams'!$Z$7:$Z$26,1),MATCH($C328,'Shortlist teams'!$AA$6:$AE$6,1))),"")</f>
        <v/>
      </c>
      <c r="E328"/>
      <c r="F328" t="str">
        <f>IFERROR(IF(COUNTIF('De Teams'!D$5:D$24,'De Uitslagen'!$B328)*INDEX('Shortlist teams'!$AA$7:$AE$26,MATCH($A328,'Shortlist teams'!$Z$7:$Z$26,1),MATCH($C328,'Shortlist teams'!$AA$6:$AE$6,1))=0,"",COUNTIF('De Teams'!D$5:D$24,'De Uitslagen'!$B328)*INDEX('Shortlist teams'!$AA$7:$AE$26,MATCH($A328,'Shortlist teams'!$Z$7:$Z$26,1),MATCH($C328,'Shortlist teams'!$AA$6:$AE$6,1))),"")</f>
        <v/>
      </c>
      <c r="G328" t="str">
        <f>IFERROR(IF(COUNTIF('De Teams'!E$5:E$25,'De Uitslagen'!$B328)*INDEX('Shortlist teams'!$AA$7:$AE$26,MATCH($A328,'Shortlist teams'!$Z$7:$Z$26,1),MATCH($C328,'Shortlist teams'!$AA$6:$AE$6,1))=0,"",COUNTIF('De Teams'!E$5:E$25,'De Uitslagen'!$B328)*INDEX('Shortlist teams'!$AA$7:$AE$26,MATCH($A328,'Shortlist teams'!$Z$7:$Z$26,1),MATCH($C328,'Shortlist teams'!$AA$6:$AE$6,1))),"")</f>
        <v/>
      </c>
      <c r="H328" t="str">
        <f>IFERROR(IF(COUNTIF('De Teams'!F$5:F$25,'De Uitslagen'!$B328)*INDEX('Shortlist teams'!$AA$7:$AE$26,MATCH($A328,'Shortlist teams'!$Z$7:$Z$26,1),MATCH($C328,'Shortlist teams'!$AA$6:$AE$6,1))=0,"",COUNTIF('De Teams'!F$5:F$25,'De Uitslagen'!$B328)*INDEX('Shortlist teams'!$AA$7:$AE$26,MATCH($A328,'Shortlist teams'!$Z$7:$Z$26,1),MATCH($C328,'Shortlist teams'!$AA$6:$AE$6,1))),"")</f>
        <v/>
      </c>
      <c r="I328" t="str">
        <f>IFERROR(IF(COUNTIF('De Teams'!G$5:G$25,'De Uitslagen'!$B328)*INDEX('Shortlist teams'!$AA$7:$AE$26,MATCH($A328,'Shortlist teams'!$Z$7:$Z$26,1),MATCH($C328,'Shortlist teams'!$AA$6:$AE$6,1))=0,"",COUNTIF('De Teams'!G$5:G$25,'De Uitslagen'!$B328)*INDEX('Shortlist teams'!$AA$7:$AE$26,MATCH($A328,'Shortlist teams'!$Z$7:$Z$26,1),MATCH($C328,'Shortlist teams'!$AA$6:$AE$6,1))),"")</f>
        <v/>
      </c>
      <c r="J328" t="str">
        <f>IFERROR(IF(COUNTIF('De Teams'!H$5:H$25,'De Uitslagen'!$B328)*INDEX('Shortlist teams'!$AA$7:$AE$26,MATCH($A328,'Shortlist teams'!$Z$7:$Z$26,1),MATCH($C328,'Shortlist teams'!$AA$6:$AE$6,1))=0,"",COUNTIF('De Teams'!H$5:H$25,'De Uitslagen'!$B328)*INDEX('Shortlist teams'!$AA$7:$AE$26,MATCH($A328,'Shortlist teams'!$Z$7:$Z$26,1),MATCH($C328,'Shortlist teams'!$AA$6:$AE$6,1))),"")</f>
        <v/>
      </c>
      <c r="K328" t="str">
        <f>IFERROR(IF(COUNTIF('De Teams'!I$5:I$25,'De Uitslagen'!$B328)*INDEX('Shortlist teams'!$AA$7:$AE$26,MATCH($A328,'Shortlist teams'!$Z$7:$Z$26,1),MATCH($C328,'Shortlist teams'!$AA$6:$AE$6,1))=0,"",COUNTIF('De Teams'!I$5:I$25,'De Uitslagen'!$B328)*INDEX('Shortlist teams'!$AA$7:$AE$26,MATCH($A328,'Shortlist teams'!$Z$7:$Z$26,1),MATCH($C328,'Shortlist teams'!$AA$6:$AE$6,1))),"")</f>
        <v/>
      </c>
      <c r="L328"/>
      <c r="M328" t="str">
        <f>IFERROR(IF(COUNTIF('De Teams'!K$5:K$25,'De Uitslagen'!$B328)*INDEX('Shortlist teams'!$AA$7:$AE$26,MATCH($A328,'Shortlist teams'!$Z$7:$Z$26,1),MATCH($C328,'Shortlist teams'!$AA$6:$AE$6,1))=0,"",COUNTIF('De Teams'!K$5:K$25,'De Uitslagen'!$B328)*INDEX('Shortlist teams'!$AA$7:$AE$26,MATCH($A328,'Shortlist teams'!$Z$7:$Z$26,1),MATCH($C328,'Shortlist teams'!$AA$6:$AE$6,1))),"")</f>
        <v/>
      </c>
      <c r="N328" t="str">
        <f>IFERROR(IF(COUNTIF('De Teams'!L$5:L$25,'De Uitslagen'!$B328)*INDEX('Shortlist teams'!$AA$7:$AE$26,MATCH($A328,'Shortlist teams'!$Z$7:$Z$26,1),MATCH($C328,'Shortlist teams'!$AA$6:$AE$6,1))=0,"",COUNTIF('De Teams'!L$5:L$25,'De Uitslagen'!$B328)*INDEX('Shortlist teams'!$AA$7:$AE$26,MATCH($A328,'Shortlist teams'!$Z$7:$Z$26,1),MATCH($C328,'Shortlist teams'!$AA$6:$AE$6,1))),"")</f>
        <v/>
      </c>
      <c r="O328" t="str">
        <f>IFERROR(IF(COUNTIF('De Teams'!M$5:M$25,'De Uitslagen'!$B328)*INDEX('Shortlist teams'!$AA$7:$AE$26,MATCH($A328,'Shortlist teams'!$Z$7:$Z$26,1),MATCH($C328,'Shortlist teams'!$AA$6:$AE$6,1))=0,"",COUNTIF('De Teams'!M$5:M$25,'De Uitslagen'!$B328)*INDEX('Shortlist teams'!$AA$7:$AE$26,MATCH($A328,'Shortlist teams'!$Z$7:$Z$26,1),MATCH($C328,'Shortlist teams'!$AA$6:$AE$6,1))),"")</f>
        <v/>
      </c>
      <c r="P328" t="str">
        <f>IFERROR(IF(COUNTIF('De Teams'!N$5:N$25,'De Uitslagen'!$B328)*INDEX('Shortlist teams'!$AA$7:$AE$26,MATCH($A328,'Shortlist teams'!$Z$7:$Z$26,1),MATCH($C328,'Shortlist teams'!$AA$6:$AE$6,1))=0,"",COUNTIF('De Teams'!N$5:N$25,'De Uitslagen'!$B328)*INDEX('Shortlist teams'!$AA$7:$AE$26,MATCH($A328,'Shortlist teams'!$Z$7:$Z$26,1),MATCH($C328,'Shortlist teams'!$AA$6:$AE$6,1))),"")</f>
        <v/>
      </c>
      <c r="Q328" t="str">
        <f>IFERROR(IF(COUNTIF('De Teams'!O$5:O$25,'De Uitslagen'!$B328)*INDEX('Shortlist teams'!$AA$7:$AE$26,MATCH($A328,'Shortlist teams'!$Z$7:$Z$26,1),MATCH($C328,'Shortlist teams'!$AA$6:$AE$6,1))=0,"",COUNTIF('De Teams'!O$5:O$25,'De Uitslagen'!$B328)*INDEX('Shortlist teams'!$AA$7:$AE$26,MATCH($A328,'Shortlist teams'!$Z$7:$Z$26,1),MATCH($C328,'Shortlist teams'!$AA$6:$AE$6,1))),"")</f>
        <v/>
      </c>
      <c r="R328" t="str">
        <f>IFERROR(IF(COUNTIF('De Teams'!P$5:P$25,'De Uitslagen'!$B328)*INDEX('Shortlist teams'!$AA$7:$AE$26,MATCH($A328,'Shortlist teams'!$Z$7:$Z$26,1),MATCH($C328,'Shortlist teams'!$AA$6:$AE$6,1))=0,"",COUNTIF('De Teams'!P$5:P$25,'De Uitslagen'!$B328)*INDEX('Shortlist teams'!$AA$7:$AE$26,MATCH($A328,'Shortlist teams'!$Z$7:$Z$26,1),MATCH($C328,'Shortlist teams'!$AA$6:$AE$6,1))),"")</f>
        <v/>
      </c>
      <c r="S328"/>
      <c r="T328" s="3"/>
    </row>
    <row r="329" spans="1:20" ht="14.4" x14ac:dyDescent="0.3">
      <c r="A329" s="1">
        <v>10</v>
      </c>
      <c r="B329" s="5"/>
      <c r="C329" s="87" t="str">
        <f>IFERROR(VLOOKUP('De Uitslagen'!B329,'Shortlist teams'!B:C,2,FALSE),"")</f>
        <v/>
      </c>
      <c r="D329" t="str">
        <f>IFERROR(IF(COUNTIF('De Teams'!B$5:B$25,'De Uitslagen'!$B329)*INDEX('Shortlist teams'!$AA$7:$AE$26,MATCH($A329,'Shortlist teams'!$Z$7:$Z$26,1),MATCH($C329,'Shortlist teams'!$AA$6:$AE$6,1))=0,"",COUNTIF('De Teams'!B$5:B$25,'De Uitslagen'!$B329)*INDEX('Shortlist teams'!$AA$7:$AE$26,MATCH($A329,'Shortlist teams'!$Z$7:$Z$26,1),MATCH($C329,'Shortlist teams'!$AA$6:$AE$6,1))),"")</f>
        <v/>
      </c>
      <c r="E329"/>
      <c r="F329" t="str">
        <f>IFERROR(IF(COUNTIF('De Teams'!D$5:D$24,'De Uitslagen'!$B329)*INDEX('Shortlist teams'!$AA$7:$AE$26,MATCH($A329,'Shortlist teams'!$Z$7:$Z$26,1),MATCH($C329,'Shortlist teams'!$AA$6:$AE$6,1))=0,"",COUNTIF('De Teams'!D$5:D$24,'De Uitslagen'!$B329)*INDEX('Shortlist teams'!$AA$7:$AE$26,MATCH($A329,'Shortlist teams'!$Z$7:$Z$26,1),MATCH($C329,'Shortlist teams'!$AA$6:$AE$6,1))),"")</f>
        <v/>
      </c>
      <c r="G329" t="str">
        <f>IFERROR(IF(COUNTIF('De Teams'!E$5:E$25,'De Uitslagen'!$B329)*INDEX('Shortlist teams'!$AA$7:$AE$26,MATCH($A329,'Shortlist teams'!$Z$7:$Z$26,1),MATCH($C329,'Shortlist teams'!$AA$6:$AE$6,1))=0,"",COUNTIF('De Teams'!E$5:E$25,'De Uitslagen'!$B329)*INDEX('Shortlist teams'!$AA$7:$AE$26,MATCH($A329,'Shortlist teams'!$Z$7:$Z$26,1),MATCH($C329,'Shortlist teams'!$AA$6:$AE$6,1))),"")</f>
        <v/>
      </c>
      <c r="H329" t="str">
        <f>IFERROR(IF(COUNTIF('De Teams'!F$5:F$25,'De Uitslagen'!$B329)*INDEX('Shortlist teams'!$AA$7:$AE$26,MATCH($A329,'Shortlist teams'!$Z$7:$Z$26,1),MATCH($C329,'Shortlist teams'!$AA$6:$AE$6,1))=0,"",COUNTIF('De Teams'!F$5:F$25,'De Uitslagen'!$B329)*INDEX('Shortlist teams'!$AA$7:$AE$26,MATCH($A329,'Shortlist teams'!$Z$7:$Z$26,1),MATCH($C329,'Shortlist teams'!$AA$6:$AE$6,1))),"")</f>
        <v/>
      </c>
      <c r="I329" t="str">
        <f>IFERROR(IF(COUNTIF('De Teams'!G$5:G$25,'De Uitslagen'!$B329)*INDEX('Shortlist teams'!$AA$7:$AE$26,MATCH($A329,'Shortlist teams'!$Z$7:$Z$26,1),MATCH($C329,'Shortlist teams'!$AA$6:$AE$6,1))=0,"",COUNTIF('De Teams'!G$5:G$25,'De Uitslagen'!$B329)*INDEX('Shortlist teams'!$AA$7:$AE$26,MATCH($A329,'Shortlist teams'!$Z$7:$Z$26,1),MATCH($C329,'Shortlist teams'!$AA$6:$AE$6,1))),"")</f>
        <v/>
      </c>
      <c r="J329" t="str">
        <f>IFERROR(IF(COUNTIF('De Teams'!H$5:H$25,'De Uitslagen'!$B329)*INDEX('Shortlist teams'!$AA$7:$AE$26,MATCH($A329,'Shortlist teams'!$Z$7:$Z$26,1),MATCH($C329,'Shortlist teams'!$AA$6:$AE$6,1))=0,"",COUNTIF('De Teams'!H$5:H$25,'De Uitslagen'!$B329)*INDEX('Shortlist teams'!$AA$7:$AE$26,MATCH($A329,'Shortlist teams'!$Z$7:$Z$26,1),MATCH($C329,'Shortlist teams'!$AA$6:$AE$6,1))),"")</f>
        <v/>
      </c>
      <c r="K329" t="str">
        <f>IFERROR(IF(COUNTIF('De Teams'!I$5:I$25,'De Uitslagen'!$B329)*INDEX('Shortlist teams'!$AA$7:$AE$26,MATCH($A329,'Shortlist teams'!$Z$7:$Z$26,1),MATCH($C329,'Shortlist teams'!$AA$6:$AE$6,1))=0,"",COUNTIF('De Teams'!I$5:I$25,'De Uitslagen'!$B329)*INDEX('Shortlist teams'!$AA$7:$AE$26,MATCH($A329,'Shortlist teams'!$Z$7:$Z$26,1),MATCH($C329,'Shortlist teams'!$AA$6:$AE$6,1))),"")</f>
        <v/>
      </c>
      <c r="L329"/>
      <c r="M329" t="str">
        <f>IFERROR(IF(COUNTIF('De Teams'!K$5:K$25,'De Uitslagen'!$B329)*INDEX('Shortlist teams'!$AA$7:$AE$26,MATCH($A329,'Shortlist teams'!$Z$7:$Z$26,1),MATCH($C329,'Shortlist teams'!$AA$6:$AE$6,1))=0,"",COUNTIF('De Teams'!K$5:K$25,'De Uitslagen'!$B329)*INDEX('Shortlist teams'!$AA$7:$AE$26,MATCH($A329,'Shortlist teams'!$Z$7:$Z$26,1),MATCH($C329,'Shortlist teams'!$AA$6:$AE$6,1))),"")</f>
        <v/>
      </c>
      <c r="N329" t="str">
        <f>IFERROR(IF(COUNTIF('De Teams'!L$5:L$25,'De Uitslagen'!$B329)*INDEX('Shortlist teams'!$AA$7:$AE$26,MATCH($A329,'Shortlist teams'!$Z$7:$Z$26,1),MATCH($C329,'Shortlist teams'!$AA$6:$AE$6,1))=0,"",COUNTIF('De Teams'!L$5:L$25,'De Uitslagen'!$B329)*INDEX('Shortlist teams'!$AA$7:$AE$26,MATCH($A329,'Shortlist teams'!$Z$7:$Z$26,1),MATCH($C329,'Shortlist teams'!$AA$6:$AE$6,1))),"")</f>
        <v/>
      </c>
      <c r="O329" t="str">
        <f>IFERROR(IF(COUNTIF('De Teams'!M$5:M$25,'De Uitslagen'!$B329)*INDEX('Shortlist teams'!$AA$7:$AE$26,MATCH($A329,'Shortlist teams'!$Z$7:$Z$26,1),MATCH($C329,'Shortlist teams'!$AA$6:$AE$6,1))=0,"",COUNTIF('De Teams'!M$5:M$25,'De Uitslagen'!$B329)*INDEX('Shortlist teams'!$AA$7:$AE$26,MATCH($A329,'Shortlist teams'!$Z$7:$Z$26,1),MATCH($C329,'Shortlist teams'!$AA$6:$AE$6,1))),"")</f>
        <v/>
      </c>
      <c r="P329" t="str">
        <f>IFERROR(IF(COUNTIF('De Teams'!N$5:N$25,'De Uitslagen'!$B329)*INDEX('Shortlist teams'!$AA$7:$AE$26,MATCH($A329,'Shortlist teams'!$Z$7:$Z$26,1),MATCH($C329,'Shortlist teams'!$AA$6:$AE$6,1))=0,"",COUNTIF('De Teams'!N$5:N$25,'De Uitslagen'!$B329)*INDEX('Shortlist teams'!$AA$7:$AE$26,MATCH($A329,'Shortlist teams'!$Z$7:$Z$26,1),MATCH($C329,'Shortlist teams'!$AA$6:$AE$6,1))),"")</f>
        <v/>
      </c>
      <c r="Q329" t="str">
        <f>IFERROR(IF(COUNTIF('De Teams'!O$5:O$25,'De Uitslagen'!$B329)*INDEX('Shortlist teams'!$AA$7:$AE$26,MATCH($A329,'Shortlist teams'!$Z$7:$Z$26,1),MATCH($C329,'Shortlist teams'!$AA$6:$AE$6,1))=0,"",COUNTIF('De Teams'!O$5:O$25,'De Uitslagen'!$B329)*INDEX('Shortlist teams'!$AA$7:$AE$26,MATCH($A329,'Shortlist teams'!$Z$7:$Z$26,1),MATCH($C329,'Shortlist teams'!$AA$6:$AE$6,1))),"")</f>
        <v/>
      </c>
      <c r="R329" t="str">
        <f>IFERROR(IF(COUNTIF('De Teams'!P$5:P$25,'De Uitslagen'!$B329)*INDEX('Shortlist teams'!$AA$7:$AE$26,MATCH($A329,'Shortlist teams'!$Z$7:$Z$26,1),MATCH($C329,'Shortlist teams'!$AA$6:$AE$6,1))=0,"",COUNTIF('De Teams'!P$5:P$25,'De Uitslagen'!$B329)*INDEX('Shortlist teams'!$AA$7:$AE$26,MATCH($A329,'Shortlist teams'!$Z$7:$Z$26,1),MATCH($C329,'Shortlist teams'!$AA$6:$AE$6,1))),"")</f>
        <v/>
      </c>
      <c r="S329"/>
      <c r="T329" s="3"/>
    </row>
    <row r="330" spans="1:20" ht="14.4" x14ac:dyDescent="0.3">
      <c r="A330" s="1">
        <v>11</v>
      </c>
      <c r="B330" s="7"/>
      <c r="C330" s="87" t="str">
        <f>IFERROR(VLOOKUP('De Uitslagen'!B330,'Shortlist teams'!B:C,2,FALSE),"")</f>
        <v/>
      </c>
      <c r="D330" t="str">
        <f>IFERROR(IF(COUNTIF('De Teams'!B$5:B$25,'De Uitslagen'!$B330)*INDEX('Shortlist teams'!$AA$7:$AE$26,MATCH($A330,'Shortlist teams'!$Z$7:$Z$26,1),MATCH($C330,'Shortlist teams'!$AA$6:$AE$6,1))=0,"",COUNTIF('De Teams'!B$5:B$25,'De Uitslagen'!$B330)*INDEX('Shortlist teams'!$AA$7:$AE$26,MATCH($A330,'Shortlist teams'!$Z$7:$Z$26,1),MATCH($C330,'Shortlist teams'!$AA$6:$AE$6,1))),"")</f>
        <v/>
      </c>
      <c r="E330"/>
      <c r="F330" t="str">
        <f>IFERROR(IF(COUNTIF('De Teams'!D$5:D$24,'De Uitslagen'!$B330)*INDEX('Shortlist teams'!$AA$7:$AE$26,MATCH($A330,'Shortlist teams'!$Z$7:$Z$26,1),MATCH($C330,'Shortlist teams'!$AA$6:$AE$6,1))=0,"",COUNTIF('De Teams'!D$5:D$24,'De Uitslagen'!$B330)*INDEX('Shortlist teams'!$AA$7:$AE$26,MATCH($A330,'Shortlist teams'!$Z$7:$Z$26,1),MATCH($C330,'Shortlist teams'!$AA$6:$AE$6,1))),"")</f>
        <v/>
      </c>
      <c r="G330" t="str">
        <f>IFERROR(IF(COUNTIF('De Teams'!E$5:E$25,'De Uitslagen'!$B330)*INDEX('Shortlist teams'!$AA$7:$AE$26,MATCH($A330,'Shortlist teams'!$Z$7:$Z$26,1),MATCH($C330,'Shortlist teams'!$AA$6:$AE$6,1))=0,"",COUNTIF('De Teams'!E$5:E$25,'De Uitslagen'!$B330)*INDEX('Shortlist teams'!$AA$7:$AE$26,MATCH($A330,'Shortlist teams'!$Z$7:$Z$26,1),MATCH($C330,'Shortlist teams'!$AA$6:$AE$6,1))),"")</f>
        <v/>
      </c>
      <c r="H330" t="str">
        <f>IFERROR(IF(COUNTIF('De Teams'!F$5:F$25,'De Uitslagen'!$B330)*INDEX('Shortlist teams'!$AA$7:$AE$26,MATCH($A330,'Shortlist teams'!$Z$7:$Z$26,1),MATCH($C330,'Shortlist teams'!$AA$6:$AE$6,1))=0,"",COUNTIF('De Teams'!F$5:F$25,'De Uitslagen'!$B330)*INDEX('Shortlist teams'!$AA$7:$AE$26,MATCH($A330,'Shortlist teams'!$Z$7:$Z$26,1),MATCH($C330,'Shortlist teams'!$AA$6:$AE$6,1))),"")</f>
        <v/>
      </c>
      <c r="I330" t="str">
        <f>IFERROR(IF(COUNTIF('De Teams'!G$5:G$25,'De Uitslagen'!$B330)*INDEX('Shortlist teams'!$AA$7:$AE$26,MATCH($A330,'Shortlist teams'!$Z$7:$Z$26,1),MATCH($C330,'Shortlist teams'!$AA$6:$AE$6,1))=0,"",COUNTIF('De Teams'!G$5:G$25,'De Uitslagen'!$B330)*INDEX('Shortlist teams'!$AA$7:$AE$26,MATCH($A330,'Shortlist teams'!$Z$7:$Z$26,1),MATCH($C330,'Shortlist teams'!$AA$6:$AE$6,1))),"")</f>
        <v/>
      </c>
      <c r="J330" t="str">
        <f>IFERROR(IF(COUNTIF('De Teams'!H$5:H$25,'De Uitslagen'!$B330)*INDEX('Shortlist teams'!$AA$7:$AE$26,MATCH($A330,'Shortlist teams'!$Z$7:$Z$26,1),MATCH($C330,'Shortlist teams'!$AA$6:$AE$6,1))=0,"",COUNTIF('De Teams'!H$5:H$25,'De Uitslagen'!$B330)*INDEX('Shortlist teams'!$AA$7:$AE$26,MATCH($A330,'Shortlist teams'!$Z$7:$Z$26,1),MATCH($C330,'Shortlist teams'!$AA$6:$AE$6,1))),"")</f>
        <v/>
      </c>
      <c r="K330" t="str">
        <f>IFERROR(IF(COUNTIF('De Teams'!I$5:I$25,'De Uitslagen'!$B330)*INDEX('Shortlist teams'!$AA$7:$AE$26,MATCH($A330,'Shortlist teams'!$Z$7:$Z$26,1),MATCH($C330,'Shortlist teams'!$AA$6:$AE$6,1))=0,"",COUNTIF('De Teams'!I$5:I$25,'De Uitslagen'!$B330)*INDEX('Shortlist teams'!$AA$7:$AE$26,MATCH($A330,'Shortlist teams'!$Z$7:$Z$26,1),MATCH($C330,'Shortlist teams'!$AA$6:$AE$6,1))),"")</f>
        <v/>
      </c>
      <c r="L330"/>
      <c r="M330" t="str">
        <f>IFERROR(IF(COUNTIF('De Teams'!K$5:K$25,'De Uitslagen'!$B330)*INDEX('Shortlist teams'!$AA$7:$AE$26,MATCH($A330,'Shortlist teams'!$Z$7:$Z$26,1),MATCH($C330,'Shortlist teams'!$AA$6:$AE$6,1))=0,"",COUNTIF('De Teams'!K$5:K$25,'De Uitslagen'!$B330)*INDEX('Shortlist teams'!$AA$7:$AE$26,MATCH($A330,'Shortlist teams'!$Z$7:$Z$26,1),MATCH($C330,'Shortlist teams'!$AA$6:$AE$6,1))),"")</f>
        <v/>
      </c>
      <c r="N330" t="str">
        <f>IFERROR(IF(COUNTIF('De Teams'!L$5:L$25,'De Uitslagen'!$B330)*INDEX('Shortlist teams'!$AA$7:$AE$26,MATCH($A330,'Shortlist teams'!$Z$7:$Z$26,1),MATCH($C330,'Shortlist teams'!$AA$6:$AE$6,1))=0,"",COUNTIF('De Teams'!L$5:L$25,'De Uitslagen'!$B330)*INDEX('Shortlist teams'!$AA$7:$AE$26,MATCH($A330,'Shortlist teams'!$Z$7:$Z$26,1),MATCH($C330,'Shortlist teams'!$AA$6:$AE$6,1))),"")</f>
        <v/>
      </c>
      <c r="O330" t="str">
        <f>IFERROR(IF(COUNTIF('De Teams'!M$5:M$25,'De Uitslagen'!$B330)*INDEX('Shortlist teams'!$AA$7:$AE$26,MATCH($A330,'Shortlist teams'!$Z$7:$Z$26,1),MATCH($C330,'Shortlist teams'!$AA$6:$AE$6,1))=0,"",COUNTIF('De Teams'!M$5:M$25,'De Uitslagen'!$B330)*INDEX('Shortlist teams'!$AA$7:$AE$26,MATCH($A330,'Shortlist teams'!$Z$7:$Z$26,1),MATCH($C330,'Shortlist teams'!$AA$6:$AE$6,1))),"")</f>
        <v/>
      </c>
      <c r="P330" t="str">
        <f>IFERROR(IF(COUNTIF('De Teams'!N$5:N$25,'De Uitslagen'!$B330)*INDEX('Shortlist teams'!$AA$7:$AE$26,MATCH($A330,'Shortlist teams'!$Z$7:$Z$26,1),MATCH($C330,'Shortlist teams'!$AA$6:$AE$6,1))=0,"",COUNTIF('De Teams'!N$5:N$25,'De Uitslagen'!$B330)*INDEX('Shortlist teams'!$AA$7:$AE$26,MATCH($A330,'Shortlist teams'!$Z$7:$Z$26,1),MATCH($C330,'Shortlist teams'!$AA$6:$AE$6,1))),"")</f>
        <v/>
      </c>
      <c r="Q330" t="str">
        <f>IFERROR(IF(COUNTIF('De Teams'!O$5:O$25,'De Uitslagen'!$B330)*INDEX('Shortlist teams'!$AA$7:$AE$26,MATCH($A330,'Shortlist teams'!$Z$7:$Z$26,1),MATCH($C330,'Shortlist teams'!$AA$6:$AE$6,1))=0,"",COUNTIF('De Teams'!O$5:O$25,'De Uitslagen'!$B330)*INDEX('Shortlist teams'!$AA$7:$AE$26,MATCH($A330,'Shortlist teams'!$Z$7:$Z$26,1),MATCH($C330,'Shortlist teams'!$AA$6:$AE$6,1))),"")</f>
        <v/>
      </c>
      <c r="R330" t="str">
        <f>IFERROR(IF(COUNTIF('De Teams'!P$5:P$25,'De Uitslagen'!$B330)*INDEX('Shortlist teams'!$AA$7:$AE$26,MATCH($A330,'Shortlist teams'!$Z$7:$Z$26,1),MATCH($C330,'Shortlist teams'!$AA$6:$AE$6,1))=0,"",COUNTIF('De Teams'!P$5:P$25,'De Uitslagen'!$B330)*INDEX('Shortlist teams'!$AA$7:$AE$26,MATCH($A330,'Shortlist teams'!$Z$7:$Z$26,1),MATCH($C330,'Shortlist teams'!$AA$6:$AE$6,1))),"")</f>
        <v/>
      </c>
      <c r="S330"/>
      <c r="T330" s="3"/>
    </row>
    <row r="331" spans="1:20" ht="14.4" x14ac:dyDescent="0.3">
      <c r="A331" s="1">
        <v>12</v>
      </c>
      <c r="B331" s="8"/>
      <c r="C331" s="87" t="str">
        <f>IFERROR(VLOOKUP('De Uitslagen'!B331,'Shortlist teams'!B:C,2,FALSE),"")</f>
        <v/>
      </c>
      <c r="D331" t="str">
        <f>IFERROR(IF(COUNTIF('De Teams'!B$5:B$25,'De Uitslagen'!$B331)*INDEX('Shortlist teams'!$AA$7:$AE$26,MATCH($A331,'Shortlist teams'!$Z$7:$Z$26,1),MATCH($C331,'Shortlist teams'!$AA$6:$AE$6,1))=0,"",COUNTIF('De Teams'!B$5:B$25,'De Uitslagen'!$B331)*INDEX('Shortlist teams'!$AA$7:$AE$26,MATCH($A331,'Shortlist teams'!$Z$7:$Z$26,1),MATCH($C331,'Shortlist teams'!$AA$6:$AE$6,1))),"")</f>
        <v/>
      </c>
      <c r="E331"/>
      <c r="F331" t="str">
        <f>IFERROR(IF(COUNTIF('De Teams'!D$5:D$24,'De Uitslagen'!$B331)*INDEX('Shortlist teams'!$AA$7:$AE$26,MATCH($A331,'Shortlist teams'!$Z$7:$Z$26,1),MATCH($C331,'Shortlist teams'!$AA$6:$AE$6,1))=0,"",COUNTIF('De Teams'!D$5:D$24,'De Uitslagen'!$B331)*INDEX('Shortlist teams'!$AA$7:$AE$26,MATCH($A331,'Shortlist teams'!$Z$7:$Z$26,1),MATCH($C331,'Shortlist teams'!$AA$6:$AE$6,1))),"")</f>
        <v/>
      </c>
      <c r="G331" t="str">
        <f>IFERROR(IF(COUNTIF('De Teams'!E$5:E$25,'De Uitslagen'!$B331)*INDEX('Shortlist teams'!$AA$7:$AE$26,MATCH($A331,'Shortlist teams'!$Z$7:$Z$26,1),MATCH($C331,'Shortlist teams'!$AA$6:$AE$6,1))=0,"",COUNTIF('De Teams'!E$5:E$25,'De Uitslagen'!$B331)*INDEX('Shortlist teams'!$AA$7:$AE$26,MATCH($A331,'Shortlist teams'!$Z$7:$Z$26,1),MATCH($C331,'Shortlist teams'!$AA$6:$AE$6,1))),"")</f>
        <v/>
      </c>
      <c r="H331" t="str">
        <f>IFERROR(IF(COUNTIF('De Teams'!F$5:F$25,'De Uitslagen'!$B331)*INDEX('Shortlist teams'!$AA$7:$AE$26,MATCH($A331,'Shortlist teams'!$Z$7:$Z$26,1),MATCH($C331,'Shortlist teams'!$AA$6:$AE$6,1))=0,"",COUNTIF('De Teams'!F$5:F$25,'De Uitslagen'!$B331)*INDEX('Shortlist teams'!$AA$7:$AE$26,MATCH($A331,'Shortlist teams'!$Z$7:$Z$26,1),MATCH($C331,'Shortlist teams'!$AA$6:$AE$6,1))),"")</f>
        <v/>
      </c>
      <c r="I331" t="str">
        <f>IFERROR(IF(COUNTIF('De Teams'!G$5:G$25,'De Uitslagen'!$B331)*INDEX('Shortlist teams'!$AA$7:$AE$26,MATCH($A331,'Shortlist teams'!$Z$7:$Z$26,1),MATCH($C331,'Shortlist teams'!$AA$6:$AE$6,1))=0,"",COUNTIF('De Teams'!G$5:G$25,'De Uitslagen'!$B331)*INDEX('Shortlist teams'!$AA$7:$AE$26,MATCH($A331,'Shortlist teams'!$Z$7:$Z$26,1),MATCH($C331,'Shortlist teams'!$AA$6:$AE$6,1))),"")</f>
        <v/>
      </c>
      <c r="J331" t="str">
        <f>IFERROR(IF(COUNTIF('De Teams'!H$5:H$25,'De Uitslagen'!$B331)*INDEX('Shortlist teams'!$AA$7:$AE$26,MATCH($A331,'Shortlist teams'!$Z$7:$Z$26,1),MATCH($C331,'Shortlist teams'!$AA$6:$AE$6,1))=0,"",COUNTIF('De Teams'!H$5:H$25,'De Uitslagen'!$B331)*INDEX('Shortlist teams'!$AA$7:$AE$26,MATCH($A331,'Shortlist teams'!$Z$7:$Z$26,1),MATCH($C331,'Shortlist teams'!$AA$6:$AE$6,1))),"")</f>
        <v/>
      </c>
      <c r="K331" t="str">
        <f>IFERROR(IF(COUNTIF('De Teams'!I$5:I$25,'De Uitslagen'!$B331)*INDEX('Shortlist teams'!$AA$7:$AE$26,MATCH($A331,'Shortlist teams'!$Z$7:$Z$26,1),MATCH($C331,'Shortlist teams'!$AA$6:$AE$6,1))=0,"",COUNTIF('De Teams'!I$5:I$25,'De Uitslagen'!$B331)*INDEX('Shortlist teams'!$AA$7:$AE$26,MATCH($A331,'Shortlist teams'!$Z$7:$Z$26,1),MATCH($C331,'Shortlist teams'!$AA$6:$AE$6,1))),"")</f>
        <v/>
      </c>
      <c r="L331"/>
      <c r="M331" t="str">
        <f>IFERROR(IF(COUNTIF('De Teams'!K$5:K$25,'De Uitslagen'!$B331)*INDEX('Shortlist teams'!$AA$7:$AE$26,MATCH($A331,'Shortlist teams'!$Z$7:$Z$26,1),MATCH($C331,'Shortlist teams'!$AA$6:$AE$6,1))=0,"",COUNTIF('De Teams'!K$5:K$25,'De Uitslagen'!$B331)*INDEX('Shortlist teams'!$AA$7:$AE$26,MATCH($A331,'Shortlist teams'!$Z$7:$Z$26,1),MATCH($C331,'Shortlist teams'!$AA$6:$AE$6,1))),"")</f>
        <v/>
      </c>
      <c r="N331" t="str">
        <f>IFERROR(IF(COUNTIF('De Teams'!L$5:L$25,'De Uitslagen'!$B331)*INDEX('Shortlist teams'!$AA$7:$AE$26,MATCH($A331,'Shortlist teams'!$Z$7:$Z$26,1),MATCH($C331,'Shortlist teams'!$AA$6:$AE$6,1))=0,"",COUNTIF('De Teams'!L$5:L$25,'De Uitslagen'!$B331)*INDEX('Shortlist teams'!$AA$7:$AE$26,MATCH($A331,'Shortlist teams'!$Z$7:$Z$26,1),MATCH($C331,'Shortlist teams'!$AA$6:$AE$6,1))),"")</f>
        <v/>
      </c>
      <c r="O331" t="str">
        <f>IFERROR(IF(COUNTIF('De Teams'!M$5:M$25,'De Uitslagen'!$B331)*INDEX('Shortlist teams'!$AA$7:$AE$26,MATCH($A331,'Shortlist teams'!$Z$7:$Z$26,1),MATCH($C331,'Shortlist teams'!$AA$6:$AE$6,1))=0,"",COUNTIF('De Teams'!M$5:M$25,'De Uitslagen'!$B331)*INDEX('Shortlist teams'!$AA$7:$AE$26,MATCH($A331,'Shortlist teams'!$Z$7:$Z$26,1),MATCH($C331,'Shortlist teams'!$AA$6:$AE$6,1))),"")</f>
        <v/>
      </c>
      <c r="P331" t="str">
        <f>IFERROR(IF(COUNTIF('De Teams'!N$5:N$25,'De Uitslagen'!$B331)*INDEX('Shortlist teams'!$AA$7:$AE$26,MATCH($A331,'Shortlist teams'!$Z$7:$Z$26,1),MATCH($C331,'Shortlist teams'!$AA$6:$AE$6,1))=0,"",COUNTIF('De Teams'!N$5:N$25,'De Uitslagen'!$B331)*INDEX('Shortlist teams'!$AA$7:$AE$26,MATCH($A331,'Shortlist teams'!$Z$7:$Z$26,1),MATCH($C331,'Shortlist teams'!$AA$6:$AE$6,1))),"")</f>
        <v/>
      </c>
      <c r="Q331" t="str">
        <f>IFERROR(IF(COUNTIF('De Teams'!O$5:O$25,'De Uitslagen'!$B331)*INDEX('Shortlist teams'!$AA$7:$AE$26,MATCH($A331,'Shortlist teams'!$Z$7:$Z$26,1),MATCH($C331,'Shortlist teams'!$AA$6:$AE$6,1))=0,"",COUNTIF('De Teams'!O$5:O$25,'De Uitslagen'!$B331)*INDEX('Shortlist teams'!$AA$7:$AE$26,MATCH($A331,'Shortlist teams'!$Z$7:$Z$26,1),MATCH($C331,'Shortlist teams'!$AA$6:$AE$6,1))),"")</f>
        <v/>
      </c>
      <c r="R331" t="str">
        <f>IFERROR(IF(COUNTIF('De Teams'!P$5:P$25,'De Uitslagen'!$B331)*INDEX('Shortlist teams'!$AA$7:$AE$26,MATCH($A331,'Shortlist teams'!$Z$7:$Z$26,1),MATCH($C331,'Shortlist teams'!$AA$6:$AE$6,1))=0,"",COUNTIF('De Teams'!P$5:P$25,'De Uitslagen'!$B331)*INDEX('Shortlist teams'!$AA$7:$AE$26,MATCH($A331,'Shortlist teams'!$Z$7:$Z$26,1),MATCH($C331,'Shortlist teams'!$AA$6:$AE$6,1))),"")</f>
        <v/>
      </c>
      <c r="S331"/>
      <c r="T331" s="3"/>
    </row>
    <row r="332" spans="1:20" ht="14.4" x14ac:dyDescent="0.3">
      <c r="A332" s="1">
        <v>13</v>
      </c>
      <c r="B332" s="51"/>
      <c r="C332" s="87" t="str">
        <f>IFERROR(VLOOKUP('De Uitslagen'!B332,'Shortlist teams'!B:C,2,FALSE),"")</f>
        <v/>
      </c>
      <c r="D332" t="str">
        <f>IFERROR(IF(COUNTIF('De Teams'!B$5:B$25,'De Uitslagen'!$B332)*INDEX('Shortlist teams'!$AA$7:$AE$26,MATCH($A332,'Shortlist teams'!$Z$7:$Z$26,1),MATCH($C332,'Shortlist teams'!$AA$6:$AE$6,1))=0,"",COUNTIF('De Teams'!B$5:B$25,'De Uitslagen'!$B332)*INDEX('Shortlist teams'!$AA$7:$AE$26,MATCH($A332,'Shortlist teams'!$Z$7:$Z$26,1),MATCH($C332,'Shortlist teams'!$AA$6:$AE$6,1))),"")</f>
        <v/>
      </c>
      <c r="E332"/>
      <c r="F332" t="str">
        <f>IFERROR(IF(COUNTIF('De Teams'!D$5:D$24,'De Uitslagen'!$B332)*INDEX('Shortlist teams'!$AA$7:$AE$26,MATCH($A332,'Shortlist teams'!$Z$7:$Z$26,1),MATCH($C332,'Shortlist teams'!$AA$6:$AE$6,1))=0,"",COUNTIF('De Teams'!D$5:D$24,'De Uitslagen'!$B332)*INDEX('Shortlist teams'!$AA$7:$AE$26,MATCH($A332,'Shortlist teams'!$Z$7:$Z$26,1),MATCH($C332,'Shortlist teams'!$AA$6:$AE$6,1))),"")</f>
        <v/>
      </c>
      <c r="G332" t="str">
        <f>IFERROR(IF(COUNTIF('De Teams'!E$5:E$25,'De Uitslagen'!$B332)*INDEX('Shortlist teams'!$AA$7:$AE$26,MATCH($A332,'Shortlist teams'!$Z$7:$Z$26,1),MATCH($C332,'Shortlist teams'!$AA$6:$AE$6,1))=0,"",COUNTIF('De Teams'!E$5:E$25,'De Uitslagen'!$B332)*INDEX('Shortlist teams'!$AA$7:$AE$26,MATCH($A332,'Shortlist teams'!$Z$7:$Z$26,1),MATCH($C332,'Shortlist teams'!$AA$6:$AE$6,1))),"")</f>
        <v/>
      </c>
      <c r="H332" t="str">
        <f>IFERROR(IF(COUNTIF('De Teams'!F$5:F$25,'De Uitslagen'!$B332)*INDEX('Shortlist teams'!$AA$7:$AE$26,MATCH($A332,'Shortlist teams'!$Z$7:$Z$26,1),MATCH($C332,'Shortlist teams'!$AA$6:$AE$6,1))=0,"",COUNTIF('De Teams'!F$5:F$25,'De Uitslagen'!$B332)*INDEX('Shortlist teams'!$AA$7:$AE$26,MATCH($A332,'Shortlist teams'!$Z$7:$Z$26,1),MATCH($C332,'Shortlist teams'!$AA$6:$AE$6,1))),"")</f>
        <v/>
      </c>
      <c r="I332" t="str">
        <f>IFERROR(IF(COUNTIF('De Teams'!G$5:G$25,'De Uitslagen'!$B332)*INDEX('Shortlist teams'!$AA$7:$AE$26,MATCH($A332,'Shortlist teams'!$Z$7:$Z$26,1),MATCH($C332,'Shortlist teams'!$AA$6:$AE$6,1))=0,"",COUNTIF('De Teams'!G$5:G$25,'De Uitslagen'!$B332)*INDEX('Shortlist teams'!$AA$7:$AE$26,MATCH($A332,'Shortlist teams'!$Z$7:$Z$26,1),MATCH($C332,'Shortlist teams'!$AA$6:$AE$6,1))),"")</f>
        <v/>
      </c>
      <c r="J332" t="str">
        <f>IFERROR(IF(COUNTIF('De Teams'!H$5:H$25,'De Uitslagen'!$B332)*INDEX('Shortlist teams'!$AA$7:$AE$26,MATCH($A332,'Shortlist teams'!$Z$7:$Z$26,1),MATCH($C332,'Shortlist teams'!$AA$6:$AE$6,1))=0,"",COUNTIF('De Teams'!H$5:H$25,'De Uitslagen'!$B332)*INDEX('Shortlist teams'!$AA$7:$AE$26,MATCH($A332,'Shortlist teams'!$Z$7:$Z$26,1),MATCH($C332,'Shortlist teams'!$AA$6:$AE$6,1))),"")</f>
        <v/>
      </c>
      <c r="K332" t="str">
        <f>IFERROR(IF(COUNTIF('De Teams'!I$5:I$25,'De Uitslagen'!$B332)*INDEX('Shortlist teams'!$AA$7:$AE$26,MATCH($A332,'Shortlist teams'!$Z$7:$Z$26,1),MATCH($C332,'Shortlist teams'!$AA$6:$AE$6,1))=0,"",COUNTIF('De Teams'!I$5:I$25,'De Uitslagen'!$B332)*INDEX('Shortlist teams'!$AA$7:$AE$26,MATCH($A332,'Shortlist teams'!$Z$7:$Z$26,1),MATCH($C332,'Shortlist teams'!$AA$6:$AE$6,1))),"")</f>
        <v/>
      </c>
      <c r="L332"/>
      <c r="M332" t="str">
        <f>IFERROR(IF(COUNTIF('De Teams'!K$5:K$25,'De Uitslagen'!$B332)*INDEX('Shortlist teams'!$AA$7:$AE$26,MATCH($A332,'Shortlist teams'!$Z$7:$Z$26,1),MATCH($C332,'Shortlist teams'!$AA$6:$AE$6,1))=0,"",COUNTIF('De Teams'!K$5:K$25,'De Uitslagen'!$B332)*INDEX('Shortlist teams'!$AA$7:$AE$26,MATCH($A332,'Shortlist teams'!$Z$7:$Z$26,1),MATCH($C332,'Shortlist teams'!$AA$6:$AE$6,1))),"")</f>
        <v/>
      </c>
      <c r="N332" t="str">
        <f>IFERROR(IF(COUNTIF('De Teams'!L$5:L$25,'De Uitslagen'!$B332)*INDEX('Shortlist teams'!$AA$7:$AE$26,MATCH($A332,'Shortlist teams'!$Z$7:$Z$26,1),MATCH($C332,'Shortlist teams'!$AA$6:$AE$6,1))=0,"",COUNTIF('De Teams'!L$5:L$25,'De Uitslagen'!$B332)*INDEX('Shortlist teams'!$AA$7:$AE$26,MATCH($A332,'Shortlist teams'!$Z$7:$Z$26,1),MATCH($C332,'Shortlist teams'!$AA$6:$AE$6,1))),"")</f>
        <v/>
      </c>
      <c r="O332" t="str">
        <f>IFERROR(IF(COUNTIF('De Teams'!M$5:M$25,'De Uitslagen'!$B332)*INDEX('Shortlist teams'!$AA$7:$AE$26,MATCH($A332,'Shortlist teams'!$Z$7:$Z$26,1),MATCH($C332,'Shortlist teams'!$AA$6:$AE$6,1))=0,"",COUNTIF('De Teams'!M$5:M$25,'De Uitslagen'!$B332)*INDEX('Shortlist teams'!$AA$7:$AE$26,MATCH($A332,'Shortlist teams'!$Z$7:$Z$26,1),MATCH($C332,'Shortlist teams'!$AA$6:$AE$6,1))),"")</f>
        <v/>
      </c>
      <c r="P332" t="str">
        <f>IFERROR(IF(COUNTIF('De Teams'!N$5:N$25,'De Uitslagen'!$B332)*INDEX('Shortlist teams'!$AA$7:$AE$26,MATCH($A332,'Shortlist teams'!$Z$7:$Z$26,1),MATCH($C332,'Shortlist teams'!$AA$6:$AE$6,1))=0,"",COUNTIF('De Teams'!N$5:N$25,'De Uitslagen'!$B332)*INDEX('Shortlist teams'!$AA$7:$AE$26,MATCH($A332,'Shortlist teams'!$Z$7:$Z$26,1),MATCH($C332,'Shortlist teams'!$AA$6:$AE$6,1))),"")</f>
        <v/>
      </c>
      <c r="Q332" t="str">
        <f>IFERROR(IF(COUNTIF('De Teams'!O$5:O$25,'De Uitslagen'!$B332)*INDEX('Shortlist teams'!$AA$7:$AE$26,MATCH($A332,'Shortlist teams'!$Z$7:$Z$26,1),MATCH($C332,'Shortlist teams'!$AA$6:$AE$6,1))=0,"",COUNTIF('De Teams'!O$5:O$25,'De Uitslagen'!$B332)*INDEX('Shortlist teams'!$AA$7:$AE$26,MATCH($A332,'Shortlist teams'!$Z$7:$Z$26,1),MATCH($C332,'Shortlist teams'!$AA$6:$AE$6,1))),"")</f>
        <v/>
      </c>
      <c r="R332" t="str">
        <f>IFERROR(IF(COUNTIF('De Teams'!P$5:P$25,'De Uitslagen'!$B332)*INDEX('Shortlist teams'!$AA$7:$AE$26,MATCH($A332,'Shortlist teams'!$Z$7:$Z$26,1),MATCH($C332,'Shortlist teams'!$AA$6:$AE$6,1))=0,"",COUNTIF('De Teams'!P$5:P$25,'De Uitslagen'!$B332)*INDEX('Shortlist teams'!$AA$7:$AE$26,MATCH($A332,'Shortlist teams'!$Z$7:$Z$26,1),MATCH($C332,'Shortlist teams'!$AA$6:$AE$6,1))),"")</f>
        <v/>
      </c>
      <c r="S332"/>
      <c r="T332" s="3"/>
    </row>
    <row r="333" spans="1:20" ht="14.4" x14ac:dyDescent="0.3">
      <c r="A333" s="1">
        <v>14</v>
      </c>
      <c r="B333" s="8"/>
      <c r="C333" s="87" t="str">
        <f>IFERROR(VLOOKUP('De Uitslagen'!B333,'Shortlist teams'!B:C,2,FALSE),"")</f>
        <v/>
      </c>
      <c r="D333" t="str">
        <f>IFERROR(IF(COUNTIF('De Teams'!B$5:B$25,'De Uitslagen'!$B333)*INDEX('Shortlist teams'!$AA$7:$AE$26,MATCH($A333,'Shortlist teams'!$Z$7:$Z$26,1),MATCH($C333,'Shortlist teams'!$AA$6:$AE$6,1))=0,"",COUNTIF('De Teams'!B$5:B$25,'De Uitslagen'!$B333)*INDEX('Shortlist teams'!$AA$7:$AE$26,MATCH($A333,'Shortlist teams'!$Z$7:$Z$26,1),MATCH($C333,'Shortlist teams'!$AA$6:$AE$6,1))),"")</f>
        <v/>
      </c>
      <c r="E333"/>
      <c r="F333" t="str">
        <f>IFERROR(IF(COUNTIF('De Teams'!D$5:D$24,'De Uitslagen'!$B333)*INDEX('Shortlist teams'!$AA$7:$AE$26,MATCH($A333,'Shortlist teams'!$Z$7:$Z$26,1),MATCH($C333,'Shortlist teams'!$AA$6:$AE$6,1))=0,"",COUNTIF('De Teams'!D$5:D$24,'De Uitslagen'!$B333)*INDEX('Shortlist teams'!$AA$7:$AE$26,MATCH($A333,'Shortlist teams'!$Z$7:$Z$26,1),MATCH($C333,'Shortlist teams'!$AA$6:$AE$6,1))),"")</f>
        <v/>
      </c>
      <c r="G333" t="str">
        <f>IFERROR(IF(COUNTIF('De Teams'!E$5:E$25,'De Uitslagen'!$B333)*INDEX('Shortlist teams'!$AA$7:$AE$26,MATCH($A333,'Shortlist teams'!$Z$7:$Z$26,1),MATCH($C333,'Shortlist teams'!$AA$6:$AE$6,1))=0,"",COUNTIF('De Teams'!E$5:E$25,'De Uitslagen'!$B333)*INDEX('Shortlist teams'!$AA$7:$AE$26,MATCH($A333,'Shortlist teams'!$Z$7:$Z$26,1),MATCH($C333,'Shortlist teams'!$AA$6:$AE$6,1))),"")</f>
        <v/>
      </c>
      <c r="H333" t="str">
        <f>IFERROR(IF(COUNTIF('De Teams'!F$5:F$25,'De Uitslagen'!$B333)*INDEX('Shortlist teams'!$AA$7:$AE$26,MATCH($A333,'Shortlist teams'!$Z$7:$Z$26,1),MATCH($C333,'Shortlist teams'!$AA$6:$AE$6,1))=0,"",COUNTIF('De Teams'!F$5:F$25,'De Uitslagen'!$B333)*INDEX('Shortlist teams'!$AA$7:$AE$26,MATCH($A333,'Shortlist teams'!$Z$7:$Z$26,1),MATCH($C333,'Shortlist teams'!$AA$6:$AE$6,1))),"")</f>
        <v/>
      </c>
      <c r="I333" t="str">
        <f>IFERROR(IF(COUNTIF('De Teams'!G$5:G$25,'De Uitslagen'!$B333)*INDEX('Shortlist teams'!$AA$7:$AE$26,MATCH($A333,'Shortlist teams'!$Z$7:$Z$26,1),MATCH($C333,'Shortlist teams'!$AA$6:$AE$6,1))=0,"",COUNTIF('De Teams'!G$5:G$25,'De Uitslagen'!$B333)*INDEX('Shortlist teams'!$AA$7:$AE$26,MATCH($A333,'Shortlist teams'!$Z$7:$Z$26,1),MATCH($C333,'Shortlist teams'!$AA$6:$AE$6,1))),"")</f>
        <v/>
      </c>
      <c r="J333" t="str">
        <f>IFERROR(IF(COUNTIF('De Teams'!H$5:H$25,'De Uitslagen'!$B333)*INDEX('Shortlist teams'!$AA$7:$AE$26,MATCH($A333,'Shortlist teams'!$Z$7:$Z$26,1),MATCH($C333,'Shortlist teams'!$AA$6:$AE$6,1))=0,"",COUNTIF('De Teams'!H$5:H$25,'De Uitslagen'!$B333)*INDEX('Shortlist teams'!$AA$7:$AE$26,MATCH($A333,'Shortlist teams'!$Z$7:$Z$26,1),MATCH($C333,'Shortlist teams'!$AA$6:$AE$6,1))),"")</f>
        <v/>
      </c>
      <c r="K333" t="str">
        <f>IFERROR(IF(COUNTIF('De Teams'!I$5:I$25,'De Uitslagen'!$B333)*INDEX('Shortlist teams'!$AA$7:$AE$26,MATCH($A333,'Shortlist teams'!$Z$7:$Z$26,1),MATCH($C333,'Shortlist teams'!$AA$6:$AE$6,1))=0,"",COUNTIF('De Teams'!I$5:I$25,'De Uitslagen'!$B333)*INDEX('Shortlist teams'!$AA$7:$AE$26,MATCH($A333,'Shortlist teams'!$Z$7:$Z$26,1),MATCH($C333,'Shortlist teams'!$AA$6:$AE$6,1))),"")</f>
        <v/>
      </c>
      <c r="L333"/>
      <c r="M333" t="str">
        <f>IFERROR(IF(COUNTIF('De Teams'!K$5:K$25,'De Uitslagen'!$B333)*INDEX('Shortlist teams'!$AA$7:$AE$26,MATCH($A333,'Shortlist teams'!$Z$7:$Z$26,1),MATCH($C333,'Shortlist teams'!$AA$6:$AE$6,1))=0,"",COUNTIF('De Teams'!K$5:K$25,'De Uitslagen'!$B333)*INDEX('Shortlist teams'!$AA$7:$AE$26,MATCH($A333,'Shortlist teams'!$Z$7:$Z$26,1),MATCH($C333,'Shortlist teams'!$AA$6:$AE$6,1))),"")</f>
        <v/>
      </c>
      <c r="N333" t="str">
        <f>IFERROR(IF(COUNTIF('De Teams'!L$5:L$25,'De Uitslagen'!$B333)*INDEX('Shortlist teams'!$AA$7:$AE$26,MATCH($A333,'Shortlist teams'!$Z$7:$Z$26,1),MATCH($C333,'Shortlist teams'!$AA$6:$AE$6,1))=0,"",COUNTIF('De Teams'!L$5:L$25,'De Uitslagen'!$B333)*INDEX('Shortlist teams'!$AA$7:$AE$26,MATCH($A333,'Shortlist teams'!$Z$7:$Z$26,1),MATCH($C333,'Shortlist teams'!$AA$6:$AE$6,1))),"")</f>
        <v/>
      </c>
      <c r="O333" t="str">
        <f>IFERROR(IF(COUNTIF('De Teams'!M$5:M$25,'De Uitslagen'!$B333)*INDEX('Shortlist teams'!$AA$7:$AE$26,MATCH($A333,'Shortlist teams'!$Z$7:$Z$26,1),MATCH($C333,'Shortlist teams'!$AA$6:$AE$6,1))=0,"",COUNTIF('De Teams'!M$5:M$25,'De Uitslagen'!$B333)*INDEX('Shortlist teams'!$AA$7:$AE$26,MATCH($A333,'Shortlist teams'!$Z$7:$Z$26,1),MATCH($C333,'Shortlist teams'!$AA$6:$AE$6,1))),"")</f>
        <v/>
      </c>
      <c r="P333" t="str">
        <f>IFERROR(IF(COUNTIF('De Teams'!N$5:N$25,'De Uitslagen'!$B333)*INDEX('Shortlist teams'!$AA$7:$AE$26,MATCH($A333,'Shortlist teams'!$Z$7:$Z$26,1),MATCH($C333,'Shortlist teams'!$AA$6:$AE$6,1))=0,"",COUNTIF('De Teams'!N$5:N$25,'De Uitslagen'!$B333)*INDEX('Shortlist teams'!$AA$7:$AE$26,MATCH($A333,'Shortlist teams'!$Z$7:$Z$26,1),MATCH($C333,'Shortlist teams'!$AA$6:$AE$6,1))),"")</f>
        <v/>
      </c>
      <c r="Q333" t="str">
        <f>IFERROR(IF(COUNTIF('De Teams'!O$5:O$25,'De Uitslagen'!$B333)*INDEX('Shortlist teams'!$AA$7:$AE$26,MATCH($A333,'Shortlist teams'!$Z$7:$Z$26,1),MATCH($C333,'Shortlist teams'!$AA$6:$AE$6,1))=0,"",COUNTIF('De Teams'!O$5:O$25,'De Uitslagen'!$B333)*INDEX('Shortlist teams'!$AA$7:$AE$26,MATCH($A333,'Shortlist teams'!$Z$7:$Z$26,1),MATCH($C333,'Shortlist teams'!$AA$6:$AE$6,1))),"")</f>
        <v/>
      </c>
      <c r="R333" t="str">
        <f>IFERROR(IF(COUNTIF('De Teams'!P$5:P$25,'De Uitslagen'!$B333)*INDEX('Shortlist teams'!$AA$7:$AE$26,MATCH($A333,'Shortlist teams'!$Z$7:$Z$26,1),MATCH($C333,'Shortlist teams'!$AA$6:$AE$6,1))=0,"",COUNTIF('De Teams'!P$5:P$25,'De Uitslagen'!$B333)*INDEX('Shortlist teams'!$AA$7:$AE$26,MATCH($A333,'Shortlist teams'!$Z$7:$Z$26,1),MATCH($C333,'Shortlist teams'!$AA$6:$AE$6,1))),"")</f>
        <v/>
      </c>
      <c r="S333"/>
      <c r="T333" s="3"/>
    </row>
    <row r="334" spans="1:20" ht="14.4" x14ac:dyDescent="0.3">
      <c r="A334" s="1">
        <v>15</v>
      </c>
      <c r="B334" s="7"/>
      <c r="C334" s="87" t="str">
        <f>IFERROR(VLOOKUP('De Uitslagen'!B334,'Shortlist teams'!B:C,2,FALSE),"")</f>
        <v/>
      </c>
      <c r="D334" t="str">
        <f>IFERROR(IF(COUNTIF('De Teams'!B$5:B$25,'De Uitslagen'!$B334)*INDEX('Shortlist teams'!$AA$7:$AE$26,MATCH($A334,'Shortlist teams'!$Z$7:$Z$26,1),MATCH($C334,'Shortlist teams'!$AA$6:$AE$6,1))=0,"",COUNTIF('De Teams'!B$5:B$25,'De Uitslagen'!$B334)*INDEX('Shortlist teams'!$AA$7:$AE$26,MATCH($A334,'Shortlist teams'!$Z$7:$Z$26,1),MATCH($C334,'Shortlist teams'!$AA$6:$AE$6,1))),"")</f>
        <v/>
      </c>
      <c r="E334"/>
      <c r="F334" t="str">
        <f>IFERROR(IF(COUNTIF('De Teams'!D$5:D$24,'De Uitslagen'!$B334)*INDEX('Shortlist teams'!$AA$7:$AE$26,MATCH($A334,'Shortlist teams'!$Z$7:$Z$26,1),MATCH($C334,'Shortlist teams'!$AA$6:$AE$6,1))=0,"",COUNTIF('De Teams'!D$5:D$24,'De Uitslagen'!$B334)*INDEX('Shortlist teams'!$AA$7:$AE$26,MATCH($A334,'Shortlist teams'!$Z$7:$Z$26,1),MATCH($C334,'Shortlist teams'!$AA$6:$AE$6,1))),"")</f>
        <v/>
      </c>
      <c r="G334" t="str">
        <f>IFERROR(IF(COUNTIF('De Teams'!E$5:E$25,'De Uitslagen'!$B334)*INDEX('Shortlist teams'!$AA$7:$AE$26,MATCH($A334,'Shortlist teams'!$Z$7:$Z$26,1),MATCH($C334,'Shortlist teams'!$AA$6:$AE$6,1))=0,"",COUNTIF('De Teams'!E$5:E$25,'De Uitslagen'!$B334)*INDEX('Shortlist teams'!$AA$7:$AE$26,MATCH($A334,'Shortlist teams'!$Z$7:$Z$26,1),MATCH($C334,'Shortlist teams'!$AA$6:$AE$6,1))),"")</f>
        <v/>
      </c>
      <c r="H334" t="str">
        <f>IFERROR(IF(COUNTIF('De Teams'!F$5:F$25,'De Uitslagen'!$B334)*INDEX('Shortlist teams'!$AA$7:$AE$26,MATCH($A334,'Shortlist teams'!$Z$7:$Z$26,1),MATCH($C334,'Shortlist teams'!$AA$6:$AE$6,1))=0,"",COUNTIF('De Teams'!F$5:F$25,'De Uitslagen'!$B334)*INDEX('Shortlist teams'!$AA$7:$AE$26,MATCH($A334,'Shortlist teams'!$Z$7:$Z$26,1),MATCH($C334,'Shortlist teams'!$AA$6:$AE$6,1))),"")</f>
        <v/>
      </c>
      <c r="I334" t="str">
        <f>IFERROR(IF(COUNTIF('De Teams'!G$5:G$25,'De Uitslagen'!$B334)*INDEX('Shortlist teams'!$AA$7:$AE$26,MATCH($A334,'Shortlist teams'!$Z$7:$Z$26,1),MATCH($C334,'Shortlist teams'!$AA$6:$AE$6,1))=0,"",COUNTIF('De Teams'!G$5:G$25,'De Uitslagen'!$B334)*INDEX('Shortlist teams'!$AA$7:$AE$26,MATCH($A334,'Shortlist teams'!$Z$7:$Z$26,1),MATCH($C334,'Shortlist teams'!$AA$6:$AE$6,1))),"")</f>
        <v/>
      </c>
      <c r="J334" t="str">
        <f>IFERROR(IF(COUNTIF('De Teams'!H$5:H$25,'De Uitslagen'!$B334)*INDEX('Shortlist teams'!$AA$7:$AE$26,MATCH($A334,'Shortlist teams'!$Z$7:$Z$26,1),MATCH($C334,'Shortlist teams'!$AA$6:$AE$6,1))=0,"",COUNTIF('De Teams'!H$5:H$25,'De Uitslagen'!$B334)*INDEX('Shortlist teams'!$AA$7:$AE$26,MATCH($A334,'Shortlist teams'!$Z$7:$Z$26,1),MATCH($C334,'Shortlist teams'!$AA$6:$AE$6,1))),"")</f>
        <v/>
      </c>
      <c r="K334" t="str">
        <f>IFERROR(IF(COUNTIF('De Teams'!I$5:I$25,'De Uitslagen'!$B334)*INDEX('Shortlist teams'!$AA$7:$AE$26,MATCH($A334,'Shortlist teams'!$Z$7:$Z$26,1),MATCH($C334,'Shortlist teams'!$AA$6:$AE$6,1))=0,"",COUNTIF('De Teams'!I$5:I$25,'De Uitslagen'!$B334)*INDEX('Shortlist teams'!$AA$7:$AE$26,MATCH($A334,'Shortlist teams'!$Z$7:$Z$26,1),MATCH($C334,'Shortlist teams'!$AA$6:$AE$6,1))),"")</f>
        <v/>
      </c>
      <c r="L334"/>
      <c r="M334" t="str">
        <f>IFERROR(IF(COUNTIF('De Teams'!K$5:K$25,'De Uitslagen'!$B334)*INDEX('Shortlist teams'!$AA$7:$AE$26,MATCH($A334,'Shortlist teams'!$Z$7:$Z$26,1),MATCH($C334,'Shortlist teams'!$AA$6:$AE$6,1))=0,"",COUNTIF('De Teams'!K$5:K$25,'De Uitslagen'!$B334)*INDEX('Shortlist teams'!$AA$7:$AE$26,MATCH($A334,'Shortlist teams'!$Z$7:$Z$26,1),MATCH($C334,'Shortlist teams'!$AA$6:$AE$6,1))),"")</f>
        <v/>
      </c>
      <c r="N334" t="str">
        <f>IFERROR(IF(COUNTIF('De Teams'!L$5:L$25,'De Uitslagen'!$B334)*INDEX('Shortlist teams'!$AA$7:$AE$26,MATCH($A334,'Shortlist teams'!$Z$7:$Z$26,1),MATCH($C334,'Shortlist teams'!$AA$6:$AE$6,1))=0,"",COUNTIF('De Teams'!L$5:L$25,'De Uitslagen'!$B334)*INDEX('Shortlist teams'!$AA$7:$AE$26,MATCH($A334,'Shortlist teams'!$Z$7:$Z$26,1),MATCH($C334,'Shortlist teams'!$AA$6:$AE$6,1))),"")</f>
        <v/>
      </c>
      <c r="O334" t="str">
        <f>IFERROR(IF(COUNTIF('De Teams'!M$5:M$25,'De Uitslagen'!$B334)*INDEX('Shortlist teams'!$AA$7:$AE$26,MATCH($A334,'Shortlist teams'!$Z$7:$Z$26,1),MATCH($C334,'Shortlist teams'!$AA$6:$AE$6,1))=0,"",COUNTIF('De Teams'!M$5:M$25,'De Uitslagen'!$B334)*INDEX('Shortlist teams'!$AA$7:$AE$26,MATCH($A334,'Shortlist teams'!$Z$7:$Z$26,1),MATCH($C334,'Shortlist teams'!$AA$6:$AE$6,1))),"")</f>
        <v/>
      </c>
      <c r="P334" t="str">
        <f>IFERROR(IF(COUNTIF('De Teams'!N$5:N$25,'De Uitslagen'!$B334)*INDEX('Shortlist teams'!$AA$7:$AE$26,MATCH($A334,'Shortlist teams'!$Z$7:$Z$26,1),MATCH($C334,'Shortlist teams'!$AA$6:$AE$6,1))=0,"",COUNTIF('De Teams'!N$5:N$25,'De Uitslagen'!$B334)*INDEX('Shortlist teams'!$AA$7:$AE$26,MATCH($A334,'Shortlist teams'!$Z$7:$Z$26,1),MATCH($C334,'Shortlist teams'!$AA$6:$AE$6,1))),"")</f>
        <v/>
      </c>
      <c r="Q334" t="str">
        <f>IFERROR(IF(COUNTIF('De Teams'!O$5:O$25,'De Uitslagen'!$B334)*INDEX('Shortlist teams'!$AA$7:$AE$26,MATCH($A334,'Shortlist teams'!$Z$7:$Z$26,1),MATCH($C334,'Shortlist teams'!$AA$6:$AE$6,1))=0,"",COUNTIF('De Teams'!O$5:O$25,'De Uitslagen'!$B334)*INDEX('Shortlist teams'!$AA$7:$AE$26,MATCH($A334,'Shortlist teams'!$Z$7:$Z$26,1),MATCH($C334,'Shortlist teams'!$AA$6:$AE$6,1))),"")</f>
        <v/>
      </c>
      <c r="R334" t="str">
        <f>IFERROR(IF(COUNTIF('De Teams'!P$5:P$25,'De Uitslagen'!$B334)*INDEX('Shortlist teams'!$AA$7:$AE$26,MATCH($A334,'Shortlist teams'!$Z$7:$Z$26,1),MATCH($C334,'Shortlist teams'!$AA$6:$AE$6,1))=0,"",COUNTIF('De Teams'!P$5:P$25,'De Uitslagen'!$B334)*INDEX('Shortlist teams'!$AA$7:$AE$26,MATCH($A334,'Shortlist teams'!$Z$7:$Z$26,1),MATCH($C334,'Shortlist teams'!$AA$6:$AE$6,1))),"")</f>
        <v/>
      </c>
      <c r="S334"/>
      <c r="T334" s="3"/>
    </row>
    <row r="335" spans="1:20" ht="14.4" x14ac:dyDescent="0.3">
      <c r="A335" s="1">
        <v>16</v>
      </c>
      <c r="B335" s="143"/>
      <c r="C335" s="87" t="str">
        <f>IFERROR(VLOOKUP('De Uitslagen'!B335,'Shortlist teams'!B:C,2,FALSE),"")</f>
        <v/>
      </c>
      <c r="D335" t="str">
        <f>IFERROR(IF(COUNTIF('De Teams'!B$5:B$25,'De Uitslagen'!$B335)*INDEX('Shortlist teams'!$AA$7:$AE$26,MATCH($A335,'Shortlist teams'!$Z$7:$Z$26,1),MATCH($C335,'Shortlist teams'!$AA$6:$AE$6,1))=0,"",COUNTIF('De Teams'!B$5:B$25,'De Uitslagen'!$B335)*INDEX('Shortlist teams'!$AA$7:$AE$26,MATCH($A335,'Shortlist teams'!$Z$7:$Z$26,1),MATCH($C335,'Shortlist teams'!$AA$6:$AE$6,1))),"")</f>
        <v/>
      </c>
      <c r="E335"/>
      <c r="F335" t="str">
        <f>IFERROR(IF(COUNTIF('De Teams'!D$5:D$24,'De Uitslagen'!$B335)*INDEX('Shortlist teams'!$AA$7:$AE$26,MATCH($A335,'Shortlist teams'!$Z$7:$Z$26,1),MATCH($C335,'Shortlist teams'!$AA$6:$AE$6,1))=0,"",COUNTIF('De Teams'!D$5:D$24,'De Uitslagen'!$B335)*INDEX('Shortlist teams'!$AA$7:$AE$26,MATCH($A335,'Shortlist teams'!$Z$7:$Z$26,1),MATCH($C335,'Shortlist teams'!$AA$6:$AE$6,1))),"")</f>
        <v/>
      </c>
      <c r="G335" t="str">
        <f>IFERROR(IF(COUNTIF('De Teams'!E$5:E$25,'De Uitslagen'!$B335)*INDEX('Shortlist teams'!$AA$7:$AE$26,MATCH($A335,'Shortlist teams'!$Z$7:$Z$26,1),MATCH($C335,'Shortlist teams'!$AA$6:$AE$6,1))=0,"",COUNTIF('De Teams'!E$5:E$25,'De Uitslagen'!$B335)*INDEX('Shortlist teams'!$AA$7:$AE$26,MATCH($A335,'Shortlist teams'!$Z$7:$Z$26,1),MATCH($C335,'Shortlist teams'!$AA$6:$AE$6,1))),"")</f>
        <v/>
      </c>
      <c r="H335" t="str">
        <f>IFERROR(IF(COUNTIF('De Teams'!F$5:F$25,'De Uitslagen'!$B335)*INDEX('Shortlist teams'!$AA$7:$AE$26,MATCH($A335,'Shortlist teams'!$Z$7:$Z$26,1),MATCH($C335,'Shortlist teams'!$AA$6:$AE$6,1))=0,"",COUNTIF('De Teams'!F$5:F$25,'De Uitslagen'!$B335)*INDEX('Shortlist teams'!$AA$7:$AE$26,MATCH($A335,'Shortlist teams'!$Z$7:$Z$26,1),MATCH($C335,'Shortlist teams'!$AA$6:$AE$6,1))),"")</f>
        <v/>
      </c>
      <c r="I335" t="str">
        <f>IFERROR(IF(COUNTIF('De Teams'!G$5:G$25,'De Uitslagen'!$B335)*INDEX('Shortlist teams'!$AA$7:$AE$26,MATCH($A335,'Shortlist teams'!$Z$7:$Z$26,1),MATCH($C335,'Shortlist teams'!$AA$6:$AE$6,1))=0,"",COUNTIF('De Teams'!G$5:G$25,'De Uitslagen'!$B335)*INDEX('Shortlist teams'!$AA$7:$AE$26,MATCH($A335,'Shortlist teams'!$Z$7:$Z$26,1),MATCH($C335,'Shortlist teams'!$AA$6:$AE$6,1))),"")</f>
        <v/>
      </c>
      <c r="J335" t="str">
        <f>IFERROR(IF(COUNTIF('De Teams'!H$5:H$25,'De Uitslagen'!$B335)*INDEX('Shortlist teams'!$AA$7:$AE$26,MATCH($A335,'Shortlist teams'!$Z$7:$Z$26,1),MATCH($C335,'Shortlist teams'!$AA$6:$AE$6,1))=0,"",COUNTIF('De Teams'!H$5:H$25,'De Uitslagen'!$B335)*INDEX('Shortlist teams'!$AA$7:$AE$26,MATCH($A335,'Shortlist teams'!$Z$7:$Z$26,1),MATCH($C335,'Shortlist teams'!$AA$6:$AE$6,1))),"")</f>
        <v/>
      </c>
      <c r="K335" t="str">
        <f>IFERROR(IF(COUNTIF('De Teams'!I$5:I$25,'De Uitslagen'!$B335)*INDEX('Shortlist teams'!$AA$7:$AE$26,MATCH($A335,'Shortlist teams'!$Z$7:$Z$26,1),MATCH($C335,'Shortlist teams'!$AA$6:$AE$6,1))=0,"",COUNTIF('De Teams'!I$5:I$25,'De Uitslagen'!$B335)*INDEX('Shortlist teams'!$AA$7:$AE$26,MATCH($A335,'Shortlist teams'!$Z$7:$Z$26,1),MATCH($C335,'Shortlist teams'!$AA$6:$AE$6,1))),"")</f>
        <v/>
      </c>
      <c r="L335"/>
      <c r="M335" t="str">
        <f>IFERROR(IF(COUNTIF('De Teams'!K$5:K$25,'De Uitslagen'!$B335)*INDEX('Shortlist teams'!$AA$7:$AE$26,MATCH($A335,'Shortlist teams'!$Z$7:$Z$26,1),MATCH($C335,'Shortlist teams'!$AA$6:$AE$6,1))=0,"",COUNTIF('De Teams'!K$5:K$25,'De Uitslagen'!$B335)*INDEX('Shortlist teams'!$AA$7:$AE$26,MATCH($A335,'Shortlist teams'!$Z$7:$Z$26,1),MATCH($C335,'Shortlist teams'!$AA$6:$AE$6,1))),"")</f>
        <v/>
      </c>
      <c r="N335" t="str">
        <f>IFERROR(IF(COUNTIF('De Teams'!L$5:L$25,'De Uitslagen'!$B335)*INDEX('Shortlist teams'!$AA$7:$AE$26,MATCH($A335,'Shortlist teams'!$Z$7:$Z$26,1),MATCH($C335,'Shortlist teams'!$AA$6:$AE$6,1))=0,"",COUNTIF('De Teams'!L$5:L$25,'De Uitslagen'!$B335)*INDEX('Shortlist teams'!$AA$7:$AE$26,MATCH($A335,'Shortlist teams'!$Z$7:$Z$26,1),MATCH($C335,'Shortlist teams'!$AA$6:$AE$6,1))),"")</f>
        <v/>
      </c>
      <c r="O335" t="str">
        <f>IFERROR(IF(COUNTIF('De Teams'!M$5:M$25,'De Uitslagen'!$B335)*INDEX('Shortlist teams'!$AA$7:$AE$26,MATCH($A335,'Shortlist teams'!$Z$7:$Z$26,1),MATCH($C335,'Shortlist teams'!$AA$6:$AE$6,1))=0,"",COUNTIF('De Teams'!M$5:M$25,'De Uitslagen'!$B335)*INDEX('Shortlist teams'!$AA$7:$AE$26,MATCH($A335,'Shortlist teams'!$Z$7:$Z$26,1),MATCH($C335,'Shortlist teams'!$AA$6:$AE$6,1))),"")</f>
        <v/>
      </c>
      <c r="P335" t="str">
        <f>IFERROR(IF(COUNTIF('De Teams'!N$5:N$25,'De Uitslagen'!$B335)*INDEX('Shortlist teams'!$AA$7:$AE$26,MATCH($A335,'Shortlist teams'!$Z$7:$Z$26,1),MATCH($C335,'Shortlist teams'!$AA$6:$AE$6,1))=0,"",COUNTIF('De Teams'!N$5:N$25,'De Uitslagen'!$B335)*INDEX('Shortlist teams'!$AA$7:$AE$26,MATCH($A335,'Shortlist teams'!$Z$7:$Z$26,1),MATCH($C335,'Shortlist teams'!$AA$6:$AE$6,1))),"")</f>
        <v/>
      </c>
      <c r="Q335" t="str">
        <f>IFERROR(IF(COUNTIF('De Teams'!O$5:O$25,'De Uitslagen'!$B335)*INDEX('Shortlist teams'!$AA$7:$AE$26,MATCH($A335,'Shortlist teams'!$Z$7:$Z$26,1),MATCH($C335,'Shortlist teams'!$AA$6:$AE$6,1))=0,"",COUNTIF('De Teams'!O$5:O$25,'De Uitslagen'!$B335)*INDEX('Shortlist teams'!$AA$7:$AE$26,MATCH($A335,'Shortlist teams'!$Z$7:$Z$26,1),MATCH($C335,'Shortlist teams'!$AA$6:$AE$6,1))),"")</f>
        <v/>
      </c>
      <c r="R335" t="str">
        <f>IFERROR(IF(COUNTIF('De Teams'!P$5:P$25,'De Uitslagen'!$B335)*INDEX('Shortlist teams'!$AA$7:$AE$26,MATCH($A335,'Shortlist teams'!$Z$7:$Z$26,1),MATCH($C335,'Shortlist teams'!$AA$6:$AE$6,1))=0,"",COUNTIF('De Teams'!P$5:P$25,'De Uitslagen'!$B335)*INDEX('Shortlist teams'!$AA$7:$AE$26,MATCH($A335,'Shortlist teams'!$Z$7:$Z$26,1),MATCH($C335,'Shortlist teams'!$AA$6:$AE$6,1))),"")</f>
        <v/>
      </c>
      <c r="S335"/>
      <c r="T335" s="3"/>
    </row>
    <row r="336" spans="1:20" ht="14.4" x14ac:dyDescent="0.3">
      <c r="A336" s="1">
        <v>17</v>
      </c>
      <c r="B336" s="7"/>
      <c r="C336" s="87" t="str">
        <f>IFERROR(VLOOKUP('De Uitslagen'!B336,'Shortlist teams'!B:C,2,FALSE),"")</f>
        <v/>
      </c>
      <c r="D336" t="str">
        <f>IFERROR(IF(COUNTIF('De Teams'!B$5:B$25,'De Uitslagen'!$B336)*INDEX('Shortlist teams'!$AA$7:$AE$26,MATCH($A336,'Shortlist teams'!$Z$7:$Z$26,1),MATCH($C336,'Shortlist teams'!$AA$6:$AE$6,1))=0,"",COUNTIF('De Teams'!B$5:B$25,'De Uitslagen'!$B336)*INDEX('Shortlist teams'!$AA$7:$AE$26,MATCH($A336,'Shortlist teams'!$Z$7:$Z$26,1),MATCH($C336,'Shortlist teams'!$AA$6:$AE$6,1))),"")</f>
        <v/>
      </c>
      <c r="E336"/>
      <c r="F336" t="str">
        <f>IFERROR(IF(COUNTIF('De Teams'!D$5:D$24,'De Uitslagen'!$B336)*INDEX('Shortlist teams'!$AA$7:$AE$26,MATCH($A336,'Shortlist teams'!$Z$7:$Z$26,1),MATCH($C336,'Shortlist teams'!$AA$6:$AE$6,1))=0,"",COUNTIF('De Teams'!D$5:D$24,'De Uitslagen'!$B336)*INDEX('Shortlist teams'!$AA$7:$AE$26,MATCH($A336,'Shortlist teams'!$Z$7:$Z$26,1),MATCH($C336,'Shortlist teams'!$AA$6:$AE$6,1))),"")</f>
        <v/>
      </c>
      <c r="G336" t="str">
        <f>IFERROR(IF(COUNTIF('De Teams'!E$5:E$25,'De Uitslagen'!$B336)*INDEX('Shortlist teams'!$AA$7:$AE$26,MATCH($A336,'Shortlist teams'!$Z$7:$Z$26,1),MATCH($C336,'Shortlist teams'!$AA$6:$AE$6,1))=0,"",COUNTIF('De Teams'!E$5:E$25,'De Uitslagen'!$B336)*INDEX('Shortlist teams'!$AA$7:$AE$26,MATCH($A336,'Shortlist teams'!$Z$7:$Z$26,1),MATCH($C336,'Shortlist teams'!$AA$6:$AE$6,1))),"")</f>
        <v/>
      </c>
      <c r="H336" t="str">
        <f>IFERROR(IF(COUNTIF('De Teams'!F$5:F$25,'De Uitslagen'!$B336)*INDEX('Shortlist teams'!$AA$7:$AE$26,MATCH($A336,'Shortlist teams'!$Z$7:$Z$26,1),MATCH($C336,'Shortlist teams'!$AA$6:$AE$6,1))=0,"",COUNTIF('De Teams'!F$5:F$25,'De Uitslagen'!$B336)*INDEX('Shortlist teams'!$AA$7:$AE$26,MATCH($A336,'Shortlist teams'!$Z$7:$Z$26,1),MATCH($C336,'Shortlist teams'!$AA$6:$AE$6,1))),"")</f>
        <v/>
      </c>
      <c r="I336" t="str">
        <f>IFERROR(IF(COUNTIF('De Teams'!G$5:G$25,'De Uitslagen'!$B336)*INDEX('Shortlist teams'!$AA$7:$AE$26,MATCH($A336,'Shortlist teams'!$Z$7:$Z$26,1),MATCH($C336,'Shortlist teams'!$AA$6:$AE$6,1))=0,"",COUNTIF('De Teams'!G$5:G$25,'De Uitslagen'!$B336)*INDEX('Shortlist teams'!$AA$7:$AE$26,MATCH($A336,'Shortlist teams'!$Z$7:$Z$26,1),MATCH($C336,'Shortlist teams'!$AA$6:$AE$6,1))),"")</f>
        <v/>
      </c>
      <c r="J336" t="str">
        <f>IFERROR(IF(COUNTIF('De Teams'!H$5:H$25,'De Uitslagen'!$B336)*INDEX('Shortlist teams'!$AA$7:$AE$26,MATCH($A336,'Shortlist teams'!$Z$7:$Z$26,1),MATCH($C336,'Shortlist teams'!$AA$6:$AE$6,1))=0,"",COUNTIF('De Teams'!H$5:H$25,'De Uitslagen'!$B336)*INDEX('Shortlist teams'!$AA$7:$AE$26,MATCH($A336,'Shortlist teams'!$Z$7:$Z$26,1),MATCH($C336,'Shortlist teams'!$AA$6:$AE$6,1))),"")</f>
        <v/>
      </c>
      <c r="K336" t="str">
        <f>IFERROR(IF(COUNTIF('De Teams'!I$5:I$25,'De Uitslagen'!$B336)*INDEX('Shortlist teams'!$AA$7:$AE$26,MATCH($A336,'Shortlist teams'!$Z$7:$Z$26,1),MATCH($C336,'Shortlist teams'!$AA$6:$AE$6,1))=0,"",COUNTIF('De Teams'!I$5:I$25,'De Uitslagen'!$B336)*INDEX('Shortlist teams'!$AA$7:$AE$26,MATCH($A336,'Shortlist teams'!$Z$7:$Z$26,1),MATCH($C336,'Shortlist teams'!$AA$6:$AE$6,1))),"")</f>
        <v/>
      </c>
      <c r="L336"/>
      <c r="M336" t="str">
        <f>IFERROR(IF(COUNTIF('De Teams'!K$5:K$25,'De Uitslagen'!$B336)*INDEX('Shortlist teams'!$AA$7:$AE$26,MATCH($A336,'Shortlist teams'!$Z$7:$Z$26,1),MATCH($C336,'Shortlist teams'!$AA$6:$AE$6,1))=0,"",COUNTIF('De Teams'!K$5:K$25,'De Uitslagen'!$B336)*INDEX('Shortlist teams'!$AA$7:$AE$26,MATCH($A336,'Shortlist teams'!$Z$7:$Z$26,1),MATCH($C336,'Shortlist teams'!$AA$6:$AE$6,1))),"")</f>
        <v/>
      </c>
      <c r="N336" t="str">
        <f>IFERROR(IF(COUNTIF('De Teams'!L$5:L$25,'De Uitslagen'!$B336)*INDEX('Shortlist teams'!$AA$7:$AE$26,MATCH($A336,'Shortlist teams'!$Z$7:$Z$26,1),MATCH($C336,'Shortlist teams'!$AA$6:$AE$6,1))=0,"",COUNTIF('De Teams'!L$5:L$25,'De Uitslagen'!$B336)*INDEX('Shortlist teams'!$AA$7:$AE$26,MATCH($A336,'Shortlist teams'!$Z$7:$Z$26,1),MATCH($C336,'Shortlist teams'!$AA$6:$AE$6,1))),"")</f>
        <v/>
      </c>
      <c r="O336" t="str">
        <f>IFERROR(IF(COUNTIF('De Teams'!M$5:M$25,'De Uitslagen'!$B336)*INDEX('Shortlist teams'!$AA$7:$AE$26,MATCH($A336,'Shortlist teams'!$Z$7:$Z$26,1),MATCH($C336,'Shortlist teams'!$AA$6:$AE$6,1))=0,"",COUNTIF('De Teams'!M$5:M$25,'De Uitslagen'!$B336)*INDEX('Shortlist teams'!$AA$7:$AE$26,MATCH($A336,'Shortlist teams'!$Z$7:$Z$26,1),MATCH($C336,'Shortlist teams'!$AA$6:$AE$6,1))),"")</f>
        <v/>
      </c>
      <c r="P336" t="str">
        <f>IFERROR(IF(COUNTIF('De Teams'!N$5:N$25,'De Uitslagen'!$B336)*INDEX('Shortlist teams'!$AA$7:$AE$26,MATCH($A336,'Shortlist teams'!$Z$7:$Z$26,1),MATCH($C336,'Shortlist teams'!$AA$6:$AE$6,1))=0,"",COUNTIF('De Teams'!N$5:N$25,'De Uitslagen'!$B336)*INDEX('Shortlist teams'!$AA$7:$AE$26,MATCH($A336,'Shortlist teams'!$Z$7:$Z$26,1),MATCH($C336,'Shortlist teams'!$AA$6:$AE$6,1))),"")</f>
        <v/>
      </c>
      <c r="Q336" t="str">
        <f>IFERROR(IF(COUNTIF('De Teams'!O$5:O$25,'De Uitslagen'!$B336)*INDEX('Shortlist teams'!$AA$7:$AE$26,MATCH($A336,'Shortlist teams'!$Z$7:$Z$26,1),MATCH($C336,'Shortlist teams'!$AA$6:$AE$6,1))=0,"",COUNTIF('De Teams'!O$5:O$25,'De Uitslagen'!$B336)*INDEX('Shortlist teams'!$AA$7:$AE$26,MATCH($A336,'Shortlist teams'!$Z$7:$Z$26,1),MATCH($C336,'Shortlist teams'!$AA$6:$AE$6,1))),"")</f>
        <v/>
      </c>
      <c r="R336" t="str">
        <f>IFERROR(IF(COUNTIF('De Teams'!P$5:P$25,'De Uitslagen'!$B336)*INDEX('Shortlist teams'!$AA$7:$AE$26,MATCH($A336,'Shortlist teams'!$Z$7:$Z$26,1),MATCH($C336,'Shortlist teams'!$AA$6:$AE$6,1))=0,"",COUNTIF('De Teams'!P$5:P$25,'De Uitslagen'!$B336)*INDEX('Shortlist teams'!$AA$7:$AE$26,MATCH($A336,'Shortlist teams'!$Z$7:$Z$26,1),MATCH($C336,'Shortlist teams'!$AA$6:$AE$6,1))),"")</f>
        <v/>
      </c>
      <c r="S336"/>
      <c r="T336" s="3"/>
    </row>
    <row r="337" spans="1:20" ht="14.4" x14ac:dyDescent="0.3">
      <c r="A337" s="1">
        <v>18</v>
      </c>
      <c r="B337" s="6"/>
      <c r="C337" s="87" t="str">
        <f>IFERROR(VLOOKUP('De Uitslagen'!B337,'Shortlist teams'!B:C,2,FALSE),"")</f>
        <v/>
      </c>
      <c r="D337" t="str">
        <f>IFERROR(IF(COUNTIF('De Teams'!B$5:B$25,'De Uitslagen'!$B337)*INDEX('Shortlist teams'!$AA$7:$AE$26,MATCH($A337,'Shortlist teams'!$Z$7:$Z$26,1),MATCH($C337,'Shortlist teams'!$AA$6:$AE$6,1))=0,"",COUNTIF('De Teams'!B$5:B$25,'De Uitslagen'!$B337)*INDEX('Shortlist teams'!$AA$7:$AE$26,MATCH($A337,'Shortlist teams'!$Z$7:$Z$26,1),MATCH($C337,'Shortlist teams'!$AA$6:$AE$6,1))),"")</f>
        <v/>
      </c>
      <c r="E337"/>
      <c r="F337" t="str">
        <f>IFERROR(IF(COUNTIF('De Teams'!D$5:D$24,'De Uitslagen'!$B337)*INDEX('Shortlist teams'!$AA$7:$AE$26,MATCH($A337,'Shortlist teams'!$Z$7:$Z$26,1),MATCH($C337,'Shortlist teams'!$AA$6:$AE$6,1))=0,"",COUNTIF('De Teams'!D$5:D$24,'De Uitslagen'!$B337)*INDEX('Shortlist teams'!$AA$7:$AE$26,MATCH($A337,'Shortlist teams'!$Z$7:$Z$26,1),MATCH($C337,'Shortlist teams'!$AA$6:$AE$6,1))),"")</f>
        <v/>
      </c>
      <c r="G337" t="str">
        <f>IFERROR(IF(COUNTIF('De Teams'!E$5:E$25,'De Uitslagen'!$B337)*INDEX('Shortlist teams'!$AA$7:$AE$26,MATCH($A337,'Shortlist teams'!$Z$7:$Z$26,1),MATCH($C337,'Shortlist teams'!$AA$6:$AE$6,1))=0,"",COUNTIF('De Teams'!E$5:E$25,'De Uitslagen'!$B337)*INDEX('Shortlist teams'!$AA$7:$AE$26,MATCH($A337,'Shortlist teams'!$Z$7:$Z$26,1),MATCH($C337,'Shortlist teams'!$AA$6:$AE$6,1))),"")</f>
        <v/>
      </c>
      <c r="H337" t="str">
        <f>IFERROR(IF(COUNTIF('De Teams'!F$5:F$25,'De Uitslagen'!$B337)*INDEX('Shortlist teams'!$AA$7:$AE$26,MATCH($A337,'Shortlist teams'!$Z$7:$Z$26,1),MATCH($C337,'Shortlist teams'!$AA$6:$AE$6,1))=0,"",COUNTIF('De Teams'!F$5:F$25,'De Uitslagen'!$B337)*INDEX('Shortlist teams'!$AA$7:$AE$26,MATCH($A337,'Shortlist teams'!$Z$7:$Z$26,1),MATCH($C337,'Shortlist teams'!$AA$6:$AE$6,1))),"")</f>
        <v/>
      </c>
      <c r="I337" t="str">
        <f>IFERROR(IF(COUNTIF('De Teams'!G$5:G$25,'De Uitslagen'!$B337)*INDEX('Shortlist teams'!$AA$7:$AE$26,MATCH($A337,'Shortlist teams'!$Z$7:$Z$26,1),MATCH($C337,'Shortlist teams'!$AA$6:$AE$6,1))=0,"",COUNTIF('De Teams'!G$5:G$25,'De Uitslagen'!$B337)*INDEX('Shortlist teams'!$AA$7:$AE$26,MATCH($A337,'Shortlist teams'!$Z$7:$Z$26,1),MATCH($C337,'Shortlist teams'!$AA$6:$AE$6,1))),"")</f>
        <v/>
      </c>
      <c r="J337" t="str">
        <f>IFERROR(IF(COUNTIF('De Teams'!H$5:H$25,'De Uitslagen'!$B337)*INDEX('Shortlist teams'!$AA$7:$AE$26,MATCH($A337,'Shortlist teams'!$Z$7:$Z$26,1),MATCH($C337,'Shortlist teams'!$AA$6:$AE$6,1))=0,"",COUNTIF('De Teams'!H$5:H$25,'De Uitslagen'!$B337)*INDEX('Shortlist teams'!$AA$7:$AE$26,MATCH($A337,'Shortlist teams'!$Z$7:$Z$26,1),MATCH($C337,'Shortlist teams'!$AA$6:$AE$6,1))),"")</f>
        <v/>
      </c>
      <c r="K337" t="str">
        <f>IFERROR(IF(COUNTIF('De Teams'!I$5:I$25,'De Uitslagen'!$B337)*INDEX('Shortlist teams'!$AA$7:$AE$26,MATCH($A337,'Shortlist teams'!$Z$7:$Z$26,1),MATCH($C337,'Shortlist teams'!$AA$6:$AE$6,1))=0,"",COUNTIF('De Teams'!I$5:I$25,'De Uitslagen'!$B337)*INDEX('Shortlist teams'!$AA$7:$AE$26,MATCH($A337,'Shortlist teams'!$Z$7:$Z$26,1),MATCH($C337,'Shortlist teams'!$AA$6:$AE$6,1))),"")</f>
        <v/>
      </c>
      <c r="L337"/>
      <c r="M337" t="str">
        <f>IFERROR(IF(COUNTIF('De Teams'!K$5:K$25,'De Uitslagen'!$B337)*INDEX('Shortlist teams'!$AA$7:$AE$26,MATCH($A337,'Shortlist teams'!$Z$7:$Z$26,1),MATCH($C337,'Shortlist teams'!$AA$6:$AE$6,1))=0,"",COUNTIF('De Teams'!K$5:K$25,'De Uitslagen'!$B337)*INDEX('Shortlist teams'!$AA$7:$AE$26,MATCH($A337,'Shortlist teams'!$Z$7:$Z$26,1),MATCH($C337,'Shortlist teams'!$AA$6:$AE$6,1))),"")</f>
        <v/>
      </c>
      <c r="N337" t="str">
        <f>IFERROR(IF(COUNTIF('De Teams'!L$5:L$25,'De Uitslagen'!$B337)*INDEX('Shortlist teams'!$AA$7:$AE$26,MATCH($A337,'Shortlist teams'!$Z$7:$Z$26,1),MATCH($C337,'Shortlist teams'!$AA$6:$AE$6,1))=0,"",COUNTIF('De Teams'!L$5:L$25,'De Uitslagen'!$B337)*INDEX('Shortlist teams'!$AA$7:$AE$26,MATCH($A337,'Shortlist teams'!$Z$7:$Z$26,1),MATCH($C337,'Shortlist teams'!$AA$6:$AE$6,1))),"")</f>
        <v/>
      </c>
      <c r="O337" t="str">
        <f>IFERROR(IF(COUNTIF('De Teams'!M$5:M$25,'De Uitslagen'!$B337)*INDEX('Shortlist teams'!$AA$7:$AE$26,MATCH($A337,'Shortlist teams'!$Z$7:$Z$26,1),MATCH($C337,'Shortlist teams'!$AA$6:$AE$6,1))=0,"",COUNTIF('De Teams'!M$5:M$25,'De Uitslagen'!$B337)*INDEX('Shortlist teams'!$AA$7:$AE$26,MATCH($A337,'Shortlist teams'!$Z$7:$Z$26,1),MATCH($C337,'Shortlist teams'!$AA$6:$AE$6,1))),"")</f>
        <v/>
      </c>
      <c r="P337" t="str">
        <f>IFERROR(IF(COUNTIF('De Teams'!N$5:N$25,'De Uitslagen'!$B337)*INDEX('Shortlist teams'!$AA$7:$AE$26,MATCH($A337,'Shortlist teams'!$Z$7:$Z$26,1),MATCH($C337,'Shortlist teams'!$AA$6:$AE$6,1))=0,"",COUNTIF('De Teams'!N$5:N$25,'De Uitslagen'!$B337)*INDEX('Shortlist teams'!$AA$7:$AE$26,MATCH($A337,'Shortlist teams'!$Z$7:$Z$26,1),MATCH($C337,'Shortlist teams'!$AA$6:$AE$6,1))),"")</f>
        <v/>
      </c>
      <c r="Q337" t="str">
        <f>IFERROR(IF(COUNTIF('De Teams'!O$5:O$25,'De Uitslagen'!$B337)*INDEX('Shortlist teams'!$AA$7:$AE$26,MATCH($A337,'Shortlist teams'!$Z$7:$Z$26,1),MATCH($C337,'Shortlist teams'!$AA$6:$AE$6,1))=0,"",COUNTIF('De Teams'!O$5:O$25,'De Uitslagen'!$B337)*INDEX('Shortlist teams'!$AA$7:$AE$26,MATCH($A337,'Shortlist teams'!$Z$7:$Z$26,1),MATCH($C337,'Shortlist teams'!$AA$6:$AE$6,1))),"")</f>
        <v/>
      </c>
      <c r="R337" t="str">
        <f>IFERROR(IF(COUNTIF('De Teams'!P$5:P$25,'De Uitslagen'!$B337)*INDEX('Shortlist teams'!$AA$7:$AE$26,MATCH($A337,'Shortlist teams'!$Z$7:$Z$26,1),MATCH($C337,'Shortlist teams'!$AA$6:$AE$6,1))=0,"",COUNTIF('De Teams'!P$5:P$25,'De Uitslagen'!$B337)*INDEX('Shortlist teams'!$AA$7:$AE$26,MATCH($A337,'Shortlist teams'!$Z$7:$Z$26,1),MATCH($C337,'Shortlist teams'!$AA$6:$AE$6,1))),"")</f>
        <v/>
      </c>
      <c r="S337"/>
      <c r="T337" s="3"/>
    </row>
    <row r="338" spans="1:20" ht="14.4" x14ac:dyDescent="0.3">
      <c r="A338" s="1">
        <v>19</v>
      </c>
      <c r="B338" s="8"/>
      <c r="C338" s="87" t="str">
        <f>IFERROR(VLOOKUP('De Uitslagen'!B338,'Shortlist teams'!B:C,2,FALSE),"")</f>
        <v/>
      </c>
      <c r="D338" t="str">
        <f>IFERROR(IF(COUNTIF('De Teams'!B$5:B$25,'De Uitslagen'!$B338)*INDEX('Shortlist teams'!$AA$7:$AE$26,MATCH($A338,'Shortlist teams'!$Z$7:$Z$26,1),MATCH($C338,'Shortlist teams'!$AA$6:$AE$6,1))=0,"",COUNTIF('De Teams'!B$5:B$25,'De Uitslagen'!$B338)*INDEX('Shortlist teams'!$AA$7:$AE$26,MATCH($A338,'Shortlist teams'!$Z$7:$Z$26,1),MATCH($C338,'Shortlist teams'!$AA$6:$AE$6,1))),"")</f>
        <v/>
      </c>
      <c r="E338"/>
      <c r="F338" t="str">
        <f>IFERROR(IF(COUNTIF('De Teams'!D$5:D$24,'De Uitslagen'!$B338)*INDEX('Shortlist teams'!$AA$7:$AE$26,MATCH($A338,'Shortlist teams'!$Z$7:$Z$26,1),MATCH($C338,'Shortlist teams'!$AA$6:$AE$6,1))=0,"",COUNTIF('De Teams'!D$5:D$24,'De Uitslagen'!$B338)*INDEX('Shortlist teams'!$AA$7:$AE$26,MATCH($A338,'Shortlist teams'!$Z$7:$Z$26,1),MATCH($C338,'Shortlist teams'!$AA$6:$AE$6,1))),"")</f>
        <v/>
      </c>
      <c r="G338" t="str">
        <f>IFERROR(IF(COUNTIF('De Teams'!E$5:E$25,'De Uitslagen'!$B338)*INDEX('Shortlist teams'!$AA$7:$AE$26,MATCH($A338,'Shortlist teams'!$Z$7:$Z$26,1),MATCH($C338,'Shortlist teams'!$AA$6:$AE$6,1))=0,"",COUNTIF('De Teams'!E$5:E$25,'De Uitslagen'!$B338)*INDEX('Shortlist teams'!$AA$7:$AE$26,MATCH($A338,'Shortlist teams'!$Z$7:$Z$26,1),MATCH($C338,'Shortlist teams'!$AA$6:$AE$6,1))),"")</f>
        <v/>
      </c>
      <c r="H338" t="str">
        <f>IFERROR(IF(COUNTIF('De Teams'!F$5:F$25,'De Uitslagen'!$B338)*INDEX('Shortlist teams'!$AA$7:$AE$26,MATCH($A338,'Shortlist teams'!$Z$7:$Z$26,1),MATCH($C338,'Shortlist teams'!$AA$6:$AE$6,1))=0,"",COUNTIF('De Teams'!F$5:F$25,'De Uitslagen'!$B338)*INDEX('Shortlist teams'!$AA$7:$AE$26,MATCH($A338,'Shortlist teams'!$Z$7:$Z$26,1),MATCH($C338,'Shortlist teams'!$AA$6:$AE$6,1))),"")</f>
        <v/>
      </c>
      <c r="I338" t="str">
        <f>IFERROR(IF(COUNTIF('De Teams'!G$5:G$25,'De Uitslagen'!$B338)*INDEX('Shortlist teams'!$AA$7:$AE$26,MATCH($A338,'Shortlist teams'!$Z$7:$Z$26,1),MATCH($C338,'Shortlist teams'!$AA$6:$AE$6,1))=0,"",COUNTIF('De Teams'!G$5:G$25,'De Uitslagen'!$B338)*INDEX('Shortlist teams'!$AA$7:$AE$26,MATCH($A338,'Shortlist teams'!$Z$7:$Z$26,1),MATCH($C338,'Shortlist teams'!$AA$6:$AE$6,1))),"")</f>
        <v/>
      </c>
      <c r="J338" t="str">
        <f>IFERROR(IF(COUNTIF('De Teams'!H$5:H$25,'De Uitslagen'!$B338)*INDEX('Shortlist teams'!$AA$7:$AE$26,MATCH($A338,'Shortlist teams'!$Z$7:$Z$26,1),MATCH($C338,'Shortlist teams'!$AA$6:$AE$6,1))=0,"",COUNTIF('De Teams'!H$5:H$25,'De Uitslagen'!$B338)*INDEX('Shortlist teams'!$AA$7:$AE$26,MATCH($A338,'Shortlist teams'!$Z$7:$Z$26,1),MATCH($C338,'Shortlist teams'!$AA$6:$AE$6,1))),"")</f>
        <v/>
      </c>
      <c r="K338" t="str">
        <f>IFERROR(IF(COUNTIF('De Teams'!I$5:I$25,'De Uitslagen'!$B338)*INDEX('Shortlist teams'!$AA$7:$AE$26,MATCH($A338,'Shortlist teams'!$Z$7:$Z$26,1),MATCH($C338,'Shortlist teams'!$AA$6:$AE$6,1))=0,"",COUNTIF('De Teams'!I$5:I$25,'De Uitslagen'!$B338)*INDEX('Shortlist teams'!$AA$7:$AE$26,MATCH($A338,'Shortlist teams'!$Z$7:$Z$26,1),MATCH($C338,'Shortlist teams'!$AA$6:$AE$6,1))),"")</f>
        <v/>
      </c>
      <c r="L338"/>
      <c r="M338" t="str">
        <f>IFERROR(IF(COUNTIF('De Teams'!K$5:K$25,'De Uitslagen'!$B338)*INDEX('Shortlist teams'!$AA$7:$AE$26,MATCH($A338,'Shortlist teams'!$Z$7:$Z$26,1),MATCH($C338,'Shortlist teams'!$AA$6:$AE$6,1))=0,"",COUNTIF('De Teams'!K$5:K$25,'De Uitslagen'!$B338)*INDEX('Shortlist teams'!$AA$7:$AE$26,MATCH($A338,'Shortlist teams'!$Z$7:$Z$26,1),MATCH($C338,'Shortlist teams'!$AA$6:$AE$6,1))),"")</f>
        <v/>
      </c>
      <c r="N338" t="str">
        <f>IFERROR(IF(COUNTIF('De Teams'!L$5:L$25,'De Uitslagen'!$B338)*INDEX('Shortlist teams'!$AA$7:$AE$26,MATCH($A338,'Shortlist teams'!$Z$7:$Z$26,1),MATCH($C338,'Shortlist teams'!$AA$6:$AE$6,1))=0,"",COUNTIF('De Teams'!L$5:L$25,'De Uitslagen'!$B338)*INDEX('Shortlist teams'!$AA$7:$AE$26,MATCH($A338,'Shortlist teams'!$Z$7:$Z$26,1),MATCH($C338,'Shortlist teams'!$AA$6:$AE$6,1))),"")</f>
        <v/>
      </c>
      <c r="O338" t="str">
        <f>IFERROR(IF(COUNTIF('De Teams'!M$5:M$25,'De Uitslagen'!$B338)*INDEX('Shortlist teams'!$AA$7:$AE$26,MATCH($A338,'Shortlist teams'!$Z$7:$Z$26,1),MATCH($C338,'Shortlist teams'!$AA$6:$AE$6,1))=0,"",COUNTIF('De Teams'!M$5:M$25,'De Uitslagen'!$B338)*INDEX('Shortlist teams'!$AA$7:$AE$26,MATCH($A338,'Shortlist teams'!$Z$7:$Z$26,1),MATCH($C338,'Shortlist teams'!$AA$6:$AE$6,1))),"")</f>
        <v/>
      </c>
      <c r="P338" t="str">
        <f>IFERROR(IF(COUNTIF('De Teams'!N$5:N$25,'De Uitslagen'!$B338)*INDEX('Shortlist teams'!$AA$7:$AE$26,MATCH($A338,'Shortlist teams'!$Z$7:$Z$26,1),MATCH($C338,'Shortlist teams'!$AA$6:$AE$6,1))=0,"",COUNTIF('De Teams'!N$5:N$25,'De Uitslagen'!$B338)*INDEX('Shortlist teams'!$AA$7:$AE$26,MATCH($A338,'Shortlist teams'!$Z$7:$Z$26,1),MATCH($C338,'Shortlist teams'!$AA$6:$AE$6,1))),"")</f>
        <v/>
      </c>
      <c r="Q338" t="str">
        <f>IFERROR(IF(COUNTIF('De Teams'!O$5:O$25,'De Uitslagen'!$B338)*INDEX('Shortlist teams'!$AA$7:$AE$26,MATCH($A338,'Shortlist teams'!$Z$7:$Z$26,1),MATCH($C338,'Shortlist teams'!$AA$6:$AE$6,1))=0,"",COUNTIF('De Teams'!O$5:O$25,'De Uitslagen'!$B338)*INDEX('Shortlist teams'!$AA$7:$AE$26,MATCH($A338,'Shortlist teams'!$Z$7:$Z$26,1),MATCH($C338,'Shortlist teams'!$AA$6:$AE$6,1))),"")</f>
        <v/>
      </c>
      <c r="R338" t="str">
        <f>IFERROR(IF(COUNTIF('De Teams'!P$5:P$25,'De Uitslagen'!$B338)*INDEX('Shortlist teams'!$AA$7:$AE$26,MATCH($A338,'Shortlist teams'!$Z$7:$Z$26,1),MATCH($C338,'Shortlist teams'!$AA$6:$AE$6,1))=0,"",COUNTIF('De Teams'!P$5:P$25,'De Uitslagen'!$B338)*INDEX('Shortlist teams'!$AA$7:$AE$26,MATCH($A338,'Shortlist teams'!$Z$7:$Z$26,1),MATCH($C338,'Shortlist teams'!$AA$6:$AE$6,1))),"")</f>
        <v/>
      </c>
      <c r="S338"/>
      <c r="T338" s="3"/>
    </row>
    <row r="339" spans="1:20" ht="14.4" x14ac:dyDescent="0.3">
      <c r="A339" s="1">
        <v>20</v>
      </c>
      <c r="B339" s="9"/>
      <c r="C339" s="87" t="str">
        <f>IFERROR(VLOOKUP('De Uitslagen'!B339,'Shortlist teams'!B:C,2,FALSE),"")</f>
        <v/>
      </c>
      <c r="D339" t="str">
        <f>IFERROR(IF(COUNTIF('De Teams'!B$5:B$25,'De Uitslagen'!$B339)*INDEX('Shortlist teams'!$AA$7:$AE$26,MATCH($A339,'Shortlist teams'!$Z$7:$Z$26,1),MATCH($C339,'Shortlist teams'!$AA$6:$AE$6,1))=0,"",COUNTIF('De Teams'!B$5:B$25,'De Uitslagen'!$B339)*INDEX('Shortlist teams'!$AA$7:$AE$26,MATCH($A339,'Shortlist teams'!$Z$7:$Z$26,1),MATCH($C339,'Shortlist teams'!$AA$6:$AE$6,1))),"")</f>
        <v/>
      </c>
      <c r="E339"/>
      <c r="F339" t="str">
        <f>IFERROR(IF(COUNTIF('De Teams'!D$5:D$24,'De Uitslagen'!$B339)*INDEX('Shortlist teams'!$AA$7:$AE$26,MATCH($A339,'Shortlist teams'!$Z$7:$Z$26,1),MATCH($C339,'Shortlist teams'!$AA$6:$AE$6,1))=0,"",COUNTIF('De Teams'!D$5:D$24,'De Uitslagen'!$B339)*INDEX('Shortlist teams'!$AA$7:$AE$26,MATCH($A339,'Shortlist teams'!$Z$7:$Z$26,1),MATCH($C339,'Shortlist teams'!$AA$6:$AE$6,1))),"")</f>
        <v/>
      </c>
      <c r="G339" t="str">
        <f>IFERROR(IF(COUNTIF('De Teams'!E$5:E$25,'De Uitslagen'!$B339)*INDEX('Shortlist teams'!$AA$7:$AE$26,MATCH($A339,'Shortlist teams'!$Z$7:$Z$26,1),MATCH($C339,'Shortlist teams'!$AA$6:$AE$6,1))=0,"",COUNTIF('De Teams'!E$5:E$25,'De Uitslagen'!$B339)*INDEX('Shortlist teams'!$AA$7:$AE$26,MATCH($A339,'Shortlist teams'!$Z$7:$Z$26,1),MATCH($C339,'Shortlist teams'!$AA$6:$AE$6,1))),"")</f>
        <v/>
      </c>
      <c r="H339" t="str">
        <f>IFERROR(IF(COUNTIF('De Teams'!F$5:F$25,'De Uitslagen'!$B339)*INDEX('Shortlist teams'!$AA$7:$AE$26,MATCH($A339,'Shortlist teams'!$Z$7:$Z$26,1),MATCH($C339,'Shortlist teams'!$AA$6:$AE$6,1))=0,"",COUNTIF('De Teams'!F$5:F$25,'De Uitslagen'!$B339)*INDEX('Shortlist teams'!$AA$7:$AE$26,MATCH($A339,'Shortlist teams'!$Z$7:$Z$26,1),MATCH($C339,'Shortlist teams'!$AA$6:$AE$6,1))),"")</f>
        <v/>
      </c>
      <c r="I339" t="str">
        <f>IFERROR(IF(COUNTIF('De Teams'!G$5:G$25,'De Uitslagen'!$B339)*INDEX('Shortlist teams'!$AA$7:$AE$26,MATCH($A339,'Shortlist teams'!$Z$7:$Z$26,1),MATCH($C339,'Shortlist teams'!$AA$6:$AE$6,1))=0,"",COUNTIF('De Teams'!G$5:G$25,'De Uitslagen'!$B339)*INDEX('Shortlist teams'!$AA$7:$AE$26,MATCH($A339,'Shortlist teams'!$Z$7:$Z$26,1),MATCH($C339,'Shortlist teams'!$AA$6:$AE$6,1))),"")</f>
        <v/>
      </c>
      <c r="J339" t="str">
        <f>IFERROR(IF(COUNTIF('De Teams'!H$5:H$25,'De Uitslagen'!$B339)*INDEX('Shortlist teams'!$AA$7:$AE$26,MATCH($A339,'Shortlist teams'!$Z$7:$Z$26,1),MATCH($C339,'Shortlist teams'!$AA$6:$AE$6,1))=0,"",COUNTIF('De Teams'!H$5:H$25,'De Uitslagen'!$B339)*INDEX('Shortlist teams'!$AA$7:$AE$26,MATCH($A339,'Shortlist teams'!$Z$7:$Z$26,1),MATCH($C339,'Shortlist teams'!$AA$6:$AE$6,1))),"")</f>
        <v/>
      </c>
      <c r="K339" t="str">
        <f>IFERROR(IF(COUNTIF('De Teams'!I$5:I$25,'De Uitslagen'!$B339)*INDEX('Shortlist teams'!$AA$7:$AE$26,MATCH($A339,'Shortlist teams'!$Z$7:$Z$26,1),MATCH($C339,'Shortlist teams'!$AA$6:$AE$6,1))=0,"",COUNTIF('De Teams'!I$5:I$25,'De Uitslagen'!$B339)*INDEX('Shortlist teams'!$AA$7:$AE$26,MATCH($A339,'Shortlist teams'!$Z$7:$Z$26,1),MATCH($C339,'Shortlist teams'!$AA$6:$AE$6,1))),"")</f>
        <v/>
      </c>
      <c r="L339"/>
      <c r="M339" t="str">
        <f>IFERROR(IF(COUNTIF('De Teams'!K$5:K$25,'De Uitslagen'!$B339)*INDEX('Shortlist teams'!$AA$7:$AE$26,MATCH($A339,'Shortlist teams'!$Z$7:$Z$26,1),MATCH($C339,'Shortlist teams'!$AA$6:$AE$6,1))=0,"",COUNTIF('De Teams'!K$5:K$25,'De Uitslagen'!$B339)*INDEX('Shortlist teams'!$AA$7:$AE$26,MATCH($A339,'Shortlist teams'!$Z$7:$Z$26,1),MATCH($C339,'Shortlist teams'!$AA$6:$AE$6,1))),"")</f>
        <v/>
      </c>
      <c r="N339" t="str">
        <f>IFERROR(IF(COUNTIF('De Teams'!L$5:L$25,'De Uitslagen'!$B339)*INDEX('Shortlist teams'!$AA$7:$AE$26,MATCH($A339,'Shortlist teams'!$Z$7:$Z$26,1),MATCH($C339,'Shortlist teams'!$AA$6:$AE$6,1))=0,"",COUNTIF('De Teams'!L$5:L$25,'De Uitslagen'!$B339)*INDEX('Shortlist teams'!$AA$7:$AE$26,MATCH($A339,'Shortlist teams'!$Z$7:$Z$26,1),MATCH($C339,'Shortlist teams'!$AA$6:$AE$6,1))),"")</f>
        <v/>
      </c>
      <c r="O339" t="str">
        <f>IFERROR(IF(COUNTIF('De Teams'!M$5:M$25,'De Uitslagen'!$B339)*INDEX('Shortlist teams'!$AA$7:$AE$26,MATCH($A339,'Shortlist teams'!$Z$7:$Z$26,1),MATCH($C339,'Shortlist teams'!$AA$6:$AE$6,1))=0,"",COUNTIF('De Teams'!M$5:M$25,'De Uitslagen'!$B339)*INDEX('Shortlist teams'!$AA$7:$AE$26,MATCH($A339,'Shortlist teams'!$Z$7:$Z$26,1),MATCH($C339,'Shortlist teams'!$AA$6:$AE$6,1))),"")</f>
        <v/>
      </c>
      <c r="P339" t="str">
        <f>IFERROR(IF(COUNTIF('De Teams'!N$5:N$25,'De Uitslagen'!$B339)*INDEX('Shortlist teams'!$AA$7:$AE$26,MATCH($A339,'Shortlist teams'!$Z$7:$Z$26,1),MATCH($C339,'Shortlist teams'!$AA$6:$AE$6,1))=0,"",COUNTIF('De Teams'!N$5:N$25,'De Uitslagen'!$B339)*INDEX('Shortlist teams'!$AA$7:$AE$26,MATCH($A339,'Shortlist teams'!$Z$7:$Z$26,1),MATCH($C339,'Shortlist teams'!$AA$6:$AE$6,1))),"")</f>
        <v/>
      </c>
      <c r="Q339" t="str">
        <f>IFERROR(IF(COUNTIF('De Teams'!O$5:O$25,'De Uitslagen'!$B339)*INDEX('Shortlist teams'!$AA$7:$AE$26,MATCH($A339,'Shortlist teams'!$Z$7:$Z$26,1),MATCH($C339,'Shortlist teams'!$AA$6:$AE$6,1))=0,"",COUNTIF('De Teams'!O$5:O$25,'De Uitslagen'!$B339)*INDEX('Shortlist teams'!$AA$7:$AE$26,MATCH($A339,'Shortlist teams'!$Z$7:$Z$26,1),MATCH($C339,'Shortlist teams'!$AA$6:$AE$6,1))),"")</f>
        <v/>
      </c>
      <c r="R339" t="str">
        <f>IFERROR(IF(COUNTIF('De Teams'!P$5:P$25,'De Uitslagen'!$B339)*INDEX('Shortlist teams'!$AA$7:$AE$26,MATCH($A339,'Shortlist teams'!$Z$7:$Z$26,1),MATCH($C339,'Shortlist teams'!$AA$6:$AE$6,1))=0,"",COUNTIF('De Teams'!P$5:P$25,'De Uitslagen'!$B339)*INDEX('Shortlist teams'!$AA$7:$AE$26,MATCH($A339,'Shortlist teams'!$Z$7:$Z$26,1),MATCH($C339,'Shortlist teams'!$AA$6:$AE$6,1))),"")</f>
        <v/>
      </c>
      <c r="S339"/>
      <c r="T339" s="3"/>
    </row>
    <row r="340" spans="1:20" x14ac:dyDescent="0.25">
      <c r="A340" s="59"/>
      <c r="B340" s="55"/>
      <c r="C340" s="8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D341" s="1">
        <f t="shared" ref="D341:Q341" si="17">SUM(D320:D340)</f>
        <v>0</v>
      </c>
      <c r="F341" s="1">
        <f t="shared" si="17"/>
        <v>0</v>
      </c>
      <c r="G341" s="1">
        <f t="shared" si="17"/>
        <v>0</v>
      </c>
      <c r="H341" s="1">
        <f t="shared" si="17"/>
        <v>0</v>
      </c>
      <c r="I341" s="1">
        <f t="shared" si="17"/>
        <v>0</v>
      </c>
      <c r="J341" s="1">
        <f t="shared" si="17"/>
        <v>0</v>
      </c>
      <c r="K341" s="1">
        <f t="shared" si="17"/>
        <v>0</v>
      </c>
      <c r="M341" s="1">
        <f t="shared" si="17"/>
        <v>0</v>
      </c>
      <c r="N341" s="1">
        <f t="shared" si="17"/>
        <v>0</v>
      </c>
      <c r="O341" s="1">
        <f t="shared" si="17"/>
        <v>0</v>
      </c>
      <c r="P341" s="1">
        <f t="shared" si="17"/>
        <v>0</v>
      </c>
      <c r="Q341" s="1">
        <f t="shared" si="17"/>
        <v>0</v>
      </c>
      <c r="R341" s="1">
        <f>SUM(R320:R340)</f>
        <v>0</v>
      </c>
      <c r="T341" s="3"/>
    </row>
    <row r="342" spans="1:20" x14ac:dyDescent="0.25">
      <c r="A342" s="3"/>
      <c r="B342" s="3"/>
      <c r="C342" s="8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6" x14ac:dyDescent="0.3">
      <c r="A343" s="57" t="s">
        <v>149</v>
      </c>
      <c r="T343" s="3"/>
    </row>
    <row r="344" spans="1:20" x14ac:dyDescent="0.25">
      <c r="A344" s="3"/>
      <c r="B344" s="55"/>
      <c r="C344" s="8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6" x14ac:dyDescent="0.3">
      <c r="D345" s="130" t="s">
        <v>26</v>
      </c>
      <c r="E345" s="130"/>
      <c r="F345" s="130" t="s">
        <v>129</v>
      </c>
      <c r="G345" s="94" t="s">
        <v>28</v>
      </c>
      <c r="H345" s="129" t="s">
        <v>133</v>
      </c>
      <c r="I345" s="130" t="s">
        <v>131</v>
      </c>
      <c r="J345" s="130" t="s">
        <v>132</v>
      </c>
      <c r="K345" s="130" t="s">
        <v>29</v>
      </c>
      <c r="L345" s="130"/>
      <c r="M345" s="130" t="s">
        <v>130</v>
      </c>
      <c r="N345" s="130" t="s">
        <v>31</v>
      </c>
      <c r="O345" s="130" t="s">
        <v>30</v>
      </c>
      <c r="P345" s="130" t="s">
        <v>136</v>
      </c>
      <c r="Q345" s="130" t="s">
        <v>135</v>
      </c>
      <c r="R345" s="130" t="s">
        <v>134</v>
      </c>
      <c r="S345" s="130"/>
      <c r="T345" s="3"/>
    </row>
    <row r="346" spans="1:20" ht="14.4" x14ac:dyDescent="0.3">
      <c r="A346" s="58">
        <v>1</v>
      </c>
      <c r="B346" s="6"/>
      <c r="C346" s="87" t="str">
        <f>IFERROR(VLOOKUP('De Uitslagen'!B346,'Shortlist teams'!B:C,2,FALSE),"")</f>
        <v/>
      </c>
      <c r="D346" t="str">
        <f>IFERROR(IF(COUNTIF('De Teams'!B$5:B$25,'De Uitslagen'!$B346)*INDEX('Shortlist teams'!$AA$7:$AE$26,MATCH($A346,'Shortlist teams'!$Z$7:$Z$26,1),MATCH($C346,'Shortlist teams'!$AA$6:$AE$6,1))=0,"",COUNTIF('De Teams'!B$5:B$25,'De Uitslagen'!$B346)*INDEX('Shortlist teams'!$AA$7:$AE$26,MATCH($A346,'Shortlist teams'!$Z$7:$Z$26,1),MATCH($C346,'Shortlist teams'!$AA$6:$AE$6,1))),"")</f>
        <v/>
      </c>
      <c r="E346"/>
      <c r="F346" t="str">
        <f>IFERROR(IF(COUNTIF('De Teams'!D$5:D$24,'De Uitslagen'!$B346)*INDEX('Shortlist teams'!$AA$7:$AE$26,MATCH($A346,'Shortlist teams'!$Z$7:$Z$26,1),MATCH($C346,'Shortlist teams'!$AA$6:$AE$6,1))=0,"",COUNTIF('De Teams'!D$5:D$24,'De Uitslagen'!$B346)*INDEX('Shortlist teams'!$AA$7:$AE$26,MATCH($A346,'Shortlist teams'!$Z$7:$Z$26,1),MATCH($C346,'Shortlist teams'!$AA$6:$AE$6,1))),"")</f>
        <v/>
      </c>
      <c r="G346" t="str">
        <f>IFERROR(IF(COUNTIF('De Teams'!E$5:E$25,'De Uitslagen'!$B346)*INDEX('Shortlist teams'!$AA$7:$AE$26,MATCH($A346,'Shortlist teams'!$Z$7:$Z$26,1),MATCH($C346,'Shortlist teams'!$AA$6:$AE$6,1))=0,"",COUNTIF('De Teams'!E$5:E$25,'De Uitslagen'!$B346)*INDEX('Shortlist teams'!$AA$7:$AE$26,MATCH($A346,'Shortlist teams'!$Z$7:$Z$26,1),MATCH($C346,'Shortlist teams'!$AA$6:$AE$6,1))),"")</f>
        <v/>
      </c>
      <c r="H346" t="str">
        <f>IFERROR(IF(COUNTIF('De Teams'!F$5:F$25,'De Uitslagen'!$B346)*INDEX('Shortlist teams'!$AA$7:$AE$26,MATCH($A346,'Shortlist teams'!$Z$7:$Z$26,1),MATCH($C346,'Shortlist teams'!$AA$6:$AE$6,1))=0,"",COUNTIF('De Teams'!F$5:F$25,'De Uitslagen'!$B346)*INDEX('Shortlist teams'!$AA$7:$AE$26,MATCH($A346,'Shortlist teams'!$Z$7:$Z$26,1),MATCH($C346,'Shortlist teams'!$AA$6:$AE$6,1))),"")</f>
        <v/>
      </c>
      <c r="I346" t="str">
        <f>IFERROR(IF(COUNTIF('De Teams'!G$5:G$25,'De Uitslagen'!$B346)*INDEX('Shortlist teams'!$AA$7:$AE$26,MATCH($A346,'Shortlist teams'!$Z$7:$Z$26,1),MATCH($C346,'Shortlist teams'!$AA$6:$AE$6,1))=0,"",COUNTIF('De Teams'!G$5:G$25,'De Uitslagen'!$B346)*INDEX('Shortlist teams'!$AA$7:$AE$26,MATCH($A346,'Shortlist teams'!$Z$7:$Z$26,1),MATCH($C346,'Shortlist teams'!$AA$6:$AE$6,1))),"")</f>
        <v/>
      </c>
      <c r="J346" t="str">
        <f>IFERROR(IF(COUNTIF('De Teams'!H$5:H$25,'De Uitslagen'!$B346)*INDEX('Shortlist teams'!$AA$7:$AE$26,MATCH($A346,'Shortlist teams'!$Z$7:$Z$26,1),MATCH($C346,'Shortlist teams'!$AA$6:$AE$6,1))=0,"",COUNTIF('De Teams'!H$5:H$25,'De Uitslagen'!$B346)*INDEX('Shortlist teams'!$AA$7:$AE$26,MATCH($A346,'Shortlist teams'!$Z$7:$Z$26,1),MATCH($C346,'Shortlist teams'!$AA$6:$AE$6,1))),"")</f>
        <v/>
      </c>
      <c r="K346" t="str">
        <f>IFERROR(IF(COUNTIF('De Teams'!I$5:I$25,'De Uitslagen'!$B346)*INDEX('Shortlist teams'!$AA$7:$AE$26,MATCH($A346,'Shortlist teams'!$Z$7:$Z$26,1),MATCH($C346,'Shortlist teams'!$AA$6:$AE$6,1))=0,"",COUNTIF('De Teams'!I$5:I$25,'De Uitslagen'!$B346)*INDEX('Shortlist teams'!$AA$7:$AE$26,MATCH($A346,'Shortlist teams'!$Z$7:$Z$26,1),MATCH($C346,'Shortlist teams'!$AA$6:$AE$6,1))),"")</f>
        <v/>
      </c>
      <c r="L346"/>
      <c r="M346" t="str">
        <f>IFERROR(IF(COUNTIF('De Teams'!K$5:K$25,'De Uitslagen'!$B346)*INDEX('Shortlist teams'!$AA$7:$AE$26,MATCH($A346,'Shortlist teams'!$Z$7:$Z$26,1),MATCH($C346,'Shortlist teams'!$AA$6:$AE$6,1))=0,"",COUNTIF('De Teams'!K$5:K$25,'De Uitslagen'!$B346)*INDEX('Shortlist teams'!$AA$7:$AE$26,MATCH($A346,'Shortlist teams'!$Z$7:$Z$26,1),MATCH($C346,'Shortlist teams'!$AA$6:$AE$6,1))),"")</f>
        <v/>
      </c>
      <c r="N346" t="str">
        <f>IFERROR(IF(COUNTIF('De Teams'!L$5:L$25,'De Uitslagen'!$B346)*INDEX('Shortlist teams'!$AA$7:$AE$26,MATCH($A346,'Shortlist teams'!$Z$7:$Z$26,1),MATCH($C346,'Shortlist teams'!$AA$6:$AE$6,1))=0,"",COUNTIF('De Teams'!L$5:L$25,'De Uitslagen'!$B346)*INDEX('Shortlist teams'!$AA$7:$AE$26,MATCH($A346,'Shortlist teams'!$Z$7:$Z$26,1),MATCH($C346,'Shortlist teams'!$AA$6:$AE$6,1))),"")</f>
        <v/>
      </c>
      <c r="O346" t="str">
        <f>IFERROR(IF(COUNTIF('De Teams'!M$5:M$25,'De Uitslagen'!$B346)*INDEX('Shortlist teams'!$AA$7:$AE$26,MATCH($A346,'Shortlist teams'!$Z$7:$Z$26,1),MATCH($C346,'Shortlist teams'!$AA$6:$AE$6,1))=0,"",COUNTIF('De Teams'!M$5:M$25,'De Uitslagen'!$B346)*INDEX('Shortlist teams'!$AA$7:$AE$26,MATCH($A346,'Shortlist teams'!$Z$7:$Z$26,1),MATCH($C346,'Shortlist teams'!$AA$6:$AE$6,1))),"")</f>
        <v/>
      </c>
      <c r="P346" t="str">
        <f>IFERROR(IF(COUNTIF('De Teams'!N$5:N$25,'De Uitslagen'!$B346)*INDEX('Shortlist teams'!$AA$7:$AE$26,MATCH($A346,'Shortlist teams'!$Z$7:$Z$26,1),MATCH($C346,'Shortlist teams'!$AA$6:$AE$6,1))=0,"",COUNTIF('De Teams'!N$5:N$25,'De Uitslagen'!$B346)*INDEX('Shortlist teams'!$AA$7:$AE$26,MATCH($A346,'Shortlist teams'!$Z$7:$Z$26,1),MATCH($C346,'Shortlist teams'!$AA$6:$AE$6,1))),"")</f>
        <v/>
      </c>
      <c r="Q346" t="str">
        <f>IFERROR(IF(COUNTIF('De Teams'!O$5:O$25,'De Uitslagen'!$B346)*INDEX('Shortlist teams'!$AA$7:$AE$26,MATCH($A346,'Shortlist teams'!$Z$7:$Z$26,1),MATCH($C346,'Shortlist teams'!$AA$6:$AE$6,1))=0,"",COUNTIF('De Teams'!O$5:O$25,'De Uitslagen'!$B346)*INDEX('Shortlist teams'!$AA$7:$AE$26,MATCH($A346,'Shortlist teams'!$Z$7:$Z$26,1),MATCH($C346,'Shortlist teams'!$AA$6:$AE$6,1))),"")</f>
        <v/>
      </c>
      <c r="R346" t="str">
        <f>IFERROR(IF(COUNTIF('De Teams'!P$5:P$25,'De Uitslagen'!$B346)*INDEX('Shortlist teams'!$AA$7:$AE$26,MATCH($A346,'Shortlist teams'!$Z$7:$Z$26,1),MATCH($C346,'Shortlist teams'!$AA$6:$AE$6,1))=0,"",COUNTIF('De Teams'!P$5:P$25,'De Uitslagen'!$B346)*INDEX('Shortlist teams'!$AA$7:$AE$26,MATCH($A346,'Shortlist teams'!$Z$7:$Z$26,1),MATCH($C346,'Shortlist teams'!$AA$6:$AE$6,1))),"")</f>
        <v/>
      </c>
      <c r="S346"/>
      <c r="T346" s="3"/>
    </row>
    <row r="347" spans="1:20" ht="14.4" x14ac:dyDescent="0.3">
      <c r="A347" s="1">
        <v>2</v>
      </c>
      <c r="B347" s="7"/>
      <c r="C347" s="87" t="str">
        <f>IFERROR(VLOOKUP('De Uitslagen'!B347,'Shortlist teams'!B:C,2,FALSE),"")</f>
        <v/>
      </c>
      <c r="D347" t="str">
        <f>IFERROR(IF(COUNTIF('De Teams'!B$5:B$25,'De Uitslagen'!$B347)*INDEX('Shortlist teams'!$AA$7:$AE$26,MATCH($A347,'Shortlist teams'!$Z$7:$Z$26,1),MATCH($C347,'Shortlist teams'!$AA$6:$AE$6,1))=0,"",COUNTIF('De Teams'!B$5:B$25,'De Uitslagen'!$B347)*INDEX('Shortlist teams'!$AA$7:$AE$26,MATCH($A347,'Shortlist teams'!$Z$7:$Z$26,1),MATCH($C347,'Shortlist teams'!$AA$6:$AE$6,1))),"")</f>
        <v/>
      </c>
      <c r="E347"/>
      <c r="F347" t="str">
        <f>IFERROR(IF(COUNTIF('De Teams'!D$5:D$24,'De Uitslagen'!$B347)*INDEX('Shortlist teams'!$AA$7:$AE$26,MATCH($A347,'Shortlist teams'!$Z$7:$Z$26,1),MATCH($C347,'Shortlist teams'!$AA$6:$AE$6,1))=0,"",COUNTIF('De Teams'!D$5:D$24,'De Uitslagen'!$B347)*INDEX('Shortlist teams'!$AA$7:$AE$26,MATCH($A347,'Shortlist teams'!$Z$7:$Z$26,1),MATCH($C347,'Shortlist teams'!$AA$6:$AE$6,1))),"")</f>
        <v/>
      </c>
      <c r="G347" t="str">
        <f>IFERROR(IF(COUNTIF('De Teams'!E$5:E$25,'De Uitslagen'!$B347)*INDEX('Shortlist teams'!$AA$7:$AE$26,MATCH($A347,'Shortlist teams'!$Z$7:$Z$26,1),MATCH($C347,'Shortlist teams'!$AA$6:$AE$6,1))=0,"",COUNTIF('De Teams'!E$5:E$25,'De Uitslagen'!$B347)*INDEX('Shortlist teams'!$AA$7:$AE$26,MATCH($A347,'Shortlist teams'!$Z$7:$Z$26,1),MATCH($C347,'Shortlist teams'!$AA$6:$AE$6,1))),"")</f>
        <v/>
      </c>
      <c r="H347" t="str">
        <f>IFERROR(IF(COUNTIF('De Teams'!F$5:F$25,'De Uitslagen'!$B347)*INDEX('Shortlist teams'!$AA$7:$AE$26,MATCH($A347,'Shortlist teams'!$Z$7:$Z$26,1),MATCH($C347,'Shortlist teams'!$AA$6:$AE$6,1))=0,"",COUNTIF('De Teams'!F$5:F$25,'De Uitslagen'!$B347)*INDEX('Shortlist teams'!$AA$7:$AE$26,MATCH($A347,'Shortlist teams'!$Z$7:$Z$26,1),MATCH($C347,'Shortlist teams'!$AA$6:$AE$6,1))),"")</f>
        <v/>
      </c>
      <c r="I347" t="str">
        <f>IFERROR(IF(COUNTIF('De Teams'!G$5:G$25,'De Uitslagen'!$B347)*INDEX('Shortlist teams'!$AA$7:$AE$26,MATCH($A347,'Shortlist teams'!$Z$7:$Z$26,1),MATCH($C347,'Shortlist teams'!$AA$6:$AE$6,1))=0,"",COUNTIF('De Teams'!G$5:G$25,'De Uitslagen'!$B347)*INDEX('Shortlist teams'!$AA$7:$AE$26,MATCH($A347,'Shortlist teams'!$Z$7:$Z$26,1),MATCH($C347,'Shortlist teams'!$AA$6:$AE$6,1))),"")</f>
        <v/>
      </c>
      <c r="J347" t="str">
        <f>IFERROR(IF(COUNTIF('De Teams'!H$5:H$25,'De Uitslagen'!$B347)*INDEX('Shortlist teams'!$AA$7:$AE$26,MATCH($A347,'Shortlist teams'!$Z$7:$Z$26,1),MATCH($C347,'Shortlist teams'!$AA$6:$AE$6,1))=0,"",COUNTIF('De Teams'!H$5:H$25,'De Uitslagen'!$B347)*INDEX('Shortlist teams'!$AA$7:$AE$26,MATCH($A347,'Shortlist teams'!$Z$7:$Z$26,1),MATCH($C347,'Shortlist teams'!$AA$6:$AE$6,1))),"")</f>
        <v/>
      </c>
      <c r="K347" t="str">
        <f>IFERROR(IF(COUNTIF('De Teams'!I$5:I$25,'De Uitslagen'!$B347)*INDEX('Shortlist teams'!$AA$7:$AE$26,MATCH($A347,'Shortlist teams'!$Z$7:$Z$26,1),MATCH($C347,'Shortlist teams'!$AA$6:$AE$6,1))=0,"",COUNTIF('De Teams'!I$5:I$25,'De Uitslagen'!$B347)*INDEX('Shortlist teams'!$AA$7:$AE$26,MATCH($A347,'Shortlist teams'!$Z$7:$Z$26,1),MATCH($C347,'Shortlist teams'!$AA$6:$AE$6,1))),"")</f>
        <v/>
      </c>
      <c r="L347"/>
      <c r="M347" t="str">
        <f>IFERROR(IF(COUNTIF('De Teams'!K$5:K$25,'De Uitslagen'!$B347)*INDEX('Shortlist teams'!$AA$7:$AE$26,MATCH($A347,'Shortlist teams'!$Z$7:$Z$26,1),MATCH($C347,'Shortlist teams'!$AA$6:$AE$6,1))=0,"",COUNTIF('De Teams'!K$5:K$25,'De Uitslagen'!$B347)*INDEX('Shortlist teams'!$AA$7:$AE$26,MATCH($A347,'Shortlist teams'!$Z$7:$Z$26,1),MATCH($C347,'Shortlist teams'!$AA$6:$AE$6,1))),"")</f>
        <v/>
      </c>
      <c r="N347" t="str">
        <f>IFERROR(IF(COUNTIF('De Teams'!L$5:L$25,'De Uitslagen'!$B347)*INDEX('Shortlist teams'!$AA$7:$AE$26,MATCH($A347,'Shortlist teams'!$Z$7:$Z$26,1),MATCH($C347,'Shortlist teams'!$AA$6:$AE$6,1))=0,"",COUNTIF('De Teams'!L$5:L$25,'De Uitslagen'!$B347)*INDEX('Shortlist teams'!$AA$7:$AE$26,MATCH($A347,'Shortlist teams'!$Z$7:$Z$26,1),MATCH($C347,'Shortlist teams'!$AA$6:$AE$6,1))),"")</f>
        <v/>
      </c>
      <c r="O347" t="str">
        <f>IFERROR(IF(COUNTIF('De Teams'!M$5:M$25,'De Uitslagen'!$B347)*INDEX('Shortlist teams'!$AA$7:$AE$26,MATCH($A347,'Shortlist teams'!$Z$7:$Z$26,1),MATCH($C347,'Shortlist teams'!$AA$6:$AE$6,1))=0,"",COUNTIF('De Teams'!M$5:M$25,'De Uitslagen'!$B347)*INDEX('Shortlist teams'!$AA$7:$AE$26,MATCH($A347,'Shortlist teams'!$Z$7:$Z$26,1),MATCH($C347,'Shortlist teams'!$AA$6:$AE$6,1))),"")</f>
        <v/>
      </c>
      <c r="P347" t="str">
        <f>IFERROR(IF(COUNTIF('De Teams'!N$5:N$25,'De Uitslagen'!$B347)*INDEX('Shortlist teams'!$AA$7:$AE$26,MATCH($A347,'Shortlist teams'!$Z$7:$Z$26,1),MATCH($C347,'Shortlist teams'!$AA$6:$AE$6,1))=0,"",COUNTIF('De Teams'!N$5:N$25,'De Uitslagen'!$B347)*INDEX('Shortlist teams'!$AA$7:$AE$26,MATCH($A347,'Shortlist teams'!$Z$7:$Z$26,1),MATCH($C347,'Shortlist teams'!$AA$6:$AE$6,1))),"")</f>
        <v/>
      </c>
      <c r="Q347" t="str">
        <f>IFERROR(IF(COUNTIF('De Teams'!O$5:O$25,'De Uitslagen'!$B347)*INDEX('Shortlist teams'!$AA$7:$AE$26,MATCH($A347,'Shortlist teams'!$Z$7:$Z$26,1),MATCH($C347,'Shortlist teams'!$AA$6:$AE$6,1))=0,"",COUNTIF('De Teams'!O$5:O$25,'De Uitslagen'!$B347)*INDEX('Shortlist teams'!$AA$7:$AE$26,MATCH($A347,'Shortlist teams'!$Z$7:$Z$26,1),MATCH($C347,'Shortlist teams'!$AA$6:$AE$6,1))),"")</f>
        <v/>
      </c>
      <c r="R347" t="str">
        <f>IFERROR(IF(COUNTIF('De Teams'!P$5:P$25,'De Uitslagen'!$B347)*INDEX('Shortlist teams'!$AA$7:$AE$26,MATCH($A347,'Shortlist teams'!$Z$7:$Z$26,1),MATCH($C347,'Shortlist teams'!$AA$6:$AE$6,1))=0,"",COUNTIF('De Teams'!P$5:P$25,'De Uitslagen'!$B347)*INDEX('Shortlist teams'!$AA$7:$AE$26,MATCH($A347,'Shortlist teams'!$Z$7:$Z$26,1),MATCH($C347,'Shortlist teams'!$AA$6:$AE$6,1))),"")</f>
        <v/>
      </c>
      <c r="S347"/>
      <c r="T347" s="3"/>
    </row>
    <row r="348" spans="1:20" ht="14.4" x14ac:dyDescent="0.3">
      <c r="A348" s="1">
        <v>3</v>
      </c>
      <c r="B348" s="5"/>
      <c r="C348" s="87" t="str">
        <f>IFERROR(VLOOKUP('De Uitslagen'!B348,'Shortlist teams'!B:C,2,FALSE),"")</f>
        <v/>
      </c>
      <c r="D348" t="str">
        <f>IFERROR(IF(COUNTIF('De Teams'!B$5:B$25,'De Uitslagen'!$B348)*INDEX('Shortlist teams'!$AA$7:$AE$26,MATCH($A348,'Shortlist teams'!$Z$7:$Z$26,1),MATCH($C348,'Shortlist teams'!$AA$6:$AE$6,1))=0,"",COUNTIF('De Teams'!B$5:B$25,'De Uitslagen'!$B348)*INDEX('Shortlist teams'!$AA$7:$AE$26,MATCH($A348,'Shortlist teams'!$Z$7:$Z$26,1),MATCH($C348,'Shortlist teams'!$AA$6:$AE$6,1))),"")</f>
        <v/>
      </c>
      <c r="E348"/>
      <c r="F348" t="str">
        <f>IFERROR(IF(COUNTIF('De Teams'!D$5:D$24,'De Uitslagen'!$B348)*INDEX('Shortlist teams'!$AA$7:$AE$26,MATCH($A348,'Shortlist teams'!$Z$7:$Z$26,1),MATCH($C348,'Shortlist teams'!$AA$6:$AE$6,1))=0,"",COUNTIF('De Teams'!D$5:D$24,'De Uitslagen'!$B348)*INDEX('Shortlist teams'!$AA$7:$AE$26,MATCH($A348,'Shortlist teams'!$Z$7:$Z$26,1),MATCH($C348,'Shortlist teams'!$AA$6:$AE$6,1))),"")</f>
        <v/>
      </c>
      <c r="G348" t="str">
        <f>IFERROR(IF(COUNTIF('De Teams'!E$5:E$25,'De Uitslagen'!$B348)*INDEX('Shortlist teams'!$AA$7:$AE$26,MATCH($A348,'Shortlist teams'!$Z$7:$Z$26,1),MATCH($C348,'Shortlist teams'!$AA$6:$AE$6,1))=0,"",COUNTIF('De Teams'!E$5:E$25,'De Uitslagen'!$B348)*INDEX('Shortlist teams'!$AA$7:$AE$26,MATCH($A348,'Shortlist teams'!$Z$7:$Z$26,1),MATCH($C348,'Shortlist teams'!$AA$6:$AE$6,1))),"")</f>
        <v/>
      </c>
      <c r="H348" t="str">
        <f>IFERROR(IF(COUNTIF('De Teams'!F$5:F$25,'De Uitslagen'!$B348)*INDEX('Shortlist teams'!$AA$7:$AE$26,MATCH($A348,'Shortlist teams'!$Z$7:$Z$26,1),MATCH($C348,'Shortlist teams'!$AA$6:$AE$6,1))=0,"",COUNTIF('De Teams'!F$5:F$25,'De Uitslagen'!$B348)*INDEX('Shortlist teams'!$AA$7:$AE$26,MATCH($A348,'Shortlist teams'!$Z$7:$Z$26,1),MATCH($C348,'Shortlist teams'!$AA$6:$AE$6,1))),"")</f>
        <v/>
      </c>
      <c r="I348" t="str">
        <f>IFERROR(IF(COUNTIF('De Teams'!G$5:G$25,'De Uitslagen'!$B348)*INDEX('Shortlist teams'!$AA$7:$AE$26,MATCH($A348,'Shortlist teams'!$Z$7:$Z$26,1),MATCH($C348,'Shortlist teams'!$AA$6:$AE$6,1))=0,"",COUNTIF('De Teams'!G$5:G$25,'De Uitslagen'!$B348)*INDEX('Shortlist teams'!$AA$7:$AE$26,MATCH($A348,'Shortlist teams'!$Z$7:$Z$26,1),MATCH($C348,'Shortlist teams'!$AA$6:$AE$6,1))),"")</f>
        <v/>
      </c>
      <c r="J348" t="str">
        <f>IFERROR(IF(COUNTIF('De Teams'!H$5:H$25,'De Uitslagen'!$B348)*INDEX('Shortlist teams'!$AA$7:$AE$26,MATCH($A348,'Shortlist teams'!$Z$7:$Z$26,1),MATCH($C348,'Shortlist teams'!$AA$6:$AE$6,1))=0,"",COUNTIF('De Teams'!H$5:H$25,'De Uitslagen'!$B348)*INDEX('Shortlist teams'!$AA$7:$AE$26,MATCH($A348,'Shortlist teams'!$Z$7:$Z$26,1),MATCH($C348,'Shortlist teams'!$AA$6:$AE$6,1))),"")</f>
        <v/>
      </c>
      <c r="K348" t="str">
        <f>IFERROR(IF(COUNTIF('De Teams'!I$5:I$25,'De Uitslagen'!$B348)*INDEX('Shortlist teams'!$AA$7:$AE$26,MATCH($A348,'Shortlist teams'!$Z$7:$Z$26,1),MATCH($C348,'Shortlist teams'!$AA$6:$AE$6,1))=0,"",COUNTIF('De Teams'!I$5:I$25,'De Uitslagen'!$B348)*INDEX('Shortlist teams'!$AA$7:$AE$26,MATCH($A348,'Shortlist teams'!$Z$7:$Z$26,1),MATCH($C348,'Shortlist teams'!$AA$6:$AE$6,1))),"")</f>
        <v/>
      </c>
      <c r="L348"/>
      <c r="M348" t="str">
        <f>IFERROR(IF(COUNTIF('De Teams'!K$5:K$25,'De Uitslagen'!$B348)*INDEX('Shortlist teams'!$AA$7:$AE$26,MATCH($A348,'Shortlist teams'!$Z$7:$Z$26,1),MATCH($C348,'Shortlist teams'!$AA$6:$AE$6,1))=0,"",COUNTIF('De Teams'!K$5:K$25,'De Uitslagen'!$B348)*INDEX('Shortlist teams'!$AA$7:$AE$26,MATCH($A348,'Shortlist teams'!$Z$7:$Z$26,1),MATCH($C348,'Shortlist teams'!$AA$6:$AE$6,1))),"")</f>
        <v/>
      </c>
      <c r="N348" t="str">
        <f>IFERROR(IF(COUNTIF('De Teams'!L$5:L$25,'De Uitslagen'!$B348)*INDEX('Shortlist teams'!$AA$7:$AE$26,MATCH($A348,'Shortlist teams'!$Z$7:$Z$26,1),MATCH($C348,'Shortlist teams'!$AA$6:$AE$6,1))=0,"",COUNTIF('De Teams'!L$5:L$25,'De Uitslagen'!$B348)*INDEX('Shortlist teams'!$AA$7:$AE$26,MATCH($A348,'Shortlist teams'!$Z$7:$Z$26,1),MATCH($C348,'Shortlist teams'!$AA$6:$AE$6,1))),"")</f>
        <v/>
      </c>
      <c r="O348" t="str">
        <f>IFERROR(IF(COUNTIF('De Teams'!M$5:M$25,'De Uitslagen'!$B348)*INDEX('Shortlist teams'!$AA$7:$AE$26,MATCH($A348,'Shortlist teams'!$Z$7:$Z$26,1),MATCH($C348,'Shortlist teams'!$AA$6:$AE$6,1))=0,"",COUNTIF('De Teams'!M$5:M$25,'De Uitslagen'!$B348)*INDEX('Shortlist teams'!$AA$7:$AE$26,MATCH($A348,'Shortlist teams'!$Z$7:$Z$26,1),MATCH($C348,'Shortlist teams'!$AA$6:$AE$6,1))),"")</f>
        <v/>
      </c>
      <c r="P348" t="str">
        <f>IFERROR(IF(COUNTIF('De Teams'!N$5:N$25,'De Uitslagen'!$B348)*INDEX('Shortlist teams'!$AA$7:$AE$26,MATCH($A348,'Shortlist teams'!$Z$7:$Z$26,1),MATCH($C348,'Shortlist teams'!$AA$6:$AE$6,1))=0,"",COUNTIF('De Teams'!N$5:N$25,'De Uitslagen'!$B348)*INDEX('Shortlist teams'!$AA$7:$AE$26,MATCH($A348,'Shortlist teams'!$Z$7:$Z$26,1),MATCH($C348,'Shortlist teams'!$AA$6:$AE$6,1))),"")</f>
        <v/>
      </c>
      <c r="Q348" t="str">
        <f>IFERROR(IF(COUNTIF('De Teams'!O$5:O$25,'De Uitslagen'!$B348)*INDEX('Shortlist teams'!$AA$7:$AE$26,MATCH($A348,'Shortlist teams'!$Z$7:$Z$26,1),MATCH($C348,'Shortlist teams'!$AA$6:$AE$6,1))=0,"",COUNTIF('De Teams'!O$5:O$25,'De Uitslagen'!$B348)*INDEX('Shortlist teams'!$AA$7:$AE$26,MATCH($A348,'Shortlist teams'!$Z$7:$Z$26,1),MATCH($C348,'Shortlist teams'!$AA$6:$AE$6,1))),"")</f>
        <v/>
      </c>
      <c r="R348" t="str">
        <f>IFERROR(IF(COUNTIF('De Teams'!P$5:P$25,'De Uitslagen'!$B348)*INDEX('Shortlist teams'!$AA$7:$AE$26,MATCH($A348,'Shortlist teams'!$Z$7:$Z$26,1),MATCH($C348,'Shortlist teams'!$AA$6:$AE$6,1))=0,"",COUNTIF('De Teams'!P$5:P$25,'De Uitslagen'!$B348)*INDEX('Shortlist teams'!$AA$7:$AE$26,MATCH($A348,'Shortlist teams'!$Z$7:$Z$26,1),MATCH($C348,'Shortlist teams'!$AA$6:$AE$6,1))),"")</f>
        <v/>
      </c>
      <c r="S348"/>
      <c r="T348" s="3"/>
    </row>
    <row r="349" spans="1:20" ht="14.4" x14ac:dyDescent="0.3">
      <c r="A349" s="1">
        <v>4</v>
      </c>
      <c r="B349" s="8"/>
      <c r="C349" s="87" t="str">
        <f>IFERROR(VLOOKUP('De Uitslagen'!B349,'Shortlist teams'!B:C,2,FALSE),"")</f>
        <v/>
      </c>
      <c r="D349" t="str">
        <f>IFERROR(IF(COUNTIF('De Teams'!B$5:B$25,'De Uitslagen'!$B349)*INDEX('Shortlist teams'!$AA$7:$AE$26,MATCH($A349,'Shortlist teams'!$Z$7:$Z$26,1),MATCH($C349,'Shortlist teams'!$AA$6:$AE$6,1))=0,"",COUNTIF('De Teams'!B$5:B$25,'De Uitslagen'!$B349)*INDEX('Shortlist teams'!$AA$7:$AE$26,MATCH($A349,'Shortlist teams'!$Z$7:$Z$26,1),MATCH($C349,'Shortlist teams'!$AA$6:$AE$6,1))),"")</f>
        <v/>
      </c>
      <c r="E349"/>
      <c r="F349" t="str">
        <f>IFERROR(IF(COUNTIF('De Teams'!D$5:D$24,'De Uitslagen'!$B349)*INDEX('Shortlist teams'!$AA$7:$AE$26,MATCH($A349,'Shortlist teams'!$Z$7:$Z$26,1),MATCH($C349,'Shortlist teams'!$AA$6:$AE$6,1))=0,"",COUNTIF('De Teams'!D$5:D$24,'De Uitslagen'!$B349)*INDEX('Shortlist teams'!$AA$7:$AE$26,MATCH($A349,'Shortlist teams'!$Z$7:$Z$26,1),MATCH($C349,'Shortlist teams'!$AA$6:$AE$6,1))),"")</f>
        <v/>
      </c>
      <c r="G349" t="str">
        <f>IFERROR(IF(COUNTIF('De Teams'!E$5:E$25,'De Uitslagen'!$B349)*INDEX('Shortlist teams'!$AA$7:$AE$26,MATCH($A349,'Shortlist teams'!$Z$7:$Z$26,1),MATCH($C349,'Shortlist teams'!$AA$6:$AE$6,1))=0,"",COUNTIF('De Teams'!E$5:E$25,'De Uitslagen'!$B349)*INDEX('Shortlist teams'!$AA$7:$AE$26,MATCH($A349,'Shortlist teams'!$Z$7:$Z$26,1),MATCH($C349,'Shortlist teams'!$AA$6:$AE$6,1))),"")</f>
        <v/>
      </c>
      <c r="H349" t="str">
        <f>IFERROR(IF(COUNTIF('De Teams'!F$5:F$25,'De Uitslagen'!$B349)*INDEX('Shortlist teams'!$AA$7:$AE$26,MATCH($A349,'Shortlist teams'!$Z$7:$Z$26,1),MATCH($C349,'Shortlist teams'!$AA$6:$AE$6,1))=0,"",COUNTIF('De Teams'!F$5:F$25,'De Uitslagen'!$B349)*INDEX('Shortlist teams'!$AA$7:$AE$26,MATCH($A349,'Shortlist teams'!$Z$7:$Z$26,1),MATCH($C349,'Shortlist teams'!$AA$6:$AE$6,1))),"")</f>
        <v/>
      </c>
      <c r="I349" t="str">
        <f>IFERROR(IF(COUNTIF('De Teams'!G$5:G$25,'De Uitslagen'!$B349)*INDEX('Shortlist teams'!$AA$7:$AE$26,MATCH($A349,'Shortlist teams'!$Z$7:$Z$26,1),MATCH($C349,'Shortlist teams'!$AA$6:$AE$6,1))=0,"",COUNTIF('De Teams'!G$5:G$25,'De Uitslagen'!$B349)*INDEX('Shortlist teams'!$AA$7:$AE$26,MATCH($A349,'Shortlist teams'!$Z$7:$Z$26,1),MATCH($C349,'Shortlist teams'!$AA$6:$AE$6,1))),"")</f>
        <v/>
      </c>
      <c r="J349" t="str">
        <f>IFERROR(IF(COUNTIF('De Teams'!H$5:H$25,'De Uitslagen'!$B349)*INDEX('Shortlist teams'!$AA$7:$AE$26,MATCH($A349,'Shortlist teams'!$Z$7:$Z$26,1),MATCH($C349,'Shortlist teams'!$AA$6:$AE$6,1))=0,"",COUNTIF('De Teams'!H$5:H$25,'De Uitslagen'!$B349)*INDEX('Shortlist teams'!$AA$7:$AE$26,MATCH($A349,'Shortlist teams'!$Z$7:$Z$26,1),MATCH($C349,'Shortlist teams'!$AA$6:$AE$6,1))),"")</f>
        <v/>
      </c>
      <c r="K349" t="str">
        <f>IFERROR(IF(COUNTIF('De Teams'!I$5:I$25,'De Uitslagen'!$B349)*INDEX('Shortlist teams'!$AA$7:$AE$26,MATCH($A349,'Shortlist teams'!$Z$7:$Z$26,1),MATCH($C349,'Shortlist teams'!$AA$6:$AE$6,1))=0,"",COUNTIF('De Teams'!I$5:I$25,'De Uitslagen'!$B349)*INDEX('Shortlist teams'!$AA$7:$AE$26,MATCH($A349,'Shortlist teams'!$Z$7:$Z$26,1),MATCH($C349,'Shortlist teams'!$AA$6:$AE$6,1))),"")</f>
        <v/>
      </c>
      <c r="L349"/>
      <c r="M349" t="str">
        <f>IFERROR(IF(COUNTIF('De Teams'!K$5:K$25,'De Uitslagen'!$B349)*INDEX('Shortlist teams'!$AA$7:$AE$26,MATCH($A349,'Shortlist teams'!$Z$7:$Z$26,1),MATCH($C349,'Shortlist teams'!$AA$6:$AE$6,1))=0,"",COUNTIF('De Teams'!K$5:K$25,'De Uitslagen'!$B349)*INDEX('Shortlist teams'!$AA$7:$AE$26,MATCH($A349,'Shortlist teams'!$Z$7:$Z$26,1),MATCH($C349,'Shortlist teams'!$AA$6:$AE$6,1))),"")</f>
        <v/>
      </c>
      <c r="N349" t="str">
        <f>IFERROR(IF(COUNTIF('De Teams'!L$5:L$25,'De Uitslagen'!$B349)*INDEX('Shortlist teams'!$AA$7:$AE$26,MATCH($A349,'Shortlist teams'!$Z$7:$Z$26,1),MATCH($C349,'Shortlist teams'!$AA$6:$AE$6,1))=0,"",COUNTIF('De Teams'!L$5:L$25,'De Uitslagen'!$B349)*INDEX('Shortlist teams'!$AA$7:$AE$26,MATCH($A349,'Shortlist teams'!$Z$7:$Z$26,1),MATCH($C349,'Shortlist teams'!$AA$6:$AE$6,1))),"")</f>
        <v/>
      </c>
      <c r="O349" t="str">
        <f>IFERROR(IF(COUNTIF('De Teams'!M$5:M$25,'De Uitslagen'!$B349)*INDEX('Shortlist teams'!$AA$7:$AE$26,MATCH($A349,'Shortlist teams'!$Z$7:$Z$26,1),MATCH($C349,'Shortlist teams'!$AA$6:$AE$6,1))=0,"",COUNTIF('De Teams'!M$5:M$25,'De Uitslagen'!$B349)*INDEX('Shortlist teams'!$AA$7:$AE$26,MATCH($A349,'Shortlist teams'!$Z$7:$Z$26,1),MATCH($C349,'Shortlist teams'!$AA$6:$AE$6,1))),"")</f>
        <v/>
      </c>
      <c r="P349" t="str">
        <f>IFERROR(IF(COUNTIF('De Teams'!N$5:N$25,'De Uitslagen'!$B349)*INDEX('Shortlist teams'!$AA$7:$AE$26,MATCH($A349,'Shortlist teams'!$Z$7:$Z$26,1),MATCH($C349,'Shortlist teams'!$AA$6:$AE$6,1))=0,"",COUNTIF('De Teams'!N$5:N$25,'De Uitslagen'!$B349)*INDEX('Shortlist teams'!$AA$7:$AE$26,MATCH($A349,'Shortlist teams'!$Z$7:$Z$26,1),MATCH($C349,'Shortlist teams'!$AA$6:$AE$6,1))),"")</f>
        <v/>
      </c>
      <c r="Q349" t="str">
        <f>IFERROR(IF(COUNTIF('De Teams'!O$5:O$25,'De Uitslagen'!$B349)*INDEX('Shortlist teams'!$AA$7:$AE$26,MATCH($A349,'Shortlist teams'!$Z$7:$Z$26,1),MATCH($C349,'Shortlist teams'!$AA$6:$AE$6,1))=0,"",COUNTIF('De Teams'!O$5:O$25,'De Uitslagen'!$B349)*INDEX('Shortlist teams'!$AA$7:$AE$26,MATCH($A349,'Shortlist teams'!$Z$7:$Z$26,1),MATCH($C349,'Shortlist teams'!$AA$6:$AE$6,1))),"")</f>
        <v/>
      </c>
      <c r="R349" t="str">
        <f>IFERROR(IF(COUNTIF('De Teams'!P$5:P$25,'De Uitslagen'!$B349)*INDEX('Shortlist teams'!$AA$7:$AE$26,MATCH($A349,'Shortlist teams'!$Z$7:$Z$26,1),MATCH($C349,'Shortlist teams'!$AA$6:$AE$6,1))=0,"",COUNTIF('De Teams'!P$5:P$25,'De Uitslagen'!$B349)*INDEX('Shortlist teams'!$AA$7:$AE$26,MATCH($A349,'Shortlist teams'!$Z$7:$Z$26,1),MATCH($C349,'Shortlist teams'!$AA$6:$AE$6,1))),"")</f>
        <v/>
      </c>
      <c r="S349"/>
      <c r="T349" s="3"/>
    </row>
    <row r="350" spans="1:20" ht="14.4" x14ac:dyDescent="0.3">
      <c r="A350" s="1">
        <v>5</v>
      </c>
      <c r="B350" s="6"/>
      <c r="C350" s="87" t="str">
        <f>IFERROR(VLOOKUP('De Uitslagen'!B350,'Shortlist teams'!B:C,2,FALSE),"")</f>
        <v/>
      </c>
      <c r="D350" t="str">
        <f>IFERROR(IF(COUNTIF('De Teams'!B$5:B$25,'De Uitslagen'!$B350)*INDEX('Shortlist teams'!$AA$7:$AE$26,MATCH($A350,'Shortlist teams'!$Z$7:$Z$26,1),MATCH($C350,'Shortlist teams'!$AA$6:$AE$6,1))=0,"",COUNTIF('De Teams'!B$5:B$25,'De Uitslagen'!$B350)*INDEX('Shortlist teams'!$AA$7:$AE$26,MATCH($A350,'Shortlist teams'!$Z$7:$Z$26,1),MATCH($C350,'Shortlist teams'!$AA$6:$AE$6,1))),"")</f>
        <v/>
      </c>
      <c r="E350"/>
      <c r="F350" t="str">
        <f>IFERROR(IF(COUNTIF('De Teams'!D$5:D$24,'De Uitslagen'!$B350)*INDEX('Shortlist teams'!$AA$7:$AE$26,MATCH($A350,'Shortlist teams'!$Z$7:$Z$26,1),MATCH($C350,'Shortlist teams'!$AA$6:$AE$6,1))=0,"",COUNTIF('De Teams'!D$5:D$24,'De Uitslagen'!$B350)*INDEX('Shortlist teams'!$AA$7:$AE$26,MATCH($A350,'Shortlist teams'!$Z$7:$Z$26,1),MATCH($C350,'Shortlist teams'!$AA$6:$AE$6,1))),"")</f>
        <v/>
      </c>
      <c r="G350" t="str">
        <f>IFERROR(IF(COUNTIF('De Teams'!E$5:E$25,'De Uitslagen'!$B350)*INDEX('Shortlist teams'!$AA$7:$AE$26,MATCH($A350,'Shortlist teams'!$Z$7:$Z$26,1),MATCH($C350,'Shortlist teams'!$AA$6:$AE$6,1))=0,"",COUNTIF('De Teams'!E$5:E$25,'De Uitslagen'!$B350)*INDEX('Shortlist teams'!$AA$7:$AE$26,MATCH($A350,'Shortlist teams'!$Z$7:$Z$26,1),MATCH($C350,'Shortlist teams'!$AA$6:$AE$6,1))),"")</f>
        <v/>
      </c>
      <c r="H350" t="str">
        <f>IFERROR(IF(COUNTIF('De Teams'!F$5:F$25,'De Uitslagen'!$B350)*INDEX('Shortlist teams'!$AA$7:$AE$26,MATCH($A350,'Shortlist teams'!$Z$7:$Z$26,1),MATCH($C350,'Shortlist teams'!$AA$6:$AE$6,1))=0,"",COUNTIF('De Teams'!F$5:F$25,'De Uitslagen'!$B350)*INDEX('Shortlist teams'!$AA$7:$AE$26,MATCH($A350,'Shortlist teams'!$Z$7:$Z$26,1),MATCH($C350,'Shortlist teams'!$AA$6:$AE$6,1))),"")</f>
        <v/>
      </c>
      <c r="I350" t="str">
        <f>IFERROR(IF(COUNTIF('De Teams'!G$5:G$25,'De Uitslagen'!$B350)*INDEX('Shortlist teams'!$AA$7:$AE$26,MATCH($A350,'Shortlist teams'!$Z$7:$Z$26,1),MATCH($C350,'Shortlist teams'!$AA$6:$AE$6,1))=0,"",COUNTIF('De Teams'!G$5:G$25,'De Uitslagen'!$B350)*INDEX('Shortlist teams'!$AA$7:$AE$26,MATCH($A350,'Shortlist teams'!$Z$7:$Z$26,1),MATCH($C350,'Shortlist teams'!$AA$6:$AE$6,1))),"")</f>
        <v/>
      </c>
      <c r="J350" t="str">
        <f>IFERROR(IF(COUNTIF('De Teams'!H$5:H$25,'De Uitslagen'!$B350)*INDEX('Shortlist teams'!$AA$7:$AE$26,MATCH($A350,'Shortlist teams'!$Z$7:$Z$26,1),MATCH($C350,'Shortlist teams'!$AA$6:$AE$6,1))=0,"",COUNTIF('De Teams'!H$5:H$25,'De Uitslagen'!$B350)*INDEX('Shortlist teams'!$AA$7:$AE$26,MATCH($A350,'Shortlist teams'!$Z$7:$Z$26,1),MATCH($C350,'Shortlist teams'!$AA$6:$AE$6,1))),"")</f>
        <v/>
      </c>
      <c r="K350" t="str">
        <f>IFERROR(IF(COUNTIF('De Teams'!I$5:I$25,'De Uitslagen'!$B350)*INDEX('Shortlist teams'!$AA$7:$AE$26,MATCH($A350,'Shortlist teams'!$Z$7:$Z$26,1),MATCH($C350,'Shortlist teams'!$AA$6:$AE$6,1))=0,"",COUNTIF('De Teams'!I$5:I$25,'De Uitslagen'!$B350)*INDEX('Shortlist teams'!$AA$7:$AE$26,MATCH($A350,'Shortlist teams'!$Z$7:$Z$26,1),MATCH($C350,'Shortlist teams'!$AA$6:$AE$6,1))),"")</f>
        <v/>
      </c>
      <c r="L350"/>
      <c r="M350" t="str">
        <f>IFERROR(IF(COUNTIF('De Teams'!K$5:K$25,'De Uitslagen'!$B350)*INDEX('Shortlist teams'!$AA$7:$AE$26,MATCH($A350,'Shortlist teams'!$Z$7:$Z$26,1),MATCH($C350,'Shortlist teams'!$AA$6:$AE$6,1))=0,"",COUNTIF('De Teams'!K$5:K$25,'De Uitslagen'!$B350)*INDEX('Shortlist teams'!$AA$7:$AE$26,MATCH($A350,'Shortlist teams'!$Z$7:$Z$26,1),MATCH($C350,'Shortlist teams'!$AA$6:$AE$6,1))),"")</f>
        <v/>
      </c>
      <c r="N350" t="str">
        <f>IFERROR(IF(COUNTIF('De Teams'!L$5:L$25,'De Uitslagen'!$B350)*INDEX('Shortlist teams'!$AA$7:$AE$26,MATCH($A350,'Shortlist teams'!$Z$7:$Z$26,1),MATCH($C350,'Shortlist teams'!$AA$6:$AE$6,1))=0,"",COUNTIF('De Teams'!L$5:L$25,'De Uitslagen'!$B350)*INDEX('Shortlist teams'!$AA$7:$AE$26,MATCH($A350,'Shortlist teams'!$Z$7:$Z$26,1),MATCH($C350,'Shortlist teams'!$AA$6:$AE$6,1))),"")</f>
        <v/>
      </c>
      <c r="O350" t="str">
        <f>IFERROR(IF(COUNTIF('De Teams'!M$5:M$25,'De Uitslagen'!$B350)*INDEX('Shortlist teams'!$AA$7:$AE$26,MATCH($A350,'Shortlist teams'!$Z$7:$Z$26,1),MATCH($C350,'Shortlist teams'!$AA$6:$AE$6,1))=0,"",COUNTIF('De Teams'!M$5:M$25,'De Uitslagen'!$B350)*INDEX('Shortlist teams'!$AA$7:$AE$26,MATCH($A350,'Shortlist teams'!$Z$7:$Z$26,1),MATCH($C350,'Shortlist teams'!$AA$6:$AE$6,1))),"")</f>
        <v/>
      </c>
      <c r="P350" t="str">
        <f>IFERROR(IF(COUNTIF('De Teams'!N$5:N$25,'De Uitslagen'!$B350)*INDEX('Shortlist teams'!$AA$7:$AE$26,MATCH($A350,'Shortlist teams'!$Z$7:$Z$26,1),MATCH($C350,'Shortlist teams'!$AA$6:$AE$6,1))=0,"",COUNTIF('De Teams'!N$5:N$25,'De Uitslagen'!$B350)*INDEX('Shortlist teams'!$AA$7:$AE$26,MATCH($A350,'Shortlist teams'!$Z$7:$Z$26,1),MATCH($C350,'Shortlist teams'!$AA$6:$AE$6,1))),"")</f>
        <v/>
      </c>
      <c r="Q350" t="str">
        <f>IFERROR(IF(COUNTIF('De Teams'!O$5:O$25,'De Uitslagen'!$B350)*INDEX('Shortlist teams'!$AA$7:$AE$26,MATCH($A350,'Shortlist teams'!$Z$7:$Z$26,1),MATCH($C350,'Shortlist teams'!$AA$6:$AE$6,1))=0,"",COUNTIF('De Teams'!O$5:O$25,'De Uitslagen'!$B350)*INDEX('Shortlist teams'!$AA$7:$AE$26,MATCH($A350,'Shortlist teams'!$Z$7:$Z$26,1),MATCH($C350,'Shortlist teams'!$AA$6:$AE$6,1))),"")</f>
        <v/>
      </c>
      <c r="R350" t="str">
        <f>IFERROR(IF(COUNTIF('De Teams'!P$5:P$25,'De Uitslagen'!$B350)*INDEX('Shortlist teams'!$AA$7:$AE$26,MATCH($A350,'Shortlist teams'!$Z$7:$Z$26,1),MATCH($C350,'Shortlist teams'!$AA$6:$AE$6,1))=0,"",COUNTIF('De Teams'!P$5:P$25,'De Uitslagen'!$B350)*INDEX('Shortlist teams'!$AA$7:$AE$26,MATCH($A350,'Shortlist teams'!$Z$7:$Z$26,1),MATCH($C350,'Shortlist teams'!$AA$6:$AE$6,1))),"")</f>
        <v/>
      </c>
      <c r="S350"/>
      <c r="T350" s="3"/>
    </row>
    <row r="351" spans="1:20" ht="14.4" x14ac:dyDescent="0.3">
      <c r="A351" s="1">
        <v>6</v>
      </c>
      <c r="B351" s="5"/>
      <c r="C351" s="87" t="str">
        <f>IFERROR(VLOOKUP('De Uitslagen'!B351,'Shortlist teams'!B:C,2,FALSE),"")</f>
        <v/>
      </c>
      <c r="D351" t="str">
        <f>IFERROR(IF(COUNTIF('De Teams'!B$5:B$25,'De Uitslagen'!$B351)*INDEX('Shortlist teams'!$AA$7:$AE$26,MATCH($A351,'Shortlist teams'!$Z$7:$Z$26,1),MATCH($C351,'Shortlist teams'!$AA$6:$AE$6,1))=0,"",COUNTIF('De Teams'!B$5:B$25,'De Uitslagen'!$B351)*INDEX('Shortlist teams'!$AA$7:$AE$26,MATCH($A351,'Shortlist teams'!$Z$7:$Z$26,1),MATCH($C351,'Shortlist teams'!$AA$6:$AE$6,1))),"")</f>
        <v/>
      </c>
      <c r="E351"/>
      <c r="F351" t="str">
        <f>IFERROR(IF(COUNTIF('De Teams'!D$5:D$24,'De Uitslagen'!$B351)*INDEX('Shortlist teams'!$AA$7:$AE$26,MATCH($A351,'Shortlist teams'!$Z$7:$Z$26,1),MATCH($C351,'Shortlist teams'!$AA$6:$AE$6,1))=0,"",COUNTIF('De Teams'!D$5:D$24,'De Uitslagen'!$B351)*INDEX('Shortlist teams'!$AA$7:$AE$26,MATCH($A351,'Shortlist teams'!$Z$7:$Z$26,1),MATCH($C351,'Shortlist teams'!$AA$6:$AE$6,1))),"")</f>
        <v/>
      </c>
      <c r="G351" t="str">
        <f>IFERROR(IF(COUNTIF('De Teams'!E$5:E$25,'De Uitslagen'!$B351)*INDEX('Shortlist teams'!$AA$7:$AE$26,MATCH($A351,'Shortlist teams'!$Z$7:$Z$26,1),MATCH($C351,'Shortlist teams'!$AA$6:$AE$6,1))=0,"",COUNTIF('De Teams'!E$5:E$25,'De Uitslagen'!$B351)*INDEX('Shortlist teams'!$AA$7:$AE$26,MATCH($A351,'Shortlist teams'!$Z$7:$Z$26,1),MATCH($C351,'Shortlist teams'!$AA$6:$AE$6,1))),"")</f>
        <v/>
      </c>
      <c r="H351" t="str">
        <f>IFERROR(IF(COUNTIF('De Teams'!F$5:F$25,'De Uitslagen'!$B351)*INDEX('Shortlist teams'!$AA$7:$AE$26,MATCH($A351,'Shortlist teams'!$Z$7:$Z$26,1),MATCH($C351,'Shortlist teams'!$AA$6:$AE$6,1))=0,"",COUNTIF('De Teams'!F$5:F$25,'De Uitslagen'!$B351)*INDEX('Shortlist teams'!$AA$7:$AE$26,MATCH($A351,'Shortlist teams'!$Z$7:$Z$26,1),MATCH($C351,'Shortlist teams'!$AA$6:$AE$6,1))),"")</f>
        <v/>
      </c>
      <c r="I351" t="str">
        <f>IFERROR(IF(COUNTIF('De Teams'!G$5:G$25,'De Uitslagen'!$B351)*INDEX('Shortlist teams'!$AA$7:$AE$26,MATCH($A351,'Shortlist teams'!$Z$7:$Z$26,1),MATCH($C351,'Shortlist teams'!$AA$6:$AE$6,1))=0,"",COUNTIF('De Teams'!G$5:G$25,'De Uitslagen'!$B351)*INDEX('Shortlist teams'!$AA$7:$AE$26,MATCH($A351,'Shortlist teams'!$Z$7:$Z$26,1),MATCH($C351,'Shortlist teams'!$AA$6:$AE$6,1))),"")</f>
        <v/>
      </c>
      <c r="J351" t="str">
        <f>IFERROR(IF(COUNTIF('De Teams'!H$5:H$25,'De Uitslagen'!$B351)*INDEX('Shortlist teams'!$AA$7:$AE$26,MATCH($A351,'Shortlist teams'!$Z$7:$Z$26,1),MATCH($C351,'Shortlist teams'!$AA$6:$AE$6,1))=0,"",COUNTIF('De Teams'!H$5:H$25,'De Uitslagen'!$B351)*INDEX('Shortlist teams'!$AA$7:$AE$26,MATCH($A351,'Shortlist teams'!$Z$7:$Z$26,1),MATCH($C351,'Shortlist teams'!$AA$6:$AE$6,1))),"")</f>
        <v/>
      </c>
      <c r="K351" t="str">
        <f>IFERROR(IF(COUNTIF('De Teams'!I$5:I$25,'De Uitslagen'!$B351)*INDEX('Shortlist teams'!$AA$7:$AE$26,MATCH($A351,'Shortlist teams'!$Z$7:$Z$26,1),MATCH($C351,'Shortlist teams'!$AA$6:$AE$6,1))=0,"",COUNTIF('De Teams'!I$5:I$25,'De Uitslagen'!$B351)*INDEX('Shortlist teams'!$AA$7:$AE$26,MATCH($A351,'Shortlist teams'!$Z$7:$Z$26,1),MATCH($C351,'Shortlist teams'!$AA$6:$AE$6,1))),"")</f>
        <v/>
      </c>
      <c r="L351"/>
      <c r="M351" t="str">
        <f>IFERROR(IF(COUNTIF('De Teams'!K$5:K$25,'De Uitslagen'!$B351)*INDEX('Shortlist teams'!$AA$7:$AE$26,MATCH($A351,'Shortlist teams'!$Z$7:$Z$26,1),MATCH($C351,'Shortlist teams'!$AA$6:$AE$6,1))=0,"",COUNTIF('De Teams'!K$5:K$25,'De Uitslagen'!$B351)*INDEX('Shortlist teams'!$AA$7:$AE$26,MATCH($A351,'Shortlist teams'!$Z$7:$Z$26,1),MATCH($C351,'Shortlist teams'!$AA$6:$AE$6,1))),"")</f>
        <v/>
      </c>
      <c r="N351" t="str">
        <f>IFERROR(IF(COUNTIF('De Teams'!L$5:L$25,'De Uitslagen'!$B351)*INDEX('Shortlist teams'!$AA$7:$AE$26,MATCH($A351,'Shortlist teams'!$Z$7:$Z$26,1),MATCH($C351,'Shortlist teams'!$AA$6:$AE$6,1))=0,"",COUNTIF('De Teams'!L$5:L$25,'De Uitslagen'!$B351)*INDEX('Shortlist teams'!$AA$7:$AE$26,MATCH($A351,'Shortlist teams'!$Z$7:$Z$26,1),MATCH($C351,'Shortlist teams'!$AA$6:$AE$6,1))),"")</f>
        <v/>
      </c>
      <c r="O351" t="str">
        <f>IFERROR(IF(COUNTIF('De Teams'!M$5:M$25,'De Uitslagen'!$B351)*INDEX('Shortlist teams'!$AA$7:$AE$26,MATCH($A351,'Shortlist teams'!$Z$7:$Z$26,1),MATCH($C351,'Shortlist teams'!$AA$6:$AE$6,1))=0,"",COUNTIF('De Teams'!M$5:M$25,'De Uitslagen'!$B351)*INDEX('Shortlist teams'!$AA$7:$AE$26,MATCH($A351,'Shortlist teams'!$Z$7:$Z$26,1),MATCH($C351,'Shortlist teams'!$AA$6:$AE$6,1))),"")</f>
        <v/>
      </c>
      <c r="P351" t="str">
        <f>IFERROR(IF(COUNTIF('De Teams'!N$5:N$25,'De Uitslagen'!$B351)*INDEX('Shortlist teams'!$AA$7:$AE$26,MATCH($A351,'Shortlist teams'!$Z$7:$Z$26,1),MATCH($C351,'Shortlist teams'!$AA$6:$AE$6,1))=0,"",COUNTIF('De Teams'!N$5:N$25,'De Uitslagen'!$B351)*INDEX('Shortlist teams'!$AA$7:$AE$26,MATCH($A351,'Shortlist teams'!$Z$7:$Z$26,1),MATCH($C351,'Shortlist teams'!$AA$6:$AE$6,1))),"")</f>
        <v/>
      </c>
      <c r="Q351" t="str">
        <f>IFERROR(IF(COUNTIF('De Teams'!O$5:O$25,'De Uitslagen'!$B351)*INDEX('Shortlist teams'!$AA$7:$AE$26,MATCH($A351,'Shortlist teams'!$Z$7:$Z$26,1),MATCH($C351,'Shortlist teams'!$AA$6:$AE$6,1))=0,"",COUNTIF('De Teams'!O$5:O$25,'De Uitslagen'!$B351)*INDEX('Shortlist teams'!$AA$7:$AE$26,MATCH($A351,'Shortlist teams'!$Z$7:$Z$26,1),MATCH($C351,'Shortlist teams'!$AA$6:$AE$6,1))),"")</f>
        <v/>
      </c>
      <c r="R351" t="str">
        <f>IFERROR(IF(COUNTIF('De Teams'!P$5:P$25,'De Uitslagen'!$B351)*INDEX('Shortlist teams'!$AA$7:$AE$26,MATCH($A351,'Shortlist teams'!$Z$7:$Z$26,1),MATCH($C351,'Shortlist teams'!$AA$6:$AE$6,1))=0,"",COUNTIF('De Teams'!P$5:P$25,'De Uitslagen'!$B351)*INDEX('Shortlist teams'!$AA$7:$AE$26,MATCH($A351,'Shortlist teams'!$Z$7:$Z$26,1),MATCH($C351,'Shortlist teams'!$AA$6:$AE$6,1))),"")</f>
        <v/>
      </c>
      <c r="S351"/>
      <c r="T351" s="3"/>
    </row>
    <row r="352" spans="1:20" ht="14.4" x14ac:dyDescent="0.3">
      <c r="A352" s="1">
        <v>7</v>
      </c>
      <c r="B352" s="8"/>
      <c r="C352" s="87" t="str">
        <f>IFERROR(VLOOKUP('De Uitslagen'!B352,'Shortlist teams'!B:C,2,FALSE),"")</f>
        <v/>
      </c>
      <c r="D352" t="str">
        <f>IFERROR(IF(COUNTIF('De Teams'!B$5:B$25,'De Uitslagen'!$B352)*INDEX('Shortlist teams'!$AA$7:$AE$26,MATCH($A352,'Shortlist teams'!$Z$7:$Z$26,1),MATCH($C352,'Shortlist teams'!$AA$6:$AE$6,1))=0,"",COUNTIF('De Teams'!B$5:B$25,'De Uitslagen'!$B352)*INDEX('Shortlist teams'!$AA$7:$AE$26,MATCH($A352,'Shortlist teams'!$Z$7:$Z$26,1),MATCH($C352,'Shortlist teams'!$AA$6:$AE$6,1))),"")</f>
        <v/>
      </c>
      <c r="E352"/>
      <c r="F352" t="str">
        <f>IFERROR(IF(COUNTIF('De Teams'!D$5:D$24,'De Uitslagen'!$B352)*INDEX('Shortlist teams'!$AA$7:$AE$26,MATCH($A352,'Shortlist teams'!$Z$7:$Z$26,1),MATCH($C352,'Shortlist teams'!$AA$6:$AE$6,1))=0,"",COUNTIF('De Teams'!D$5:D$24,'De Uitslagen'!$B352)*INDEX('Shortlist teams'!$AA$7:$AE$26,MATCH($A352,'Shortlist teams'!$Z$7:$Z$26,1),MATCH($C352,'Shortlist teams'!$AA$6:$AE$6,1))),"")</f>
        <v/>
      </c>
      <c r="G352" t="str">
        <f>IFERROR(IF(COUNTIF('De Teams'!E$5:E$25,'De Uitslagen'!$B352)*INDEX('Shortlist teams'!$AA$7:$AE$26,MATCH($A352,'Shortlist teams'!$Z$7:$Z$26,1),MATCH($C352,'Shortlist teams'!$AA$6:$AE$6,1))=0,"",COUNTIF('De Teams'!E$5:E$25,'De Uitslagen'!$B352)*INDEX('Shortlist teams'!$AA$7:$AE$26,MATCH($A352,'Shortlist teams'!$Z$7:$Z$26,1),MATCH($C352,'Shortlist teams'!$AA$6:$AE$6,1))),"")</f>
        <v/>
      </c>
      <c r="H352" t="str">
        <f>IFERROR(IF(COUNTIF('De Teams'!F$5:F$25,'De Uitslagen'!$B352)*INDEX('Shortlist teams'!$AA$7:$AE$26,MATCH($A352,'Shortlist teams'!$Z$7:$Z$26,1),MATCH($C352,'Shortlist teams'!$AA$6:$AE$6,1))=0,"",COUNTIF('De Teams'!F$5:F$25,'De Uitslagen'!$B352)*INDEX('Shortlist teams'!$AA$7:$AE$26,MATCH($A352,'Shortlist teams'!$Z$7:$Z$26,1),MATCH($C352,'Shortlist teams'!$AA$6:$AE$6,1))),"")</f>
        <v/>
      </c>
      <c r="I352" t="str">
        <f>IFERROR(IF(COUNTIF('De Teams'!G$5:G$25,'De Uitslagen'!$B352)*INDEX('Shortlist teams'!$AA$7:$AE$26,MATCH($A352,'Shortlist teams'!$Z$7:$Z$26,1),MATCH($C352,'Shortlist teams'!$AA$6:$AE$6,1))=0,"",COUNTIF('De Teams'!G$5:G$25,'De Uitslagen'!$B352)*INDEX('Shortlist teams'!$AA$7:$AE$26,MATCH($A352,'Shortlist teams'!$Z$7:$Z$26,1),MATCH($C352,'Shortlist teams'!$AA$6:$AE$6,1))),"")</f>
        <v/>
      </c>
      <c r="J352" t="str">
        <f>IFERROR(IF(COUNTIF('De Teams'!H$5:H$25,'De Uitslagen'!$B352)*INDEX('Shortlist teams'!$AA$7:$AE$26,MATCH($A352,'Shortlist teams'!$Z$7:$Z$26,1),MATCH($C352,'Shortlist teams'!$AA$6:$AE$6,1))=0,"",COUNTIF('De Teams'!H$5:H$25,'De Uitslagen'!$B352)*INDEX('Shortlist teams'!$AA$7:$AE$26,MATCH($A352,'Shortlist teams'!$Z$7:$Z$26,1),MATCH($C352,'Shortlist teams'!$AA$6:$AE$6,1))),"")</f>
        <v/>
      </c>
      <c r="K352" t="str">
        <f>IFERROR(IF(COUNTIF('De Teams'!I$5:I$25,'De Uitslagen'!$B352)*INDEX('Shortlist teams'!$AA$7:$AE$26,MATCH($A352,'Shortlist teams'!$Z$7:$Z$26,1),MATCH($C352,'Shortlist teams'!$AA$6:$AE$6,1))=0,"",COUNTIF('De Teams'!I$5:I$25,'De Uitslagen'!$B352)*INDEX('Shortlist teams'!$AA$7:$AE$26,MATCH($A352,'Shortlist teams'!$Z$7:$Z$26,1),MATCH($C352,'Shortlist teams'!$AA$6:$AE$6,1))),"")</f>
        <v/>
      </c>
      <c r="L352"/>
      <c r="M352" t="str">
        <f>IFERROR(IF(COUNTIF('De Teams'!K$5:K$25,'De Uitslagen'!$B352)*INDEX('Shortlist teams'!$AA$7:$AE$26,MATCH($A352,'Shortlist teams'!$Z$7:$Z$26,1),MATCH($C352,'Shortlist teams'!$AA$6:$AE$6,1))=0,"",COUNTIF('De Teams'!K$5:K$25,'De Uitslagen'!$B352)*INDEX('Shortlist teams'!$AA$7:$AE$26,MATCH($A352,'Shortlist teams'!$Z$7:$Z$26,1),MATCH($C352,'Shortlist teams'!$AA$6:$AE$6,1))),"")</f>
        <v/>
      </c>
      <c r="N352" t="str">
        <f>IFERROR(IF(COUNTIF('De Teams'!L$5:L$25,'De Uitslagen'!$B352)*INDEX('Shortlist teams'!$AA$7:$AE$26,MATCH($A352,'Shortlist teams'!$Z$7:$Z$26,1),MATCH($C352,'Shortlist teams'!$AA$6:$AE$6,1))=0,"",COUNTIF('De Teams'!L$5:L$25,'De Uitslagen'!$B352)*INDEX('Shortlist teams'!$AA$7:$AE$26,MATCH($A352,'Shortlist teams'!$Z$7:$Z$26,1),MATCH($C352,'Shortlist teams'!$AA$6:$AE$6,1))),"")</f>
        <v/>
      </c>
      <c r="O352" t="str">
        <f>IFERROR(IF(COUNTIF('De Teams'!M$5:M$25,'De Uitslagen'!$B352)*INDEX('Shortlist teams'!$AA$7:$AE$26,MATCH($A352,'Shortlist teams'!$Z$7:$Z$26,1),MATCH($C352,'Shortlist teams'!$AA$6:$AE$6,1))=0,"",COUNTIF('De Teams'!M$5:M$25,'De Uitslagen'!$B352)*INDEX('Shortlist teams'!$AA$7:$AE$26,MATCH($A352,'Shortlist teams'!$Z$7:$Z$26,1),MATCH($C352,'Shortlist teams'!$AA$6:$AE$6,1))),"")</f>
        <v/>
      </c>
      <c r="P352" t="str">
        <f>IFERROR(IF(COUNTIF('De Teams'!N$5:N$25,'De Uitslagen'!$B352)*INDEX('Shortlist teams'!$AA$7:$AE$26,MATCH($A352,'Shortlist teams'!$Z$7:$Z$26,1),MATCH($C352,'Shortlist teams'!$AA$6:$AE$6,1))=0,"",COUNTIF('De Teams'!N$5:N$25,'De Uitslagen'!$B352)*INDEX('Shortlist teams'!$AA$7:$AE$26,MATCH($A352,'Shortlist teams'!$Z$7:$Z$26,1),MATCH($C352,'Shortlist teams'!$AA$6:$AE$6,1))),"")</f>
        <v/>
      </c>
      <c r="Q352" t="str">
        <f>IFERROR(IF(COUNTIF('De Teams'!O$5:O$25,'De Uitslagen'!$B352)*INDEX('Shortlist teams'!$AA$7:$AE$26,MATCH($A352,'Shortlist teams'!$Z$7:$Z$26,1),MATCH($C352,'Shortlist teams'!$AA$6:$AE$6,1))=0,"",COUNTIF('De Teams'!O$5:O$25,'De Uitslagen'!$B352)*INDEX('Shortlist teams'!$AA$7:$AE$26,MATCH($A352,'Shortlist teams'!$Z$7:$Z$26,1),MATCH($C352,'Shortlist teams'!$AA$6:$AE$6,1))),"")</f>
        <v/>
      </c>
      <c r="R352" t="str">
        <f>IFERROR(IF(COUNTIF('De Teams'!P$5:P$25,'De Uitslagen'!$B352)*INDEX('Shortlist teams'!$AA$7:$AE$26,MATCH($A352,'Shortlist teams'!$Z$7:$Z$26,1),MATCH($C352,'Shortlist teams'!$AA$6:$AE$6,1))=0,"",COUNTIF('De Teams'!P$5:P$25,'De Uitslagen'!$B352)*INDEX('Shortlist teams'!$AA$7:$AE$26,MATCH($A352,'Shortlist teams'!$Z$7:$Z$26,1),MATCH($C352,'Shortlist teams'!$AA$6:$AE$6,1))),"")</f>
        <v/>
      </c>
      <c r="S352"/>
      <c r="T352" s="3"/>
    </row>
    <row r="353" spans="1:20" ht="14.4" x14ac:dyDescent="0.3">
      <c r="A353" s="1">
        <v>8</v>
      </c>
      <c r="B353" s="8"/>
      <c r="C353" s="87" t="str">
        <f>IFERROR(VLOOKUP('De Uitslagen'!B353,'Shortlist teams'!B:C,2,FALSE),"")</f>
        <v/>
      </c>
      <c r="D353" t="str">
        <f>IFERROR(IF(COUNTIF('De Teams'!B$5:B$25,'De Uitslagen'!$B353)*INDEX('Shortlist teams'!$AA$7:$AE$26,MATCH($A353,'Shortlist teams'!$Z$7:$Z$26,1),MATCH($C353,'Shortlist teams'!$AA$6:$AE$6,1))=0,"",COUNTIF('De Teams'!B$5:B$25,'De Uitslagen'!$B353)*INDEX('Shortlist teams'!$AA$7:$AE$26,MATCH($A353,'Shortlist teams'!$Z$7:$Z$26,1),MATCH($C353,'Shortlist teams'!$AA$6:$AE$6,1))),"")</f>
        <v/>
      </c>
      <c r="E353"/>
      <c r="F353" t="str">
        <f>IFERROR(IF(COUNTIF('De Teams'!D$5:D$24,'De Uitslagen'!$B353)*INDEX('Shortlist teams'!$AA$7:$AE$26,MATCH($A353,'Shortlist teams'!$Z$7:$Z$26,1),MATCH($C353,'Shortlist teams'!$AA$6:$AE$6,1))=0,"",COUNTIF('De Teams'!D$5:D$24,'De Uitslagen'!$B353)*INDEX('Shortlist teams'!$AA$7:$AE$26,MATCH($A353,'Shortlist teams'!$Z$7:$Z$26,1),MATCH($C353,'Shortlist teams'!$AA$6:$AE$6,1))),"")</f>
        <v/>
      </c>
      <c r="G353" t="str">
        <f>IFERROR(IF(COUNTIF('De Teams'!E$5:E$25,'De Uitslagen'!$B353)*INDEX('Shortlist teams'!$AA$7:$AE$26,MATCH($A353,'Shortlist teams'!$Z$7:$Z$26,1),MATCH($C353,'Shortlist teams'!$AA$6:$AE$6,1))=0,"",COUNTIF('De Teams'!E$5:E$25,'De Uitslagen'!$B353)*INDEX('Shortlist teams'!$AA$7:$AE$26,MATCH($A353,'Shortlist teams'!$Z$7:$Z$26,1),MATCH($C353,'Shortlist teams'!$AA$6:$AE$6,1))),"")</f>
        <v/>
      </c>
      <c r="H353" t="str">
        <f>IFERROR(IF(COUNTIF('De Teams'!F$5:F$25,'De Uitslagen'!$B353)*INDEX('Shortlist teams'!$AA$7:$AE$26,MATCH($A353,'Shortlist teams'!$Z$7:$Z$26,1),MATCH($C353,'Shortlist teams'!$AA$6:$AE$6,1))=0,"",COUNTIF('De Teams'!F$5:F$25,'De Uitslagen'!$B353)*INDEX('Shortlist teams'!$AA$7:$AE$26,MATCH($A353,'Shortlist teams'!$Z$7:$Z$26,1),MATCH($C353,'Shortlist teams'!$AA$6:$AE$6,1))),"")</f>
        <v/>
      </c>
      <c r="I353" t="str">
        <f>IFERROR(IF(COUNTIF('De Teams'!G$5:G$25,'De Uitslagen'!$B353)*INDEX('Shortlist teams'!$AA$7:$AE$26,MATCH($A353,'Shortlist teams'!$Z$7:$Z$26,1),MATCH($C353,'Shortlist teams'!$AA$6:$AE$6,1))=0,"",COUNTIF('De Teams'!G$5:G$25,'De Uitslagen'!$B353)*INDEX('Shortlist teams'!$AA$7:$AE$26,MATCH($A353,'Shortlist teams'!$Z$7:$Z$26,1),MATCH($C353,'Shortlist teams'!$AA$6:$AE$6,1))),"")</f>
        <v/>
      </c>
      <c r="J353" t="str">
        <f>IFERROR(IF(COUNTIF('De Teams'!H$5:H$25,'De Uitslagen'!$B353)*INDEX('Shortlist teams'!$AA$7:$AE$26,MATCH($A353,'Shortlist teams'!$Z$7:$Z$26,1),MATCH($C353,'Shortlist teams'!$AA$6:$AE$6,1))=0,"",COUNTIF('De Teams'!H$5:H$25,'De Uitslagen'!$B353)*INDEX('Shortlist teams'!$AA$7:$AE$26,MATCH($A353,'Shortlist teams'!$Z$7:$Z$26,1),MATCH($C353,'Shortlist teams'!$AA$6:$AE$6,1))),"")</f>
        <v/>
      </c>
      <c r="K353" t="str">
        <f>IFERROR(IF(COUNTIF('De Teams'!I$5:I$25,'De Uitslagen'!$B353)*INDEX('Shortlist teams'!$AA$7:$AE$26,MATCH($A353,'Shortlist teams'!$Z$7:$Z$26,1),MATCH($C353,'Shortlist teams'!$AA$6:$AE$6,1))=0,"",COUNTIF('De Teams'!I$5:I$25,'De Uitslagen'!$B353)*INDEX('Shortlist teams'!$AA$7:$AE$26,MATCH($A353,'Shortlist teams'!$Z$7:$Z$26,1),MATCH($C353,'Shortlist teams'!$AA$6:$AE$6,1))),"")</f>
        <v/>
      </c>
      <c r="L353"/>
      <c r="M353" t="str">
        <f>IFERROR(IF(COUNTIF('De Teams'!K$5:K$25,'De Uitslagen'!$B353)*INDEX('Shortlist teams'!$AA$7:$AE$26,MATCH($A353,'Shortlist teams'!$Z$7:$Z$26,1),MATCH($C353,'Shortlist teams'!$AA$6:$AE$6,1))=0,"",COUNTIF('De Teams'!K$5:K$25,'De Uitslagen'!$B353)*INDEX('Shortlist teams'!$AA$7:$AE$26,MATCH($A353,'Shortlist teams'!$Z$7:$Z$26,1),MATCH($C353,'Shortlist teams'!$AA$6:$AE$6,1))),"")</f>
        <v/>
      </c>
      <c r="N353" t="str">
        <f>IFERROR(IF(COUNTIF('De Teams'!L$5:L$25,'De Uitslagen'!$B353)*INDEX('Shortlist teams'!$AA$7:$AE$26,MATCH($A353,'Shortlist teams'!$Z$7:$Z$26,1),MATCH($C353,'Shortlist teams'!$AA$6:$AE$6,1))=0,"",COUNTIF('De Teams'!L$5:L$25,'De Uitslagen'!$B353)*INDEX('Shortlist teams'!$AA$7:$AE$26,MATCH($A353,'Shortlist teams'!$Z$7:$Z$26,1),MATCH($C353,'Shortlist teams'!$AA$6:$AE$6,1))),"")</f>
        <v/>
      </c>
      <c r="O353" t="str">
        <f>IFERROR(IF(COUNTIF('De Teams'!M$5:M$25,'De Uitslagen'!$B353)*INDEX('Shortlist teams'!$AA$7:$AE$26,MATCH($A353,'Shortlist teams'!$Z$7:$Z$26,1),MATCH($C353,'Shortlist teams'!$AA$6:$AE$6,1))=0,"",COUNTIF('De Teams'!M$5:M$25,'De Uitslagen'!$B353)*INDEX('Shortlist teams'!$AA$7:$AE$26,MATCH($A353,'Shortlist teams'!$Z$7:$Z$26,1),MATCH($C353,'Shortlist teams'!$AA$6:$AE$6,1))),"")</f>
        <v/>
      </c>
      <c r="P353" t="str">
        <f>IFERROR(IF(COUNTIF('De Teams'!N$5:N$25,'De Uitslagen'!$B353)*INDEX('Shortlist teams'!$AA$7:$AE$26,MATCH($A353,'Shortlist teams'!$Z$7:$Z$26,1),MATCH($C353,'Shortlist teams'!$AA$6:$AE$6,1))=0,"",COUNTIF('De Teams'!N$5:N$25,'De Uitslagen'!$B353)*INDEX('Shortlist teams'!$AA$7:$AE$26,MATCH($A353,'Shortlist teams'!$Z$7:$Z$26,1),MATCH($C353,'Shortlist teams'!$AA$6:$AE$6,1))),"")</f>
        <v/>
      </c>
      <c r="Q353" t="str">
        <f>IFERROR(IF(COUNTIF('De Teams'!O$5:O$25,'De Uitslagen'!$B353)*INDEX('Shortlist teams'!$AA$7:$AE$26,MATCH($A353,'Shortlist teams'!$Z$7:$Z$26,1),MATCH($C353,'Shortlist teams'!$AA$6:$AE$6,1))=0,"",COUNTIF('De Teams'!O$5:O$25,'De Uitslagen'!$B353)*INDEX('Shortlist teams'!$AA$7:$AE$26,MATCH($A353,'Shortlist teams'!$Z$7:$Z$26,1),MATCH($C353,'Shortlist teams'!$AA$6:$AE$6,1))),"")</f>
        <v/>
      </c>
      <c r="R353" t="str">
        <f>IFERROR(IF(COUNTIF('De Teams'!P$5:P$25,'De Uitslagen'!$B353)*INDEX('Shortlist teams'!$AA$7:$AE$26,MATCH($A353,'Shortlist teams'!$Z$7:$Z$26,1),MATCH($C353,'Shortlist teams'!$AA$6:$AE$6,1))=0,"",COUNTIF('De Teams'!P$5:P$25,'De Uitslagen'!$B353)*INDEX('Shortlist teams'!$AA$7:$AE$26,MATCH($A353,'Shortlist teams'!$Z$7:$Z$26,1),MATCH($C353,'Shortlist teams'!$AA$6:$AE$6,1))),"")</f>
        <v/>
      </c>
      <c r="S353"/>
      <c r="T353" s="3"/>
    </row>
    <row r="354" spans="1:20" ht="14.4" x14ac:dyDescent="0.3">
      <c r="A354" s="1">
        <v>9</v>
      </c>
      <c r="B354" s="7"/>
      <c r="C354" s="87" t="str">
        <f>IFERROR(VLOOKUP('De Uitslagen'!B354,'Shortlist teams'!B:C,2,FALSE),"")</f>
        <v/>
      </c>
      <c r="D354" t="str">
        <f>IFERROR(IF(COUNTIF('De Teams'!B$5:B$25,'De Uitslagen'!$B354)*INDEX('Shortlist teams'!$AA$7:$AE$26,MATCH($A354,'Shortlist teams'!$Z$7:$Z$26,1),MATCH($C354,'Shortlist teams'!$AA$6:$AE$6,1))=0,"",COUNTIF('De Teams'!B$5:B$25,'De Uitslagen'!$B354)*INDEX('Shortlist teams'!$AA$7:$AE$26,MATCH($A354,'Shortlist teams'!$Z$7:$Z$26,1),MATCH($C354,'Shortlist teams'!$AA$6:$AE$6,1))),"")</f>
        <v/>
      </c>
      <c r="E354"/>
      <c r="F354" t="str">
        <f>IFERROR(IF(COUNTIF('De Teams'!D$5:D$24,'De Uitslagen'!$B354)*INDEX('Shortlist teams'!$AA$7:$AE$26,MATCH($A354,'Shortlist teams'!$Z$7:$Z$26,1),MATCH($C354,'Shortlist teams'!$AA$6:$AE$6,1))=0,"",COUNTIF('De Teams'!D$5:D$24,'De Uitslagen'!$B354)*INDEX('Shortlist teams'!$AA$7:$AE$26,MATCH($A354,'Shortlist teams'!$Z$7:$Z$26,1),MATCH($C354,'Shortlist teams'!$AA$6:$AE$6,1))),"")</f>
        <v/>
      </c>
      <c r="G354" t="str">
        <f>IFERROR(IF(COUNTIF('De Teams'!E$5:E$25,'De Uitslagen'!$B354)*INDEX('Shortlist teams'!$AA$7:$AE$26,MATCH($A354,'Shortlist teams'!$Z$7:$Z$26,1),MATCH($C354,'Shortlist teams'!$AA$6:$AE$6,1))=0,"",COUNTIF('De Teams'!E$5:E$25,'De Uitslagen'!$B354)*INDEX('Shortlist teams'!$AA$7:$AE$26,MATCH($A354,'Shortlist teams'!$Z$7:$Z$26,1),MATCH($C354,'Shortlist teams'!$AA$6:$AE$6,1))),"")</f>
        <v/>
      </c>
      <c r="H354" t="str">
        <f>IFERROR(IF(COUNTIF('De Teams'!F$5:F$25,'De Uitslagen'!$B354)*INDEX('Shortlist teams'!$AA$7:$AE$26,MATCH($A354,'Shortlist teams'!$Z$7:$Z$26,1),MATCH($C354,'Shortlist teams'!$AA$6:$AE$6,1))=0,"",COUNTIF('De Teams'!F$5:F$25,'De Uitslagen'!$B354)*INDEX('Shortlist teams'!$AA$7:$AE$26,MATCH($A354,'Shortlist teams'!$Z$7:$Z$26,1),MATCH($C354,'Shortlist teams'!$AA$6:$AE$6,1))),"")</f>
        <v/>
      </c>
      <c r="I354" t="str">
        <f>IFERROR(IF(COUNTIF('De Teams'!G$5:G$25,'De Uitslagen'!$B354)*INDEX('Shortlist teams'!$AA$7:$AE$26,MATCH($A354,'Shortlist teams'!$Z$7:$Z$26,1),MATCH($C354,'Shortlist teams'!$AA$6:$AE$6,1))=0,"",COUNTIF('De Teams'!G$5:G$25,'De Uitslagen'!$B354)*INDEX('Shortlist teams'!$AA$7:$AE$26,MATCH($A354,'Shortlist teams'!$Z$7:$Z$26,1),MATCH($C354,'Shortlist teams'!$AA$6:$AE$6,1))),"")</f>
        <v/>
      </c>
      <c r="J354" t="str">
        <f>IFERROR(IF(COUNTIF('De Teams'!H$5:H$25,'De Uitslagen'!$B354)*INDEX('Shortlist teams'!$AA$7:$AE$26,MATCH($A354,'Shortlist teams'!$Z$7:$Z$26,1),MATCH($C354,'Shortlist teams'!$AA$6:$AE$6,1))=0,"",COUNTIF('De Teams'!H$5:H$25,'De Uitslagen'!$B354)*INDEX('Shortlist teams'!$AA$7:$AE$26,MATCH($A354,'Shortlist teams'!$Z$7:$Z$26,1),MATCH($C354,'Shortlist teams'!$AA$6:$AE$6,1))),"")</f>
        <v/>
      </c>
      <c r="K354" t="str">
        <f>IFERROR(IF(COUNTIF('De Teams'!I$5:I$25,'De Uitslagen'!$B354)*INDEX('Shortlist teams'!$AA$7:$AE$26,MATCH($A354,'Shortlist teams'!$Z$7:$Z$26,1),MATCH($C354,'Shortlist teams'!$AA$6:$AE$6,1))=0,"",COUNTIF('De Teams'!I$5:I$25,'De Uitslagen'!$B354)*INDEX('Shortlist teams'!$AA$7:$AE$26,MATCH($A354,'Shortlist teams'!$Z$7:$Z$26,1),MATCH($C354,'Shortlist teams'!$AA$6:$AE$6,1))),"")</f>
        <v/>
      </c>
      <c r="L354"/>
      <c r="M354" t="str">
        <f>IFERROR(IF(COUNTIF('De Teams'!K$5:K$25,'De Uitslagen'!$B354)*INDEX('Shortlist teams'!$AA$7:$AE$26,MATCH($A354,'Shortlist teams'!$Z$7:$Z$26,1),MATCH($C354,'Shortlist teams'!$AA$6:$AE$6,1))=0,"",COUNTIF('De Teams'!K$5:K$25,'De Uitslagen'!$B354)*INDEX('Shortlist teams'!$AA$7:$AE$26,MATCH($A354,'Shortlist teams'!$Z$7:$Z$26,1),MATCH($C354,'Shortlist teams'!$AA$6:$AE$6,1))),"")</f>
        <v/>
      </c>
      <c r="N354" t="str">
        <f>IFERROR(IF(COUNTIF('De Teams'!L$5:L$25,'De Uitslagen'!$B354)*INDEX('Shortlist teams'!$AA$7:$AE$26,MATCH($A354,'Shortlist teams'!$Z$7:$Z$26,1),MATCH($C354,'Shortlist teams'!$AA$6:$AE$6,1))=0,"",COUNTIF('De Teams'!L$5:L$25,'De Uitslagen'!$B354)*INDEX('Shortlist teams'!$AA$7:$AE$26,MATCH($A354,'Shortlist teams'!$Z$7:$Z$26,1),MATCH($C354,'Shortlist teams'!$AA$6:$AE$6,1))),"")</f>
        <v/>
      </c>
      <c r="O354" t="str">
        <f>IFERROR(IF(COUNTIF('De Teams'!M$5:M$25,'De Uitslagen'!$B354)*INDEX('Shortlist teams'!$AA$7:$AE$26,MATCH($A354,'Shortlist teams'!$Z$7:$Z$26,1),MATCH($C354,'Shortlist teams'!$AA$6:$AE$6,1))=0,"",COUNTIF('De Teams'!M$5:M$25,'De Uitslagen'!$B354)*INDEX('Shortlist teams'!$AA$7:$AE$26,MATCH($A354,'Shortlist teams'!$Z$7:$Z$26,1),MATCH($C354,'Shortlist teams'!$AA$6:$AE$6,1))),"")</f>
        <v/>
      </c>
      <c r="P354" t="str">
        <f>IFERROR(IF(COUNTIF('De Teams'!N$5:N$25,'De Uitslagen'!$B354)*INDEX('Shortlist teams'!$AA$7:$AE$26,MATCH($A354,'Shortlist teams'!$Z$7:$Z$26,1),MATCH($C354,'Shortlist teams'!$AA$6:$AE$6,1))=0,"",COUNTIF('De Teams'!N$5:N$25,'De Uitslagen'!$B354)*INDEX('Shortlist teams'!$AA$7:$AE$26,MATCH($A354,'Shortlist teams'!$Z$7:$Z$26,1),MATCH($C354,'Shortlist teams'!$AA$6:$AE$6,1))),"")</f>
        <v/>
      </c>
      <c r="Q354" t="str">
        <f>IFERROR(IF(COUNTIF('De Teams'!O$5:O$25,'De Uitslagen'!$B354)*INDEX('Shortlist teams'!$AA$7:$AE$26,MATCH($A354,'Shortlist teams'!$Z$7:$Z$26,1),MATCH($C354,'Shortlist teams'!$AA$6:$AE$6,1))=0,"",COUNTIF('De Teams'!O$5:O$25,'De Uitslagen'!$B354)*INDEX('Shortlist teams'!$AA$7:$AE$26,MATCH($A354,'Shortlist teams'!$Z$7:$Z$26,1),MATCH($C354,'Shortlist teams'!$AA$6:$AE$6,1))),"")</f>
        <v/>
      </c>
      <c r="R354" t="str">
        <f>IFERROR(IF(COUNTIF('De Teams'!P$5:P$25,'De Uitslagen'!$B354)*INDEX('Shortlist teams'!$AA$7:$AE$26,MATCH($A354,'Shortlist teams'!$Z$7:$Z$26,1),MATCH($C354,'Shortlist teams'!$AA$6:$AE$6,1))=0,"",COUNTIF('De Teams'!P$5:P$25,'De Uitslagen'!$B354)*INDEX('Shortlist teams'!$AA$7:$AE$26,MATCH($A354,'Shortlist teams'!$Z$7:$Z$26,1),MATCH($C354,'Shortlist teams'!$AA$6:$AE$6,1))),"")</f>
        <v/>
      </c>
      <c r="S354"/>
      <c r="T354" s="3"/>
    </row>
    <row r="355" spans="1:20" ht="14.4" x14ac:dyDescent="0.3">
      <c r="A355" s="1">
        <v>10</v>
      </c>
      <c r="B355" s="5"/>
      <c r="C355" s="87" t="str">
        <f>IFERROR(VLOOKUP('De Uitslagen'!B355,'Shortlist teams'!B:C,2,FALSE),"")</f>
        <v/>
      </c>
      <c r="D355" t="str">
        <f>IFERROR(IF(COUNTIF('De Teams'!B$5:B$25,'De Uitslagen'!$B355)*INDEX('Shortlist teams'!$AA$7:$AE$26,MATCH($A355,'Shortlist teams'!$Z$7:$Z$26,1),MATCH($C355,'Shortlist teams'!$AA$6:$AE$6,1))=0,"",COUNTIF('De Teams'!B$5:B$25,'De Uitslagen'!$B355)*INDEX('Shortlist teams'!$AA$7:$AE$26,MATCH($A355,'Shortlist teams'!$Z$7:$Z$26,1),MATCH($C355,'Shortlist teams'!$AA$6:$AE$6,1))),"")</f>
        <v/>
      </c>
      <c r="E355"/>
      <c r="F355" t="str">
        <f>IFERROR(IF(COUNTIF('De Teams'!D$5:D$24,'De Uitslagen'!$B355)*INDEX('Shortlist teams'!$AA$7:$AE$26,MATCH($A355,'Shortlist teams'!$Z$7:$Z$26,1),MATCH($C355,'Shortlist teams'!$AA$6:$AE$6,1))=0,"",COUNTIF('De Teams'!D$5:D$24,'De Uitslagen'!$B355)*INDEX('Shortlist teams'!$AA$7:$AE$26,MATCH($A355,'Shortlist teams'!$Z$7:$Z$26,1),MATCH($C355,'Shortlist teams'!$AA$6:$AE$6,1))),"")</f>
        <v/>
      </c>
      <c r="G355" t="str">
        <f>IFERROR(IF(COUNTIF('De Teams'!E$5:E$25,'De Uitslagen'!$B355)*INDEX('Shortlist teams'!$AA$7:$AE$26,MATCH($A355,'Shortlist teams'!$Z$7:$Z$26,1),MATCH($C355,'Shortlist teams'!$AA$6:$AE$6,1))=0,"",COUNTIF('De Teams'!E$5:E$25,'De Uitslagen'!$B355)*INDEX('Shortlist teams'!$AA$7:$AE$26,MATCH($A355,'Shortlist teams'!$Z$7:$Z$26,1),MATCH($C355,'Shortlist teams'!$AA$6:$AE$6,1))),"")</f>
        <v/>
      </c>
      <c r="H355" t="str">
        <f>IFERROR(IF(COUNTIF('De Teams'!F$5:F$25,'De Uitslagen'!$B355)*INDEX('Shortlist teams'!$AA$7:$AE$26,MATCH($A355,'Shortlist teams'!$Z$7:$Z$26,1),MATCH($C355,'Shortlist teams'!$AA$6:$AE$6,1))=0,"",COUNTIF('De Teams'!F$5:F$25,'De Uitslagen'!$B355)*INDEX('Shortlist teams'!$AA$7:$AE$26,MATCH($A355,'Shortlist teams'!$Z$7:$Z$26,1),MATCH($C355,'Shortlist teams'!$AA$6:$AE$6,1))),"")</f>
        <v/>
      </c>
      <c r="I355" t="str">
        <f>IFERROR(IF(COUNTIF('De Teams'!G$5:G$25,'De Uitslagen'!$B355)*INDEX('Shortlist teams'!$AA$7:$AE$26,MATCH($A355,'Shortlist teams'!$Z$7:$Z$26,1),MATCH($C355,'Shortlist teams'!$AA$6:$AE$6,1))=0,"",COUNTIF('De Teams'!G$5:G$25,'De Uitslagen'!$B355)*INDEX('Shortlist teams'!$AA$7:$AE$26,MATCH($A355,'Shortlist teams'!$Z$7:$Z$26,1),MATCH($C355,'Shortlist teams'!$AA$6:$AE$6,1))),"")</f>
        <v/>
      </c>
      <c r="J355" t="str">
        <f>IFERROR(IF(COUNTIF('De Teams'!H$5:H$25,'De Uitslagen'!$B355)*INDEX('Shortlist teams'!$AA$7:$AE$26,MATCH($A355,'Shortlist teams'!$Z$7:$Z$26,1),MATCH($C355,'Shortlist teams'!$AA$6:$AE$6,1))=0,"",COUNTIF('De Teams'!H$5:H$25,'De Uitslagen'!$B355)*INDEX('Shortlist teams'!$AA$7:$AE$26,MATCH($A355,'Shortlist teams'!$Z$7:$Z$26,1),MATCH($C355,'Shortlist teams'!$AA$6:$AE$6,1))),"")</f>
        <v/>
      </c>
      <c r="K355" t="str">
        <f>IFERROR(IF(COUNTIF('De Teams'!I$5:I$25,'De Uitslagen'!$B355)*INDEX('Shortlist teams'!$AA$7:$AE$26,MATCH($A355,'Shortlist teams'!$Z$7:$Z$26,1),MATCH($C355,'Shortlist teams'!$AA$6:$AE$6,1))=0,"",COUNTIF('De Teams'!I$5:I$25,'De Uitslagen'!$B355)*INDEX('Shortlist teams'!$AA$7:$AE$26,MATCH($A355,'Shortlist teams'!$Z$7:$Z$26,1),MATCH($C355,'Shortlist teams'!$AA$6:$AE$6,1))),"")</f>
        <v/>
      </c>
      <c r="L355"/>
      <c r="M355" t="str">
        <f>IFERROR(IF(COUNTIF('De Teams'!K$5:K$25,'De Uitslagen'!$B355)*INDEX('Shortlist teams'!$AA$7:$AE$26,MATCH($A355,'Shortlist teams'!$Z$7:$Z$26,1),MATCH($C355,'Shortlist teams'!$AA$6:$AE$6,1))=0,"",COUNTIF('De Teams'!K$5:K$25,'De Uitslagen'!$B355)*INDEX('Shortlist teams'!$AA$7:$AE$26,MATCH($A355,'Shortlist teams'!$Z$7:$Z$26,1),MATCH($C355,'Shortlist teams'!$AA$6:$AE$6,1))),"")</f>
        <v/>
      </c>
      <c r="N355" t="str">
        <f>IFERROR(IF(COUNTIF('De Teams'!L$5:L$25,'De Uitslagen'!$B355)*INDEX('Shortlist teams'!$AA$7:$AE$26,MATCH($A355,'Shortlist teams'!$Z$7:$Z$26,1),MATCH($C355,'Shortlist teams'!$AA$6:$AE$6,1))=0,"",COUNTIF('De Teams'!L$5:L$25,'De Uitslagen'!$B355)*INDEX('Shortlist teams'!$AA$7:$AE$26,MATCH($A355,'Shortlist teams'!$Z$7:$Z$26,1),MATCH($C355,'Shortlist teams'!$AA$6:$AE$6,1))),"")</f>
        <v/>
      </c>
      <c r="O355" t="str">
        <f>IFERROR(IF(COUNTIF('De Teams'!M$5:M$25,'De Uitslagen'!$B355)*INDEX('Shortlist teams'!$AA$7:$AE$26,MATCH($A355,'Shortlist teams'!$Z$7:$Z$26,1),MATCH($C355,'Shortlist teams'!$AA$6:$AE$6,1))=0,"",COUNTIF('De Teams'!M$5:M$25,'De Uitslagen'!$B355)*INDEX('Shortlist teams'!$AA$7:$AE$26,MATCH($A355,'Shortlist teams'!$Z$7:$Z$26,1),MATCH($C355,'Shortlist teams'!$AA$6:$AE$6,1))),"")</f>
        <v/>
      </c>
      <c r="P355" t="str">
        <f>IFERROR(IF(COUNTIF('De Teams'!N$5:N$25,'De Uitslagen'!$B355)*INDEX('Shortlist teams'!$AA$7:$AE$26,MATCH($A355,'Shortlist teams'!$Z$7:$Z$26,1),MATCH($C355,'Shortlist teams'!$AA$6:$AE$6,1))=0,"",COUNTIF('De Teams'!N$5:N$25,'De Uitslagen'!$B355)*INDEX('Shortlist teams'!$AA$7:$AE$26,MATCH($A355,'Shortlist teams'!$Z$7:$Z$26,1),MATCH($C355,'Shortlist teams'!$AA$6:$AE$6,1))),"")</f>
        <v/>
      </c>
      <c r="Q355" t="str">
        <f>IFERROR(IF(COUNTIF('De Teams'!O$5:O$25,'De Uitslagen'!$B355)*INDEX('Shortlist teams'!$AA$7:$AE$26,MATCH($A355,'Shortlist teams'!$Z$7:$Z$26,1),MATCH($C355,'Shortlist teams'!$AA$6:$AE$6,1))=0,"",COUNTIF('De Teams'!O$5:O$25,'De Uitslagen'!$B355)*INDEX('Shortlist teams'!$AA$7:$AE$26,MATCH($A355,'Shortlist teams'!$Z$7:$Z$26,1),MATCH($C355,'Shortlist teams'!$AA$6:$AE$6,1))),"")</f>
        <v/>
      </c>
      <c r="R355" t="str">
        <f>IFERROR(IF(COUNTIF('De Teams'!P$5:P$25,'De Uitslagen'!$B355)*INDEX('Shortlist teams'!$AA$7:$AE$26,MATCH($A355,'Shortlist teams'!$Z$7:$Z$26,1),MATCH($C355,'Shortlist teams'!$AA$6:$AE$6,1))=0,"",COUNTIF('De Teams'!P$5:P$25,'De Uitslagen'!$B355)*INDEX('Shortlist teams'!$AA$7:$AE$26,MATCH($A355,'Shortlist teams'!$Z$7:$Z$26,1),MATCH($C355,'Shortlist teams'!$AA$6:$AE$6,1))),"")</f>
        <v/>
      </c>
      <c r="S355"/>
      <c r="T355" s="3"/>
    </row>
    <row r="356" spans="1:20" ht="14.4" x14ac:dyDescent="0.3">
      <c r="A356" s="1">
        <v>11</v>
      </c>
      <c r="B356" s="7"/>
      <c r="C356" s="87" t="str">
        <f>IFERROR(VLOOKUP('De Uitslagen'!B356,'Shortlist teams'!B:C,2,FALSE),"")</f>
        <v/>
      </c>
      <c r="D356" t="str">
        <f>IFERROR(IF(COUNTIF('De Teams'!B$5:B$25,'De Uitslagen'!$B356)*INDEX('Shortlist teams'!$AA$7:$AE$26,MATCH($A356,'Shortlist teams'!$Z$7:$Z$26,1),MATCH($C356,'Shortlist teams'!$AA$6:$AE$6,1))=0,"",COUNTIF('De Teams'!B$5:B$25,'De Uitslagen'!$B356)*INDEX('Shortlist teams'!$AA$7:$AE$26,MATCH($A356,'Shortlist teams'!$Z$7:$Z$26,1),MATCH($C356,'Shortlist teams'!$AA$6:$AE$6,1))),"")</f>
        <v/>
      </c>
      <c r="E356"/>
      <c r="F356" t="str">
        <f>IFERROR(IF(COUNTIF('De Teams'!D$5:D$24,'De Uitslagen'!$B356)*INDEX('Shortlist teams'!$AA$7:$AE$26,MATCH($A356,'Shortlist teams'!$Z$7:$Z$26,1),MATCH($C356,'Shortlist teams'!$AA$6:$AE$6,1))=0,"",COUNTIF('De Teams'!D$5:D$24,'De Uitslagen'!$B356)*INDEX('Shortlist teams'!$AA$7:$AE$26,MATCH($A356,'Shortlist teams'!$Z$7:$Z$26,1),MATCH($C356,'Shortlist teams'!$AA$6:$AE$6,1))),"")</f>
        <v/>
      </c>
      <c r="G356" t="str">
        <f>IFERROR(IF(COUNTIF('De Teams'!E$5:E$25,'De Uitslagen'!$B356)*INDEX('Shortlist teams'!$AA$7:$AE$26,MATCH($A356,'Shortlist teams'!$Z$7:$Z$26,1),MATCH($C356,'Shortlist teams'!$AA$6:$AE$6,1))=0,"",COUNTIF('De Teams'!E$5:E$25,'De Uitslagen'!$B356)*INDEX('Shortlist teams'!$AA$7:$AE$26,MATCH($A356,'Shortlist teams'!$Z$7:$Z$26,1),MATCH($C356,'Shortlist teams'!$AA$6:$AE$6,1))),"")</f>
        <v/>
      </c>
      <c r="H356" t="str">
        <f>IFERROR(IF(COUNTIF('De Teams'!F$5:F$25,'De Uitslagen'!$B356)*INDEX('Shortlist teams'!$AA$7:$AE$26,MATCH($A356,'Shortlist teams'!$Z$7:$Z$26,1),MATCH($C356,'Shortlist teams'!$AA$6:$AE$6,1))=0,"",COUNTIF('De Teams'!F$5:F$25,'De Uitslagen'!$B356)*INDEX('Shortlist teams'!$AA$7:$AE$26,MATCH($A356,'Shortlist teams'!$Z$7:$Z$26,1),MATCH($C356,'Shortlist teams'!$AA$6:$AE$6,1))),"")</f>
        <v/>
      </c>
      <c r="I356" t="str">
        <f>IFERROR(IF(COUNTIF('De Teams'!G$5:G$25,'De Uitslagen'!$B356)*INDEX('Shortlist teams'!$AA$7:$AE$26,MATCH($A356,'Shortlist teams'!$Z$7:$Z$26,1),MATCH($C356,'Shortlist teams'!$AA$6:$AE$6,1))=0,"",COUNTIF('De Teams'!G$5:G$25,'De Uitslagen'!$B356)*INDEX('Shortlist teams'!$AA$7:$AE$26,MATCH($A356,'Shortlist teams'!$Z$7:$Z$26,1),MATCH($C356,'Shortlist teams'!$AA$6:$AE$6,1))),"")</f>
        <v/>
      </c>
      <c r="J356" t="str">
        <f>IFERROR(IF(COUNTIF('De Teams'!H$5:H$25,'De Uitslagen'!$B356)*INDEX('Shortlist teams'!$AA$7:$AE$26,MATCH($A356,'Shortlist teams'!$Z$7:$Z$26,1),MATCH($C356,'Shortlist teams'!$AA$6:$AE$6,1))=0,"",COUNTIF('De Teams'!H$5:H$25,'De Uitslagen'!$B356)*INDEX('Shortlist teams'!$AA$7:$AE$26,MATCH($A356,'Shortlist teams'!$Z$7:$Z$26,1),MATCH($C356,'Shortlist teams'!$AA$6:$AE$6,1))),"")</f>
        <v/>
      </c>
      <c r="K356" t="str">
        <f>IFERROR(IF(COUNTIF('De Teams'!I$5:I$25,'De Uitslagen'!$B356)*INDEX('Shortlist teams'!$AA$7:$AE$26,MATCH($A356,'Shortlist teams'!$Z$7:$Z$26,1),MATCH($C356,'Shortlist teams'!$AA$6:$AE$6,1))=0,"",COUNTIF('De Teams'!I$5:I$25,'De Uitslagen'!$B356)*INDEX('Shortlist teams'!$AA$7:$AE$26,MATCH($A356,'Shortlist teams'!$Z$7:$Z$26,1),MATCH($C356,'Shortlist teams'!$AA$6:$AE$6,1))),"")</f>
        <v/>
      </c>
      <c r="L356"/>
      <c r="M356" t="str">
        <f>IFERROR(IF(COUNTIF('De Teams'!K$5:K$25,'De Uitslagen'!$B356)*INDEX('Shortlist teams'!$AA$7:$AE$26,MATCH($A356,'Shortlist teams'!$Z$7:$Z$26,1),MATCH($C356,'Shortlist teams'!$AA$6:$AE$6,1))=0,"",COUNTIF('De Teams'!K$5:K$25,'De Uitslagen'!$B356)*INDEX('Shortlist teams'!$AA$7:$AE$26,MATCH($A356,'Shortlist teams'!$Z$7:$Z$26,1),MATCH($C356,'Shortlist teams'!$AA$6:$AE$6,1))),"")</f>
        <v/>
      </c>
      <c r="N356" t="str">
        <f>IFERROR(IF(COUNTIF('De Teams'!L$5:L$25,'De Uitslagen'!$B356)*INDEX('Shortlist teams'!$AA$7:$AE$26,MATCH($A356,'Shortlist teams'!$Z$7:$Z$26,1),MATCH($C356,'Shortlist teams'!$AA$6:$AE$6,1))=0,"",COUNTIF('De Teams'!L$5:L$25,'De Uitslagen'!$B356)*INDEX('Shortlist teams'!$AA$7:$AE$26,MATCH($A356,'Shortlist teams'!$Z$7:$Z$26,1),MATCH($C356,'Shortlist teams'!$AA$6:$AE$6,1))),"")</f>
        <v/>
      </c>
      <c r="O356" t="str">
        <f>IFERROR(IF(COUNTIF('De Teams'!M$5:M$25,'De Uitslagen'!$B356)*INDEX('Shortlist teams'!$AA$7:$AE$26,MATCH($A356,'Shortlist teams'!$Z$7:$Z$26,1),MATCH($C356,'Shortlist teams'!$AA$6:$AE$6,1))=0,"",COUNTIF('De Teams'!M$5:M$25,'De Uitslagen'!$B356)*INDEX('Shortlist teams'!$AA$7:$AE$26,MATCH($A356,'Shortlist teams'!$Z$7:$Z$26,1),MATCH($C356,'Shortlist teams'!$AA$6:$AE$6,1))),"")</f>
        <v/>
      </c>
      <c r="P356" t="str">
        <f>IFERROR(IF(COUNTIF('De Teams'!N$5:N$25,'De Uitslagen'!$B356)*INDEX('Shortlist teams'!$AA$7:$AE$26,MATCH($A356,'Shortlist teams'!$Z$7:$Z$26,1),MATCH($C356,'Shortlist teams'!$AA$6:$AE$6,1))=0,"",COUNTIF('De Teams'!N$5:N$25,'De Uitslagen'!$B356)*INDEX('Shortlist teams'!$AA$7:$AE$26,MATCH($A356,'Shortlist teams'!$Z$7:$Z$26,1),MATCH($C356,'Shortlist teams'!$AA$6:$AE$6,1))),"")</f>
        <v/>
      </c>
      <c r="Q356" t="str">
        <f>IFERROR(IF(COUNTIF('De Teams'!O$5:O$25,'De Uitslagen'!$B356)*INDEX('Shortlist teams'!$AA$7:$AE$26,MATCH($A356,'Shortlist teams'!$Z$7:$Z$26,1),MATCH($C356,'Shortlist teams'!$AA$6:$AE$6,1))=0,"",COUNTIF('De Teams'!O$5:O$25,'De Uitslagen'!$B356)*INDEX('Shortlist teams'!$AA$7:$AE$26,MATCH($A356,'Shortlist teams'!$Z$7:$Z$26,1),MATCH($C356,'Shortlist teams'!$AA$6:$AE$6,1))),"")</f>
        <v/>
      </c>
      <c r="R356" t="str">
        <f>IFERROR(IF(COUNTIF('De Teams'!P$5:P$25,'De Uitslagen'!$B356)*INDEX('Shortlist teams'!$AA$7:$AE$26,MATCH($A356,'Shortlist teams'!$Z$7:$Z$26,1),MATCH($C356,'Shortlist teams'!$AA$6:$AE$6,1))=0,"",COUNTIF('De Teams'!P$5:P$25,'De Uitslagen'!$B356)*INDEX('Shortlist teams'!$AA$7:$AE$26,MATCH($A356,'Shortlist teams'!$Z$7:$Z$26,1),MATCH($C356,'Shortlist teams'!$AA$6:$AE$6,1))),"")</f>
        <v/>
      </c>
      <c r="S356"/>
      <c r="T356" s="3"/>
    </row>
    <row r="357" spans="1:20" ht="14.4" x14ac:dyDescent="0.3">
      <c r="A357" s="1">
        <v>12</v>
      </c>
      <c r="B357" s="8"/>
      <c r="C357" s="87" t="str">
        <f>IFERROR(VLOOKUP('De Uitslagen'!B357,'Shortlist teams'!B:C,2,FALSE),"")</f>
        <v/>
      </c>
      <c r="D357" t="str">
        <f>IFERROR(IF(COUNTIF('De Teams'!B$5:B$25,'De Uitslagen'!$B357)*INDEX('Shortlist teams'!$AA$7:$AE$26,MATCH($A357,'Shortlist teams'!$Z$7:$Z$26,1),MATCH($C357,'Shortlist teams'!$AA$6:$AE$6,1))=0,"",COUNTIF('De Teams'!B$5:B$25,'De Uitslagen'!$B357)*INDEX('Shortlist teams'!$AA$7:$AE$26,MATCH($A357,'Shortlist teams'!$Z$7:$Z$26,1),MATCH($C357,'Shortlist teams'!$AA$6:$AE$6,1))),"")</f>
        <v/>
      </c>
      <c r="E357"/>
      <c r="F357" t="str">
        <f>IFERROR(IF(COUNTIF('De Teams'!D$5:D$24,'De Uitslagen'!$B357)*INDEX('Shortlist teams'!$AA$7:$AE$26,MATCH($A357,'Shortlist teams'!$Z$7:$Z$26,1),MATCH($C357,'Shortlist teams'!$AA$6:$AE$6,1))=0,"",COUNTIF('De Teams'!D$5:D$24,'De Uitslagen'!$B357)*INDEX('Shortlist teams'!$AA$7:$AE$26,MATCH($A357,'Shortlist teams'!$Z$7:$Z$26,1),MATCH($C357,'Shortlist teams'!$AA$6:$AE$6,1))),"")</f>
        <v/>
      </c>
      <c r="G357" t="str">
        <f>IFERROR(IF(COUNTIF('De Teams'!E$5:E$25,'De Uitslagen'!$B357)*INDEX('Shortlist teams'!$AA$7:$AE$26,MATCH($A357,'Shortlist teams'!$Z$7:$Z$26,1),MATCH($C357,'Shortlist teams'!$AA$6:$AE$6,1))=0,"",COUNTIF('De Teams'!E$5:E$25,'De Uitslagen'!$B357)*INDEX('Shortlist teams'!$AA$7:$AE$26,MATCH($A357,'Shortlist teams'!$Z$7:$Z$26,1),MATCH($C357,'Shortlist teams'!$AA$6:$AE$6,1))),"")</f>
        <v/>
      </c>
      <c r="H357" t="str">
        <f>IFERROR(IF(COUNTIF('De Teams'!F$5:F$25,'De Uitslagen'!$B357)*INDEX('Shortlist teams'!$AA$7:$AE$26,MATCH($A357,'Shortlist teams'!$Z$7:$Z$26,1),MATCH($C357,'Shortlist teams'!$AA$6:$AE$6,1))=0,"",COUNTIF('De Teams'!F$5:F$25,'De Uitslagen'!$B357)*INDEX('Shortlist teams'!$AA$7:$AE$26,MATCH($A357,'Shortlist teams'!$Z$7:$Z$26,1),MATCH($C357,'Shortlist teams'!$AA$6:$AE$6,1))),"")</f>
        <v/>
      </c>
      <c r="I357" t="str">
        <f>IFERROR(IF(COUNTIF('De Teams'!G$5:G$25,'De Uitslagen'!$B357)*INDEX('Shortlist teams'!$AA$7:$AE$26,MATCH($A357,'Shortlist teams'!$Z$7:$Z$26,1),MATCH($C357,'Shortlist teams'!$AA$6:$AE$6,1))=0,"",COUNTIF('De Teams'!G$5:G$25,'De Uitslagen'!$B357)*INDEX('Shortlist teams'!$AA$7:$AE$26,MATCH($A357,'Shortlist teams'!$Z$7:$Z$26,1),MATCH($C357,'Shortlist teams'!$AA$6:$AE$6,1))),"")</f>
        <v/>
      </c>
      <c r="J357" t="str">
        <f>IFERROR(IF(COUNTIF('De Teams'!H$5:H$25,'De Uitslagen'!$B357)*INDEX('Shortlist teams'!$AA$7:$AE$26,MATCH($A357,'Shortlist teams'!$Z$7:$Z$26,1),MATCH($C357,'Shortlist teams'!$AA$6:$AE$6,1))=0,"",COUNTIF('De Teams'!H$5:H$25,'De Uitslagen'!$B357)*INDEX('Shortlist teams'!$AA$7:$AE$26,MATCH($A357,'Shortlist teams'!$Z$7:$Z$26,1),MATCH($C357,'Shortlist teams'!$AA$6:$AE$6,1))),"")</f>
        <v/>
      </c>
      <c r="K357" t="str">
        <f>IFERROR(IF(COUNTIF('De Teams'!I$5:I$25,'De Uitslagen'!$B357)*INDEX('Shortlist teams'!$AA$7:$AE$26,MATCH($A357,'Shortlist teams'!$Z$7:$Z$26,1),MATCH($C357,'Shortlist teams'!$AA$6:$AE$6,1))=0,"",COUNTIF('De Teams'!I$5:I$25,'De Uitslagen'!$B357)*INDEX('Shortlist teams'!$AA$7:$AE$26,MATCH($A357,'Shortlist teams'!$Z$7:$Z$26,1),MATCH($C357,'Shortlist teams'!$AA$6:$AE$6,1))),"")</f>
        <v/>
      </c>
      <c r="L357"/>
      <c r="M357" t="str">
        <f>IFERROR(IF(COUNTIF('De Teams'!K$5:K$25,'De Uitslagen'!$B357)*INDEX('Shortlist teams'!$AA$7:$AE$26,MATCH($A357,'Shortlist teams'!$Z$7:$Z$26,1),MATCH($C357,'Shortlist teams'!$AA$6:$AE$6,1))=0,"",COUNTIF('De Teams'!K$5:K$25,'De Uitslagen'!$B357)*INDEX('Shortlist teams'!$AA$7:$AE$26,MATCH($A357,'Shortlist teams'!$Z$7:$Z$26,1),MATCH($C357,'Shortlist teams'!$AA$6:$AE$6,1))),"")</f>
        <v/>
      </c>
      <c r="N357" t="str">
        <f>IFERROR(IF(COUNTIF('De Teams'!L$5:L$25,'De Uitslagen'!$B357)*INDEX('Shortlist teams'!$AA$7:$AE$26,MATCH($A357,'Shortlist teams'!$Z$7:$Z$26,1),MATCH($C357,'Shortlist teams'!$AA$6:$AE$6,1))=0,"",COUNTIF('De Teams'!L$5:L$25,'De Uitslagen'!$B357)*INDEX('Shortlist teams'!$AA$7:$AE$26,MATCH($A357,'Shortlist teams'!$Z$7:$Z$26,1),MATCH($C357,'Shortlist teams'!$AA$6:$AE$6,1))),"")</f>
        <v/>
      </c>
      <c r="O357" t="str">
        <f>IFERROR(IF(COUNTIF('De Teams'!M$5:M$25,'De Uitslagen'!$B357)*INDEX('Shortlist teams'!$AA$7:$AE$26,MATCH($A357,'Shortlist teams'!$Z$7:$Z$26,1),MATCH($C357,'Shortlist teams'!$AA$6:$AE$6,1))=0,"",COUNTIF('De Teams'!M$5:M$25,'De Uitslagen'!$B357)*INDEX('Shortlist teams'!$AA$7:$AE$26,MATCH($A357,'Shortlist teams'!$Z$7:$Z$26,1),MATCH($C357,'Shortlist teams'!$AA$6:$AE$6,1))),"")</f>
        <v/>
      </c>
      <c r="P357" t="str">
        <f>IFERROR(IF(COUNTIF('De Teams'!N$5:N$25,'De Uitslagen'!$B357)*INDEX('Shortlist teams'!$AA$7:$AE$26,MATCH($A357,'Shortlist teams'!$Z$7:$Z$26,1),MATCH($C357,'Shortlist teams'!$AA$6:$AE$6,1))=0,"",COUNTIF('De Teams'!N$5:N$25,'De Uitslagen'!$B357)*INDEX('Shortlist teams'!$AA$7:$AE$26,MATCH($A357,'Shortlist teams'!$Z$7:$Z$26,1),MATCH($C357,'Shortlist teams'!$AA$6:$AE$6,1))),"")</f>
        <v/>
      </c>
      <c r="Q357" t="str">
        <f>IFERROR(IF(COUNTIF('De Teams'!O$5:O$25,'De Uitslagen'!$B357)*INDEX('Shortlist teams'!$AA$7:$AE$26,MATCH($A357,'Shortlist teams'!$Z$7:$Z$26,1),MATCH($C357,'Shortlist teams'!$AA$6:$AE$6,1))=0,"",COUNTIF('De Teams'!O$5:O$25,'De Uitslagen'!$B357)*INDEX('Shortlist teams'!$AA$7:$AE$26,MATCH($A357,'Shortlist teams'!$Z$7:$Z$26,1),MATCH($C357,'Shortlist teams'!$AA$6:$AE$6,1))),"")</f>
        <v/>
      </c>
      <c r="R357" t="str">
        <f>IFERROR(IF(COUNTIF('De Teams'!P$5:P$25,'De Uitslagen'!$B357)*INDEX('Shortlist teams'!$AA$7:$AE$26,MATCH($A357,'Shortlist teams'!$Z$7:$Z$26,1),MATCH($C357,'Shortlist teams'!$AA$6:$AE$6,1))=0,"",COUNTIF('De Teams'!P$5:P$25,'De Uitslagen'!$B357)*INDEX('Shortlist teams'!$AA$7:$AE$26,MATCH($A357,'Shortlist teams'!$Z$7:$Z$26,1),MATCH($C357,'Shortlist teams'!$AA$6:$AE$6,1))),"")</f>
        <v/>
      </c>
      <c r="S357"/>
      <c r="T357" s="3"/>
    </row>
    <row r="358" spans="1:20" ht="14.4" x14ac:dyDescent="0.3">
      <c r="A358" s="1">
        <v>13</v>
      </c>
      <c r="B358" s="51"/>
      <c r="C358" s="87" t="str">
        <f>IFERROR(VLOOKUP('De Uitslagen'!B358,'Shortlist teams'!B:C,2,FALSE),"")</f>
        <v/>
      </c>
      <c r="D358" t="str">
        <f>IFERROR(IF(COUNTIF('De Teams'!B$5:B$25,'De Uitslagen'!$B358)*INDEX('Shortlist teams'!$AA$7:$AE$26,MATCH($A358,'Shortlist teams'!$Z$7:$Z$26,1),MATCH($C358,'Shortlist teams'!$AA$6:$AE$6,1))=0,"",COUNTIF('De Teams'!B$5:B$25,'De Uitslagen'!$B358)*INDEX('Shortlist teams'!$AA$7:$AE$26,MATCH($A358,'Shortlist teams'!$Z$7:$Z$26,1),MATCH($C358,'Shortlist teams'!$AA$6:$AE$6,1))),"")</f>
        <v/>
      </c>
      <c r="E358"/>
      <c r="F358" t="str">
        <f>IFERROR(IF(COUNTIF('De Teams'!D$5:D$24,'De Uitslagen'!$B358)*INDEX('Shortlist teams'!$AA$7:$AE$26,MATCH($A358,'Shortlist teams'!$Z$7:$Z$26,1),MATCH($C358,'Shortlist teams'!$AA$6:$AE$6,1))=0,"",COUNTIF('De Teams'!D$5:D$24,'De Uitslagen'!$B358)*INDEX('Shortlist teams'!$AA$7:$AE$26,MATCH($A358,'Shortlist teams'!$Z$7:$Z$26,1),MATCH($C358,'Shortlist teams'!$AA$6:$AE$6,1))),"")</f>
        <v/>
      </c>
      <c r="G358" t="str">
        <f>IFERROR(IF(COUNTIF('De Teams'!E$5:E$25,'De Uitslagen'!$B358)*INDEX('Shortlist teams'!$AA$7:$AE$26,MATCH($A358,'Shortlist teams'!$Z$7:$Z$26,1),MATCH($C358,'Shortlist teams'!$AA$6:$AE$6,1))=0,"",COUNTIF('De Teams'!E$5:E$25,'De Uitslagen'!$B358)*INDEX('Shortlist teams'!$AA$7:$AE$26,MATCH($A358,'Shortlist teams'!$Z$7:$Z$26,1),MATCH($C358,'Shortlist teams'!$AA$6:$AE$6,1))),"")</f>
        <v/>
      </c>
      <c r="H358" t="str">
        <f>IFERROR(IF(COUNTIF('De Teams'!F$5:F$25,'De Uitslagen'!$B358)*INDEX('Shortlist teams'!$AA$7:$AE$26,MATCH($A358,'Shortlist teams'!$Z$7:$Z$26,1),MATCH($C358,'Shortlist teams'!$AA$6:$AE$6,1))=0,"",COUNTIF('De Teams'!F$5:F$25,'De Uitslagen'!$B358)*INDEX('Shortlist teams'!$AA$7:$AE$26,MATCH($A358,'Shortlist teams'!$Z$7:$Z$26,1),MATCH($C358,'Shortlist teams'!$AA$6:$AE$6,1))),"")</f>
        <v/>
      </c>
      <c r="I358" t="str">
        <f>IFERROR(IF(COUNTIF('De Teams'!G$5:G$25,'De Uitslagen'!$B358)*INDEX('Shortlist teams'!$AA$7:$AE$26,MATCH($A358,'Shortlist teams'!$Z$7:$Z$26,1),MATCH($C358,'Shortlist teams'!$AA$6:$AE$6,1))=0,"",COUNTIF('De Teams'!G$5:G$25,'De Uitslagen'!$B358)*INDEX('Shortlist teams'!$AA$7:$AE$26,MATCH($A358,'Shortlist teams'!$Z$7:$Z$26,1),MATCH($C358,'Shortlist teams'!$AA$6:$AE$6,1))),"")</f>
        <v/>
      </c>
      <c r="J358" t="str">
        <f>IFERROR(IF(COUNTIF('De Teams'!H$5:H$25,'De Uitslagen'!$B358)*INDEX('Shortlist teams'!$AA$7:$AE$26,MATCH($A358,'Shortlist teams'!$Z$7:$Z$26,1),MATCH($C358,'Shortlist teams'!$AA$6:$AE$6,1))=0,"",COUNTIF('De Teams'!H$5:H$25,'De Uitslagen'!$B358)*INDEX('Shortlist teams'!$AA$7:$AE$26,MATCH($A358,'Shortlist teams'!$Z$7:$Z$26,1),MATCH($C358,'Shortlist teams'!$AA$6:$AE$6,1))),"")</f>
        <v/>
      </c>
      <c r="K358" t="str">
        <f>IFERROR(IF(COUNTIF('De Teams'!I$5:I$25,'De Uitslagen'!$B358)*INDEX('Shortlist teams'!$AA$7:$AE$26,MATCH($A358,'Shortlist teams'!$Z$7:$Z$26,1),MATCH($C358,'Shortlist teams'!$AA$6:$AE$6,1))=0,"",COUNTIF('De Teams'!I$5:I$25,'De Uitslagen'!$B358)*INDEX('Shortlist teams'!$AA$7:$AE$26,MATCH($A358,'Shortlist teams'!$Z$7:$Z$26,1),MATCH($C358,'Shortlist teams'!$AA$6:$AE$6,1))),"")</f>
        <v/>
      </c>
      <c r="L358"/>
      <c r="M358" t="str">
        <f>IFERROR(IF(COUNTIF('De Teams'!K$5:K$25,'De Uitslagen'!$B358)*INDEX('Shortlist teams'!$AA$7:$AE$26,MATCH($A358,'Shortlist teams'!$Z$7:$Z$26,1),MATCH($C358,'Shortlist teams'!$AA$6:$AE$6,1))=0,"",COUNTIF('De Teams'!K$5:K$25,'De Uitslagen'!$B358)*INDEX('Shortlist teams'!$AA$7:$AE$26,MATCH($A358,'Shortlist teams'!$Z$7:$Z$26,1),MATCH($C358,'Shortlist teams'!$AA$6:$AE$6,1))),"")</f>
        <v/>
      </c>
      <c r="N358" t="str">
        <f>IFERROR(IF(COUNTIF('De Teams'!L$5:L$25,'De Uitslagen'!$B358)*INDEX('Shortlist teams'!$AA$7:$AE$26,MATCH($A358,'Shortlist teams'!$Z$7:$Z$26,1),MATCH($C358,'Shortlist teams'!$AA$6:$AE$6,1))=0,"",COUNTIF('De Teams'!L$5:L$25,'De Uitslagen'!$B358)*INDEX('Shortlist teams'!$AA$7:$AE$26,MATCH($A358,'Shortlist teams'!$Z$7:$Z$26,1),MATCH($C358,'Shortlist teams'!$AA$6:$AE$6,1))),"")</f>
        <v/>
      </c>
      <c r="O358" t="str">
        <f>IFERROR(IF(COUNTIF('De Teams'!M$5:M$25,'De Uitslagen'!$B358)*INDEX('Shortlist teams'!$AA$7:$AE$26,MATCH($A358,'Shortlist teams'!$Z$7:$Z$26,1),MATCH($C358,'Shortlist teams'!$AA$6:$AE$6,1))=0,"",COUNTIF('De Teams'!M$5:M$25,'De Uitslagen'!$B358)*INDEX('Shortlist teams'!$AA$7:$AE$26,MATCH($A358,'Shortlist teams'!$Z$7:$Z$26,1),MATCH($C358,'Shortlist teams'!$AA$6:$AE$6,1))),"")</f>
        <v/>
      </c>
      <c r="P358" t="str">
        <f>IFERROR(IF(COUNTIF('De Teams'!N$5:N$25,'De Uitslagen'!$B358)*INDEX('Shortlist teams'!$AA$7:$AE$26,MATCH($A358,'Shortlist teams'!$Z$7:$Z$26,1),MATCH($C358,'Shortlist teams'!$AA$6:$AE$6,1))=0,"",COUNTIF('De Teams'!N$5:N$25,'De Uitslagen'!$B358)*INDEX('Shortlist teams'!$AA$7:$AE$26,MATCH($A358,'Shortlist teams'!$Z$7:$Z$26,1),MATCH($C358,'Shortlist teams'!$AA$6:$AE$6,1))),"")</f>
        <v/>
      </c>
      <c r="Q358" t="str">
        <f>IFERROR(IF(COUNTIF('De Teams'!O$5:O$25,'De Uitslagen'!$B358)*INDEX('Shortlist teams'!$AA$7:$AE$26,MATCH($A358,'Shortlist teams'!$Z$7:$Z$26,1),MATCH($C358,'Shortlist teams'!$AA$6:$AE$6,1))=0,"",COUNTIF('De Teams'!O$5:O$25,'De Uitslagen'!$B358)*INDEX('Shortlist teams'!$AA$7:$AE$26,MATCH($A358,'Shortlist teams'!$Z$7:$Z$26,1),MATCH($C358,'Shortlist teams'!$AA$6:$AE$6,1))),"")</f>
        <v/>
      </c>
      <c r="R358" t="str">
        <f>IFERROR(IF(COUNTIF('De Teams'!P$5:P$25,'De Uitslagen'!$B358)*INDEX('Shortlist teams'!$AA$7:$AE$26,MATCH($A358,'Shortlist teams'!$Z$7:$Z$26,1),MATCH($C358,'Shortlist teams'!$AA$6:$AE$6,1))=0,"",COUNTIF('De Teams'!P$5:P$25,'De Uitslagen'!$B358)*INDEX('Shortlist teams'!$AA$7:$AE$26,MATCH($A358,'Shortlist teams'!$Z$7:$Z$26,1),MATCH($C358,'Shortlist teams'!$AA$6:$AE$6,1))),"")</f>
        <v/>
      </c>
      <c r="S358"/>
      <c r="T358" s="3"/>
    </row>
    <row r="359" spans="1:20" ht="14.4" x14ac:dyDescent="0.3">
      <c r="A359" s="1">
        <v>14</v>
      </c>
      <c r="B359" s="8"/>
      <c r="C359" s="87" t="str">
        <f>IFERROR(VLOOKUP('De Uitslagen'!B359,'Shortlist teams'!B:C,2,FALSE),"")</f>
        <v/>
      </c>
      <c r="D359" t="str">
        <f>IFERROR(IF(COUNTIF('De Teams'!B$5:B$25,'De Uitslagen'!$B359)*INDEX('Shortlist teams'!$AA$7:$AE$26,MATCH($A359,'Shortlist teams'!$Z$7:$Z$26,1),MATCH($C359,'Shortlist teams'!$AA$6:$AE$6,1))=0,"",COUNTIF('De Teams'!B$5:B$25,'De Uitslagen'!$B359)*INDEX('Shortlist teams'!$AA$7:$AE$26,MATCH($A359,'Shortlist teams'!$Z$7:$Z$26,1),MATCH($C359,'Shortlist teams'!$AA$6:$AE$6,1))),"")</f>
        <v/>
      </c>
      <c r="E359"/>
      <c r="F359" t="str">
        <f>IFERROR(IF(COUNTIF('De Teams'!D$5:D$24,'De Uitslagen'!$B359)*INDEX('Shortlist teams'!$AA$7:$AE$26,MATCH($A359,'Shortlist teams'!$Z$7:$Z$26,1),MATCH($C359,'Shortlist teams'!$AA$6:$AE$6,1))=0,"",COUNTIF('De Teams'!D$5:D$24,'De Uitslagen'!$B359)*INDEX('Shortlist teams'!$AA$7:$AE$26,MATCH($A359,'Shortlist teams'!$Z$7:$Z$26,1),MATCH($C359,'Shortlist teams'!$AA$6:$AE$6,1))),"")</f>
        <v/>
      </c>
      <c r="G359" t="str">
        <f>IFERROR(IF(COUNTIF('De Teams'!E$5:E$25,'De Uitslagen'!$B359)*INDEX('Shortlist teams'!$AA$7:$AE$26,MATCH($A359,'Shortlist teams'!$Z$7:$Z$26,1),MATCH($C359,'Shortlist teams'!$AA$6:$AE$6,1))=0,"",COUNTIF('De Teams'!E$5:E$25,'De Uitslagen'!$B359)*INDEX('Shortlist teams'!$AA$7:$AE$26,MATCH($A359,'Shortlist teams'!$Z$7:$Z$26,1),MATCH($C359,'Shortlist teams'!$AA$6:$AE$6,1))),"")</f>
        <v/>
      </c>
      <c r="H359" t="str">
        <f>IFERROR(IF(COUNTIF('De Teams'!F$5:F$25,'De Uitslagen'!$B359)*INDEX('Shortlist teams'!$AA$7:$AE$26,MATCH($A359,'Shortlist teams'!$Z$7:$Z$26,1),MATCH($C359,'Shortlist teams'!$AA$6:$AE$6,1))=0,"",COUNTIF('De Teams'!F$5:F$25,'De Uitslagen'!$B359)*INDEX('Shortlist teams'!$AA$7:$AE$26,MATCH($A359,'Shortlist teams'!$Z$7:$Z$26,1),MATCH($C359,'Shortlist teams'!$AA$6:$AE$6,1))),"")</f>
        <v/>
      </c>
      <c r="I359" t="str">
        <f>IFERROR(IF(COUNTIF('De Teams'!G$5:G$25,'De Uitslagen'!$B359)*INDEX('Shortlist teams'!$AA$7:$AE$26,MATCH($A359,'Shortlist teams'!$Z$7:$Z$26,1),MATCH($C359,'Shortlist teams'!$AA$6:$AE$6,1))=0,"",COUNTIF('De Teams'!G$5:G$25,'De Uitslagen'!$B359)*INDEX('Shortlist teams'!$AA$7:$AE$26,MATCH($A359,'Shortlist teams'!$Z$7:$Z$26,1),MATCH($C359,'Shortlist teams'!$AA$6:$AE$6,1))),"")</f>
        <v/>
      </c>
      <c r="J359" t="str">
        <f>IFERROR(IF(COUNTIF('De Teams'!H$5:H$25,'De Uitslagen'!$B359)*INDEX('Shortlist teams'!$AA$7:$AE$26,MATCH($A359,'Shortlist teams'!$Z$7:$Z$26,1),MATCH($C359,'Shortlist teams'!$AA$6:$AE$6,1))=0,"",COUNTIF('De Teams'!H$5:H$25,'De Uitslagen'!$B359)*INDEX('Shortlist teams'!$AA$7:$AE$26,MATCH($A359,'Shortlist teams'!$Z$7:$Z$26,1),MATCH($C359,'Shortlist teams'!$AA$6:$AE$6,1))),"")</f>
        <v/>
      </c>
      <c r="K359" t="str">
        <f>IFERROR(IF(COUNTIF('De Teams'!I$5:I$25,'De Uitslagen'!$B359)*INDEX('Shortlist teams'!$AA$7:$AE$26,MATCH($A359,'Shortlist teams'!$Z$7:$Z$26,1),MATCH($C359,'Shortlist teams'!$AA$6:$AE$6,1))=0,"",COUNTIF('De Teams'!I$5:I$25,'De Uitslagen'!$B359)*INDEX('Shortlist teams'!$AA$7:$AE$26,MATCH($A359,'Shortlist teams'!$Z$7:$Z$26,1),MATCH($C359,'Shortlist teams'!$AA$6:$AE$6,1))),"")</f>
        <v/>
      </c>
      <c r="L359"/>
      <c r="M359" t="str">
        <f>IFERROR(IF(COUNTIF('De Teams'!K$5:K$25,'De Uitslagen'!$B359)*INDEX('Shortlist teams'!$AA$7:$AE$26,MATCH($A359,'Shortlist teams'!$Z$7:$Z$26,1),MATCH($C359,'Shortlist teams'!$AA$6:$AE$6,1))=0,"",COUNTIF('De Teams'!K$5:K$25,'De Uitslagen'!$B359)*INDEX('Shortlist teams'!$AA$7:$AE$26,MATCH($A359,'Shortlist teams'!$Z$7:$Z$26,1),MATCH($C359,'Shortlist teams'!$AA$6:$AE$6,1))),"")</f>
        <v/>
      </c>
      <c r="N359" t="str">
        <f>IFERROR(IF(COUNTIF('De Teams'!L$5:L$25,'De Uitslagen'!$B359)*INDEX('Shortlist teams'!$AA$7:$AE$26,MATCH($A359,'Shortlist teams'!$Z$7:$Z$26,1),MATCH($C359,'Shortlist teams'!$AA$6:$AE$6,1))=0,"",COUNTIF('De Teams'!L$5:L$25,'De Uitslagen'!$B359)*INDEX('Shortlist teams'!$AA$7:$AE$26,MATCH($A359,'Shortlist teams'!$Z$7:$Z$26,1),MATCH($C359,'Shortlist teams'!$AA$6:$AE$6,1))),"")</f>
        <v/>
      </c>
      <c r="O359" t="str">
        <f>IFERROR(IF(COUNTIF('De Teams'!M$5:M$25,'De Uitslagen'!$B359)*INDEX('Shortlist teams'!$AA$7:$AE$26,MATCH($A359,'Shortlist teams'!$Z$7:$Z$26,1),MATCH($C359,'Shortlist teams'!$AA$6:$AE$6,1))=0,"",COUNTIF('De Teams'!M$5:M$25,'De Uitslagen'!$B359)*INDEX('Shortlist teams'!$AA$7:$AE$26,MATCH($A359,'Shortlist teams'!$Z$7:$Z$26,1),MATCH($C359,'Shortlist teams'!$AA$6:$AE$6,1))),"")</f>
        <v/>
      </c>
      <c r="P359" t="str">
        <f>IFERROR(IF(COUNTIF('De Teams'!N$5:N$25,'De Uitslagen'!$B359)*INDEX('Shortlist teams'!$AA$7:$AE$26,MATCH($A359,'Shortlist teams'!$Z$7:$Z$26,1),MATCH($C359,'Shortlist teams'!$AA$6:$AE$6,1))=0,"",COUNTIF('De Teams'!N$5:N$25,'De Uitslagen'!$B359)*INDEX('Shortlist teams'!$AA$7:$AE$26,MATCH($A359,'Shortlist teams'!$Z$7:$Z$26,1),MATCH($C359,'Shortlist teams'!$AA$6:$AE$6,1))),"")</f>
        <v/>
      </c>
      <c r="Q359" t="str">
        <f>IFERROR(IF(COUNTIF('De Teams'!O$5:O$25,'De Uitslagen'!$B359)*INDEX('Shortlist teams'!$AA$7:$AE$26,MATCH($A359,'Shortlist teams'!$Z$7:$Z$26,1),MATCH($C359,'Shortlist teams'!$AA$6:$AE$6,1))=0,"",COUNTIF('De Teams'!O$5:O$25,'De Uitslagen'!$B359)*INDEX('Shortlist teams'!$AA$7:$AE$26,MATCH($A359,'Shortlist teams'!$Z$7:$Z$26,1),MATCH($C359,'Shortlist teams'!$AA$6:$AE$6,1))),"")</f>
        <v/>
      </c>
      <c r="R359" t="str">
        <f>IFERROR(IF(COUNTIF('De Teams'!P$5:P$25,'De Uitslagen'!$B359)*INDEX('Shortlist teams'!$AA$7:$AE$26,MATCH($A359,'Shortlist teams'!$Z$7:$Z$26,1),MATCH($C359,'Shortlist teams'!$AA$6:$AE$6,1))=0,"",COUNTIF('De Teams'!P$5:P$25,'De Uitslagen'!$B359)*INDEX('Shortlist teams'!$AA$7:$AE$26,MATCH($A359,'Shortlist teams'!$Z$7:$Z$26,1),MATCH($C359,'Shortlist teams'!$AA$6:$AE$6,1))),"")</f>
        <v/>
      </c>
      <c r="S359"/>
      <c r="T359" s="3"/>
    </row>
    <row r="360" spans="1:20" ht="14.4" x14ac:dyDescent="0.3">
      <c r="A360" s="1">
        <v>15</v>
      </c>
      <c r="B360" s="7"/>
      <c r="C360" s="87" t="str">
        <f>IFERROR(VLOOKUP('De Uitslagen'!B360,'Shortlist teams'!B:C,2,FALSE),"")</f>
        <v/>
      </c>
      <c r="D360" t="str">
        <f>IFERROR(IF(COUNTIF('De Teams'!B$5:B$25,'De Uitslagen'!$B360)*INDEX('Shortlist teams'!$AA$7:$AE$26,MATCH($A360,'Shortlist teams'!$Z$7:$Z$26,1),MATCH($C360,'Shortlist teams'!$AA$6:$AE$6,1))=0,"",COUNTIF('De Teams'!B$5:B$25,'De Uitslagen'!$B360)*INDEX('Shortlist teams'!$AA$7:$AE$26,MATCH($A360,'Shortlist teams'!$Z$7:$Z$26,1),MATCH($C360,'Shortlist teams'!$AA$6:$AE$6,1))),"")</f>
        <v/>
      </c>
      <c r="E360"/>
      <c r="F360" t="str">
        <f>IFERROR(IF(COUNTIF('De Teams'!D$5:D$24,'De Uitslagen'!$B360)*INDEX('Shortlist teams'!$AA$7:$AE$26,MATCH($A360,'Shortlist teams'!$Z$7:$Z$26,1),MATCH($C360,'Shortlist teams'!$AA$6:$AE$6,1))=0,"",COUNTIF('De Teams'!D$5:D$24,'De Uitslagen'!$B360)*INDEX('Shortlist teams'!$AA$7:$AE$26,MATCH($A360,'Shortlist teams'!$Z$7:$Z$26,1),MATCH($C360,'Shortlist teams'!$AA$6:$AE$6,1))),"")</f>
        <v/>
      </c>
      <c r="G360" t="str">
        <f>IFERROR(IF(COUNTIF('De Teams'!E$5:E$25,'De Uitslagen'!$B360)*INDEX('Shortlist teams'!$AA$7:$AE$26,MATCH($A360,'Shortlist teams'!$Z$7:$Z$26,1),MATCH($C360,'Shortlist teams'!$AA$6:$AE$6,1))=0,"",COUNTIF('De Teams'!E$5:E$25,'De Uitslagen'!$B360)*INDEX('Shortlist teams'!$AA$7:$AE$26,MATCH($A360,'Shortlist teams'!$Z$7:$Z$26,1),MATCH($C360,'Shortlist teams'!$AA$6:$AE$6,1))),"")</f>
        <v/>
      </c>
      <c r="H360" t="str">
        <f>IFERROR(IF(COUNTIF('De Teams'!F$5:F$25,'De Uitslagen'!$B360)*INDEX('Shortlist teams'!$AA$7:$AE$26,MATCH($A360,'Shortlist teams'!$Z$7:$Z$26,1),MATCH($C360,'Shortlist teams'!$AA$6:$AE$6,1))=0,"",COUNTIF('De Teams'!F$5:F$25,'De Uitslagen'!$B360)*INDEX('Shortlist teams'!$AA$7:$AE$26,MATCH($A360,'Shortlist teams'!$Z$7:$Z$26,1),MATCH($C360,'Shortlist teams'!$AA$6:$AE$6,1))),"")</f>
        <v/>
      </c>
      <c r="I360" t="str">
        <f>IFERROR(IF(COUNTIF('De Teams'!G$5:G$25,'De Uitslagen'!$B360)*INDEX('Shortlist teams'!$AA$7:$AE$26,MATCH($A360,'Shortlist teams'!$Z$7:$Z$26,1),MATCH($C360,'Shortlist teams'!$AA$6:$AE$6,1))=0,"",COUNTIF('De Teams'!G$5:G$25,'De Uitslagen'!$B360)*INDEX('Shortlist teams'!$AA$7:$AE$26,MATCH($A360,'Shortlist teams'!$Z$7:$Z$26,1),MATCH($C360,'Shortlist teams'!$AA$6:$AE$6,1))),"")</f>
        <v/>
      </c>
      <c r="J360" t="str">
        <f>IFERROR(IF(COUNTIF('De Teams'!H$5:H$25,'De Uitslagen'!$B360)*INDEX('Shortlist teams'!$AA$7:$AE$26,MATCH($A360,'Shortlist teams'!$Z$7:$Z$26,1),MATCH($C360,'Shortlist teams'!$AA$6:$AE$6,1))=0,"",COUNTIF('De Teams'!H$5:H$25,'De Uitslagen'!$B360)*INDEX('Shortlist teams'!$AA$7:$AE$26,MATCH($A360,'Shortlist teams'!$Z$7:$Z$26,1),MATCH($C360,'Shortlist teams'!$AA$6:$AE$6,1))),"")</f>
        <v/>
      </c>
      <c r="K360" t="str">
        <f>IFERROR(IF(COUNTIF('De Teams'!I$5:I$25,'De Uitslagen'!$B360)*INDEX('Shortlist teams'!$AA$7:$AE$26,MATCH($A360,'Shortlist teams'!$Z$7:$Z$26,1),MATCH($C360,'Shortlist teams'!$AA$6:$AE$6,1))=0,"",COUNTIF('De Teams'!I$5:I$25,'De Uitslagen'!$B360)*INDEX('Shortlist teams'!$AA$7:$AE$26,MATCH($A360,'Shortlist teams'!$Z$7:$Z$26,1),MATCH($C360,'Shortlist teams'!$AA$6:$AE$6,1))),"")</f>
        <v/>
      </c>
      <c r="L360"/>
      <c r="M360" t="str">
        <f>IFERROR(IF(COUNTIF('De Teams'!K$5:K$25,'De Uitslagen'!$B360)*INDEX('Shortlist teams'!$AA$7:$AE$26,MATCH($A360,'Shortlist teams'!$Z$7:$Z$26,1),MATCH($C360,'Shortlist teams'!$AA$6:$AE$6,1))=0,"",COUNTIF('De Teams'!K$5:K$25,'De Uitslagen'!$B360)*INDEX('Shortlist teams'!$AA$7:$AE$26,MATCH($A360,'Shortlist teams'!$Z$7:$Z$26,1),MATCH($C360,'Shortlist teams'!$AA$6:$AE$6,1))),"")</f>
        <v/>
      </c>
      <c r="N360" t="str">
        <f>IFERROR(IF(COUNTIF('De Teams'!L$5:L$25,'De Uitslagen'!$B360)*INDEX('Shortlist teams'!$AA$7:$AE$26,MATCH($A360,'Shortlist teams'!$Z$7:$Z$26,1),MATCH($C360,'Shortlist teams'!$AA$6:$AE$6,1))=0,"",COUNTIF('De Teams'!L$5:L$25,'De Uitslagen'!$B360)*INDEX('Shortlist teams'!$AA$7:$AE$26,MATCH($A360,'Shortlist teams'!$Z$7:$Z$26,1),MATCH($C360,'Shortlist teams'!$AA$6:$AE$6,1))),"")</f>
        <v/>
      </c>
      <c r="O360" t="str">
        <f>IFERROR(IF(COUNTIF('De Teams'!M$5:M$25,'De Uitslagen'!$B360)*INDEX('Shortlist teams'!$AA$7:$AE$26,MATCH($A360,'Shortlist teams'!$Z$7:$Z$26,1),MATCH($C360,'Shortlist teams'!$AA$6:$AE$6,1))=0,"",COUNTIF('De Teams'!M$5:M$25,'De Uitslagen'!$B360)*INDEX('Shortlist teams'!$AA$7:$AE$26,MATCH($A360,'Shortlist teams'!$Z$7:$Z$26,1),MATCH($C360,'Shortlist teams'!$AA$6:$AE$6,1))),"")</f>
        <v/>
      </c>
      <c r="P360" t="str">
        <f>IFERROR(IF(COUNTIF('De Teams'!N$5:N$25,'De Uitslagen'!$B360)*INDEX('Shortlist teams'!$AA$7:$AE$26,MATCH($A360,'Shortlist teams'!$Z$7:$Z$26,1),MATCH($C360,'Shortlist teams'!$AA$6:$AE$6,1))=0,"",COUNTIF('De Teams'!N$5:N$25,'De Uitslagen'!$B360)*INDEX('Shortlist teams'!$AA$7:$AE$26,MATCH($A360,'Shortlist teams'!$Z$7:$Z$26,1),MATCH($C360,'Shortlist teams'!$AA$6:$AE$6,1))),"")</f>
        <v/>
      </c>
      <c r="Q360" t="str">
        <f>IFERROR(IF(COUNTIF('De Teams'!O$5:O$25,'De Uitslagen'!$B360)*INDEX('Shortlist teams'!$AA$7:$AE$26,MATCH($A360,'Shortlist teams'!$Z$7:$Z$26,1),MATCH($C360,'Shortlist teams'!$AA$6:$AE$6,1))=0,"",COUNTIF('De Teams'!O$5:O$25,'De Uitslagen'!$B360)*INDEX('Shortlist teams'!$AA$7:$AE$26,MATCH($A360,'Shortlist teams'!$Z$7:$Z$26,1),MATCH($C360,'Shortlist teams'!$AA$6:$AE$6,1))),"")</f>
        <v/>
      </c>
      <c r="R360" t="str">
        <f>IFERROR(IF(COUNTIF('De Teams'!P$5:P$25,'De Uitslagen'!$B360)*INDEX('Shortlist teams'!$AA$7:$AE$26,MATCH($A360,'Shortlist teams'!$Z$7:$Z$26,1),MATCH($C360,'Shortlist teams'!$AA$6:$AE$6,1))=0,"",COUNTIF('De Teams'!P$5:P$25,'De Uitslagen'!$B360)*INDEX('Shortlist teams'!$AA$7:$AE$26,MATCH($A360,'Shortlist teams'!$Z$7:$Z$26,1),MATCH($C360,'Shortlist teams'!$AA$6:$AE$6,1))),"")</f>
        <v/>
      </c>
      <c r="S360"/>
      <c r="T360" s="3"/>
    </row>
    <row r="361" spans="1:20" ht="14.4" x14ac:dyDescent="0.3">
      <c r="A361" s="1">
        <v>16</v>
      </c>
      <c r="B361" s="7"/>
      <c r="C361" s="87" t="str">
        <f>IFERROR(VLOOKUP('De Uitslagen'!B361,'Shortlist teams'!B:C,2,FALSE),"")</f>
        <v/>
      </c>
      <c r="D361" t="str">
        <f>IFERROR(IF(COUNTIF('De Teams'!B$5:B$25,'De Uitslagen'!$B361)*INDEX('Shortlist teams'!$AA$7:$AE$26,MATCH($A361,'Shortlist teams'!$Z$7:$Z$26,1),MATCH($C361,'Shortlist teams'!$AA$6:$AE$6,1))=0,"",COUNTIF('De Teams'!B$5:B$25,'De Uitslagen'!$B361)*INDEX('Shortlist teams'!$AA$7:$AE$26,MATCH($A361,'Shortlist teams'!$Z$7:$Z$26,1),MATCH($C361,'Shortlist teams'!$AA$6:$AE$6,1))),"")</f>
        <v/>
      </c>
      <c r="E361"/>
      <c r="F361" t="str">
        <f>IFERROR(IF(COUNTIF('De Teams'!D$5:D$24,'De Uitslagen'!$B361)*INDEX('Shortlist teams'!$AA$7:$AE$26,MATCH($A361,'Shortlist teams'!$Z$7:$Z$26,1),MATCH($C361,'Shortlist teams'!$AA$6:$AE$6,1))=0,"",COUNTIF('De Teams'!D$5:D$24,'De Uitslagen'!$B361)*INDEX('Shortlist teams'!$AA$7:$AE$26,MATCH($A361,'Shortlist teams'!$Z$7:$Z$26,1),MATCH($C361,'Shortlist teams'!$AA$6:$AE$6,1))),"")</f>
        <v/>
      </c>
      <c r="G361" t="str">
        <f>IFERROR(IF(COUNTIF('De Teams'!E$5:E$25,'De Uitslagen'!$B361)*INDEX('Shortlist teams'!$AA$7:$AE$26,MATCH($A361,'Shortlist teams'!$Z$7:$Z$26,1),MATCH($C361,'Shortlist teams'!$AA$6:$AE$6,1))=0,"",COUNTIF('De Teams'!E$5:E$25,'De Uitslagen'!$B361)*INDEX('Shortlist teams'!$AA$7:$AE$26,MATCH($A361,'Shortlist teams'!$Z$7:$Z$26,1),MATCH($C361,'Shortlist teams'!$AA$6:$AE$6,1))),"")</f>
        <v/>
      </c>
      <c r="H361" t="str">
        <f>IFERROR(IF(COUNTIF('De Teams'!F$5:F$25,'De Uitslagen'!$B361)*INDEX('Shortlist teams'!$AA$7:$AE$26,MATCH($A361,'Shortlist teams'!$Z$7:$Z$26,1),MATCH($C361,'Shortlist teams'!$AA$6:$AE$6,1))=0,"",COUNTIF('De Teams'!F$5:F$25,'De Uitslagen'!$B361)*INDEX('Shortlist teams'!$AA$7:$AE$26,MATCH($A361,'Shortlist teams'!$Z$7:$Z$26,1),MATCH($C361,'Shortlist teams'!$AA$6:$AE$6,1))),"")</f>
        <v/>
      </c>
      <c r="I361" t="str">
        <f>IFERROR(IF(COUNTIF('De Teams'!G$5:G$25,'De Uitslagen'!$B361)*INDEX('Shortlist teams'!$AA$7:$AE$26,MATCH($A361,'Shortlist teams'!$Z$7:$Z$26,1),MATCH($C361,'Shortlist teams'!$AA$6:$AE$6,1))=0,"",COUNTIF('De Teams'!G$5:G$25,'De Uitslagen'!$B361)*INDEX('Shortlist teams'!$AA$7:$AE$26,MATCH($A361,'Shortlist teams'!$Z$7:$Z$26,1),MATCH($C361,'Shortlist teams'!$AA$6:$AE$6,1))),"")</f>
        <v/>
      </c>
      <c r="J361" t="str">
        <f>IFERROR(IF(COUNTIF('De Teams'!H$5:H$25,'De Uitslagen'!$B361)*INDEX('Shortlist teams'!$AA$7:$AE$26,MATCH($A361,'Shortlist teams'!$Z$7:$Z$26,1),MATCH($C361,'Shortlist teams'!$AA$6:$AE$6,1))=0,"",COUNTIF('De Teams'!H$5:H$25,'De Uitslagen'!$B361)*INDEX('Shortlist teams'!$AA$7:$AE$26,MATCH($A361,'Shortlist teams'!$Z$7:$Z$26,1),MATCH($C361,'Shortlist teams'!$AA$6:$AE$6,1))),"")</f>
        <v/>
      </c>
      <c r="K361" t="str">
        <f>IFERROR(IF(COUNTIF('De Teams'!I$5:I$25,'De Uitslagen'!$B361)*INDEX('Shortlist teams'!$AA$7:$AE$26,MATCH($A361,'Shortlist teams'!$Z$7:$Z$26,1),MATCH($C361,'Shortlist teams'!$AA$6:$AE$6,1))=0,"",COUNTIF('De Teams'!I$5:I$25,'De Uitslagen'!$B361)*INDEX('Shortlist teams'!$AA$7:$AE$26,MATCH($A361,'Shortlist teams'!$Z$7:$Z$26,1),MATCH($C361,'Shortlist teams'!$AA$6:$AE$6,1))),"")</f>
        <v/>
      </c>
      <c r="L361"/>
      <c r="M361" t="str">
        <f>IFERROR(IF(COUNTIF('De Teams'!K$5:K$25,'De Uitslagen'!$B361)*INDEX('Shortlist teams'!$AA$7:$AE$26,MATCH($A361,'Shortlist teams'!$Z$7:$Z$26,1),MATCH($C361,'Shortlist teams'!$AA$6:$AE$6,1))=0,"",COUNTIF('De Teams'!K$5:K$25,'De Uitslagen'!$B361)*INDEX('Shortlist teams'!$AA$7:$AE$26,MATCH($A361,'Shortlist teams'!$Z$7:$Z$26,1),MATCH($C361,'Shortlist teams'!$AA$6:$AE$6,1))),"")</f>
        <v/>
      </c>
      <c r="N361" t="str">
        <f>IFERROR(IF(COUNTIF('De Teams'!L$5:L$25,'De Uitslagen'!$B361)*INDEX('Shortlist teams'!$AA$7:$AE$26,MATCH($A361,'Shortlist teams'!$Z$7:$Z$26,1),MATCH($C361,'Shortlist teams'!$AA$6:$AE$6,1))=0,"",COUNTIF('De Teams'!L$5:L$25,'De Uitslagen'!$B361)*INDEX('Shortlist teams'!$AA$7:$AE$26,MATCH($A361,'Shortlist teams'!$Z$7:$Z$26,1),MATCH($C361,'Shortlist teams'!$AA$6:$AE$6,1))),"")</f>
        <v/>
      </c>
      <c r="O361" t="str">
        <f>IFERROR(IF(COUNTIF('De Teams'!M$5:M$25,'De Uitslagen'!$B361)*INDEX('Shortlist teams'!$AA$7:$AE$26,MATCH($A361,'Shortlist teams'!$Z$7:$Z$26,1),MATCH($C361,'Shortlist teams'!$AA$6:$AE$6,1))=0,"",COUNTIF('De Teams'!M$5:M$25,'De Uitslagen'!$B361)*INDEX('Shortlist teams'!$AA$7:$AE$26,MATCH($A361,'Shortlist teams'!$Z$7:$Z$26,1),MATCH($C361,'Shortlist teams'!$AA$6:$AE$6,1))),"")</f>
        <v/>
      </c>
      <c r="P361" t="str">
        <f>IFERROR(IF(COUNTIF('De Teams'!N$5:N$25,'De Uitslagen'!$B361)*INDEX('Shortlist teams'!$AA$7:$AE$26,MATCH($A361,'Shortlist teams'!$Z$7:$Z$26,1),MATCH($C361,'Shortlist teams'!$AA$6:$AE$6,1))=0,"",COUNTIF('De Teams'!N$5:N$25,'De Uitslagen'!$B361)*INDEX('Shortlist teams'!$AA$7:$AE$26,MATCH($A361,'Shortlist teams'!$Z$7:$Z$26,1),MATCH($C361,'Shortlist teams'!$AA$6:$AE$6,1))),"")</f>
        <v/>
      </c>
      <c r="Q361" t="str">
        <f>IFERROR(IF(COUNTIF('De Teams'!O$5:O$25,'De Uitslagen'!$B361)*INDEX('Shortlist teams'!$AA$7:$AE$26,MATCH($A361,'Shortlist teams'!$Z$7:$Z$26,1),MATCH($C361,'Shortlist teams'!$AA$6:$AE$6,1))=0,"",COUNTIF('De Teams'!O$5:O$25,'De Uitslagen'!$B361)*INDEX('Shortlist teams'!$AA$7:$AE$26,MATCH($A361,'Shortlist teams'!$Z$7:$Z$26,1),MATCH($C361,'Shortlist teams'!$AA$6:$AE$6,1))),"")</f>
        <v/>
      </c>
      <c r="R361" t="str">
        <f>IFERROR(IF(COUNTIF('De Teams'!P$5:P$25,'De Uitslagen'!$B361)*INDEX('Shortlist teams'!$AA$7:$AE$26,MATCH($A361,'Shortlist teams'!$Z$7:$Z$26,1),MATCH($C361,'Shortlist teams'!$AA$6:$AE$6,1))=0,"",COUNTIF('De Teams'!P$5:P$25,'De Uitslagen'!$B361)*INDEX('Shortlist teams'!$AA$7:$AE$26,MATCH($A361,'Shortlist teams'!$Z$7:$Z$26,1),MATCH($C361,'Shortlist teams'!$AA$6:$AE$6,1))),"")</f>
        <v/>
      </c>
      <c r="S361"/>
      <c r="T361" s="3"/>
    </row>
    <row r="362" spans="1:20" ht="14.4" x14ac:dyDescent="0.3">
      <c r="A362" s="1">
        <v>17</v>
      </c>
      <c r="B362" s="7"/>
      <c r="C362" s="87" t="str">
        <f>IFERROR(VLOOKUP('De Uitslagen'!B362,'Shortlist teams'!B:C,2,FALSE),"")</f>
        <v/>
      </c>
      <c r="D362" t="str">
        <f>IFERROR(IF(COUNTIF('De Teams'!B$5:B$25,'De Uitslagen'!$B362)*INDEX('Shortlist teams'!$AA$7:$AE$26,MATCH($A362,'Shortlist teams'!$Z$7:$Z$26,1),MATCH($C362,'Shortlist teams'!$AA$6:$AE$6,1))=0,"",COUNTIF('De Teams'!B$5:B$25,'De Uitslagen'!$B362)*INDEX('Shortlist teams'!$AA$7:$AE$26,MATCH($A362,'Shortlist teams'!$Z$7:$Z$26,1),MATCH($C362,'Shortlist teams'!$AA$6:$AE$6,1))),"")</f>
        <v/>
      </c>
      <c r="E362"/>
      <c r="F362" t="str">
        <f>IFERROR(IF(COUNTIF('De Teams'!D$5:D$24,'De Uitslagen'!$B362)*INDEX('Shortlist teams'!$AA$7:$AE$26,MATCH($A362,'Shortlist teams'!$Z$7:$Z$26,1),MATCH($C362,'Shortlist teams'!$AA$6:$AE$6,1))=0,"",COUNTIF('De Teams'!D$5:D$24,'De Uitslagen'!$B362)*INDEX('Shortlist teams'!$AA$7:$AE$26,MATCH($A362,'Shortlist teams'!$Z$7:$Z$26,1),MATCH($C362,'Shortlist teams'!$AA$6:$AE$6,1))),"")</f>
        <v/>
      </c>
      <c r="G362" t="str">
        <f>IFERROR(IF(COUNTIF('De Teams'!E$5:E$25,'De Uitslagen'!$B362)*INDEX('Shortlist teams'!$AA$7:$AE$26,MATCH($A362,'Shortlist teams'!$Z$7:$Z$26,1),MATCH($C362,'Shortlist teams'!$AA$6:$AE$6,1))=0,"",COUNTIF('De Teams'!E$5:E$25,'De Uitslagen'!$B362)*INDEX('Shortlist teams'!$AA$7:$AE$26,MATCH($A362,'Shortlist teams'!$Z$7:$Z$26,1),MATCH($C362,'Shortlist teams'!$AA$6:$AE$6,1))),"")</f>
        <v/>
      </c>
      <c r="H362" t="str">
        <f>IFERROR(IF(COUNTIF('De Teams'!F$5:F$25,'De Uitslagen'!$B362)*INDEX('Shortlist teams'!$AA$7:$AE$26,MATCH($A362,'Shortlist teams'!$Z$7:$Z$26,1),MATCH($C362,'Shortlist teams'!$AA$6:$AE$6,1))=0,"",COUNTIF('De Teams'!F$5:F$25,'De Uitslagen'!$B362)*INDEX('Shortlist teams'!$AA$7:$AE$26,MATCH($A362,'Shortlist teams'!$Z$7:$Z$26,1),MATCH($C362,'Shortlist teams'!$AA$6:$AE$6,1))),"")</f>
        <v/>
      </c>
      <c r="I362" t="str">
        <f>IFERROR(IF(COUNTIF('De Teams'!G$5:G$25,'De Uitslagen'!$B362)*INDEX('Shortlist teams'!$AA$7:$AE$26,MATCH($A362,'Shortlist teams'!$Z$7:$Z$26,1),MATCH($C362,'Shortlist teams'!$AA$6:$AE$6,1))=0,"",COUNTIF('De Teams'!G$5:G$25,'De Uitslagen'!$B362)*INDEX('Shortlist teams'!$AA$7:$AE$26,MATCH($A362,'Shortlist teams'!$Z$7:$Z$26,1),MATCH($C362,'Shortlist teams'!$AA$6:$AE$6,1))),"")</f>
        <v/>
      </c>
      <c r="J362" t="str">
        <f>IFERROR(IF(COUNTIF('De Teams'!H$5:H$25,'De Uitslagen'!$B362)*INDEX('Shortlist teams'!$AA$7:$AE$26,MATCH($A362,'Shortlist teams'!$Z$7:$Z$26,1),MATCH($C362,'Shortlist teams'!$AA$6:$AE$6,1))=0,"",COUNTIF('De Teams'!H$5:H$25,'De Uitslagen'!$B362)*INDEX('Shortlist teams'!$AA$7:$AE$26,MATCH($A362,'Shortlist teams'!$Z$7:$Z$26,1),MATCH($C362,'Shortlist teams'!$AA$6:$AE$6,1))),"")</f>
        <v/>
      </c>
      <c r="K362" t="str">
        <f>IFERROR(IF(COUNTIF('De Teams'!I$5:I$25,'De Uitslagen'!$B362)*INDEX('Shortlist teams'!$AA$7:$AE$26,MATCH($A362,'Shortlist teams'!$Z$7:$Z$26,1),MATCH($C362,'Shortlist teams'!$AA$6:$AE$6,1))=0,"",COUNTIF('De Teams'!I$5:I$25,'De Uitslagen'!$B362)*INDEX('Shortlist teams'!$AA$7:$AE$26,MATCH($A362,'Shortlist teams'!$Z$7:$Z$26,1),MATCH($C362,'Shortlist teams'!$AA$6:$AE$6,1))),"")</f>
        <v/>
      </c>
      <c r="L362"/>
      <c r="M362" t="str">
        <f>IFERROR(IF(COUNTIF('De Teams'!K$5:K$25,'De Uitslagen'!$B362)*INDEX('Shortlist teams'!$AA$7:$AE$26,MATCH($A362,'Shortlist teams'!$Z$7:$Z$26,1),MATCH($C362,'Shortlist teams'!$AA$6:$AE$6,1))=0,"",COUNTIF('De Teams'!K$5:K$25,'De Uitslagen'!$B362)*INDEX('Shortlist teams'!$AA$7:$AE$26,MATCH($A362,'Shortlist teams'!$Z$7:$Z$26,1),MATCH($C362,'Shortlist teams'!$AA$6:$AE$6,1))),"")</f>
        <v/>
      </c>
      <c r="N362" t="str">
        <f>IFERROR(IF(COUNTIF('De Teams'!L$5:L$25,'De Uitslagen'!$B362)*INDEX('Shortlist teams'!$AA$7:$AE$26,MATCH($A362,'Shortlist teams'!$Z$7:$Z$26,1),MATCH($C362,'Shortlist teams'!$AA$6:$AE$6,1))=0,"",COUNTIF('De Teams'!L$5:L$25,'De Uitslagen'!$B362)*INDEX('Shortlist teams'!$AA$7:$AE$26,MATCH($A362,'Shortlist teams'!$Z$7:$Z$26,1),MATCH($C362,'Shortlist teams'!$AA$6:$AE$6,1))),"")</f>
        <v/>
      </c>
      <c r="O362" t="str">
        <f>IFERROR(IF(COUNTIF('De Teams'!M$5:M$25,'De Uitslagen'!$B362)*INDEX('Shortlist teams'!$AA$7:$AE$26,MATCH($A362,'Shortlist teams'!$Z$7:$Z$26,1),MATCH($C362,'Shortlist teams'!$AA$6:$AE$6,1))=0,"",COUNTIF('De Teams'!M$5:M$25,'De Uitslagen'!$B362)*INDEX('Shortlist teams'!$AA$7:$AE$26,MATCH($A362,'Shortlist teams'!$Z$7:$Z$26,1),MATCH($C362,'Shortlist teams'!$AA$6:$AE$6,1))),"")</f>
        <v/>
      </c>
      <c r="P362" t="str">
        <f>IFERROR(IF(COUNTIF('De Teams'!N$5:N$25,'De Uitslagen'!$B362)*INDEX('Shortlist teams'!$AA$7:$AE$26,MATCH($A362,'Shortlist teams'!$Z$7:$Z$26,1),MATCH($C362,'Shortlist teams'!$AA$6:$AE$6,1))=0,"",COUNTIF('De Teams'!N$5:N$25,'De Uitslagen'!$B362)*INDEX('Shortlist teams'!$AA$7:$AE$26,MATCH($A362,'Shortlist teams'!$Z$7:$Z$26,1),MATCH($C362,'Shortlist teams'!$AA$6:$AE$6,1))),"")</f>
        <v/>
      </c>
      <c r="Q362" t="str">
        <f>IFERROR(IF(COUNTIF('De Teams'!O$5:O$25,'De Uitslagen'!$B362)*INDEX('Shortlist teams'!$AA$7:$AE$26,MATCH($A362,'Shortlist teams'!$Z$7:$Z$26,1),MATCH($C362,'Shortlist teams'!$AA$6:$AE$6,1))=0,"",COUNTIF('De Teams'!O$5:O$25,'De Uitslagen'!$B362)*INDEX('Shortlist teams'!$AA$7:$AE$26,MATCH($A362,'Shortlist teams'!$Z$7:$Z$26,1),MATCH($C362,'Shortlist teams'!$AA$6:$AE$6,1))),"")</f>
        <v/>
      </c>
      <c r="R362" t="str">
        <f>IFERROR(IF(COUNTIF('De Teams'!P$5:P$25,'De Uitslagen'!$B362)*INDEX('Shortlist teams'!$AA$7:$AE$26,MATCH($A362,'Shortlist teams'!$Z$7:$Z$26,1),MATCH($C362,'Shortlist teams'!$AA$6:$AE$6,1))=0,"",COUNTIF('De Teams'!P$5:P$25,'De Uitslagen'!$B362)*INDEX('Shortlist teams'!$AA$7:$AE$26,MATCH($A362,'Shortlist teams'!$Z$7:$Z$26,1),MATCH($C362,'Shortlist teams'!$AA$6:$AE$6,1))),"")</f>
        <v/>
      </c>
      <c r="S362"/>
      <c r="T362" s="3"/>
    </row>
    <row r="363" spans="1:20" ht="14.4" x14ac:dyDescent="0.3">
      <c r="A363" s="1">
        <v>18</v>
      </c>
      <c r="B363" s="6"/>
      <c r="C363" s="87" t="str">
        <f>IFERROR(VLOOKUP('De Uitslagen'!B363,'Shortlist teams'!B:C,2,FALSE),"")</f>
        <v/>
      </c>
      <c r="D363" t="str">
        <f>IFERROR(IF(COUNTIF('De Teams'!B$5:B$25,'De Uitslagen'!$B363)*INDEX('Shortlist teams'!$AA$7:$AE$26,MATCH($A363,'Shortlist teams'!$Z$7:$Z$26,1),MATCH($C363,'Shortlist teams'!$AA$6:$AE$6,1))=0,"",COUNTIF('De Teams'!B$5:B$25,'De Uitslagen'!$B363)*INDEX('Shortlist teams'!$AA$7:$AE$26,MATCH($A363,'Shortlist teams'!$Z$7:$Z$26,1),MATCH($C363,'Shortlist teams'!$AA$6:$AE$6,1))),"")</f>
        <v/>
      </c>
      <c r="E363"/>
      <c r="F363" t="str">
        <f>IFERROR(IF(COUNTIF('De Teams'!D$5:D$24,'De Uitslagen'!$B363)*INDEX('Shortlist teams'!$AA$7:$AE$26,MATCH($A363,'Shortlist teams'!$Z$7:$Z$26,1),MATCH($C363,'Shortlist teams'!$AA$6:$AE$6,1))=0,"",COUNTIF('De Teams'!D$5:D$24,'De Uitslagen'!$B363)*INDEX('Shortlist teams'!$AA$7:$AE$26,MATCH($A363,'Shortlist teams'!$Z$7:$Z$26,1),MATCH($C363,'Shortlist teams'!$AA$6:$AE$6,1))),"")</f>
        <v/>
      </c>
      <c r="G363" t="str">
        <f>IFERROR(IF(COUNTIF('De Teams'!E$5:E$25,'De Uitslagen'!$B363)*INDEX('Shortlist teams'!$AA$7:$AE$26,MATCH($A363,'Shortlist teams'!$Z$7:$Z$26,1),MATCH($C363,'Shortlist teams'!$AA$6:$AE$6,1))=0,"",COUNTIF('De Teams'!E$5:E$25,'De Uitslagen'!$B363)*INDEX('Shortlist teams'!$AA$7:$AE$26,MATCH($A363,'Shortlist teams'!$Z$7:$Z$26,1),MATCH($C363,'Shortlist teams'!$AA$6:$AE$6,1))),"")</f>
        <v/>
      </c>
      <c r="H363" t="str">
        <f>IFERROR(IF(COUNTIF('De Teams'!F$5:F$25,'De Uitslagen'!$B363)*INDEX('Shortlist teams'!$AA$7:$AE$26,MATCH($A363,'Shortlist teams'!$Z$7:$Z$26,1),MATCH($C363,'Shortlist teams'!$AA$6:$AE$6,1))=0,"",COUNTIF('De Teams'!F$5:F$25,'De Uitslagen'!$B363)*INDEX('Shortlist teams'!$AA$7:$AE$26,MATCH($A363,'Shortlist teams'!$Z$7:$Z$26,1),MATCH($C363,'Shortlist teams'!$AA$6:$AE$6,1))),"")</f>
        <v/>
      </c>
      <c r="I363" t="str">
        <f>IFERROR(IF(COUNTIF('De Teams'!G$5:G$25,'De Uitslagen'!$B363)*INDEX('Shortlist teams'!$AA$7:$AE$26,MATCH($A363,'Shortlist teams'!$Z$7:$Z$26,1),MATCH($C363,'Shortlist teams'!$AA$6:$AE$6,1))=0,"",COUNTIF('De Teams'!G$5:G$25,'De Uitslagen'!$B363)*INDEX('Shortlist teams'!$AA$7:$AE$26,MATCH($A363,'Shortlist teams'!$Z$7:$Z$26,1),MATCH($C363,'Shortlist teams'!$AA$6:$AE$6,1))),"")</f>
        <v/>
      </c>
      <c r="J363" t="str">
        <f>IFERROR(IF(COUNTIF('De Teams'!H$5:H$25,'De Uitslagen'!$B363)*INDEX('Shortlist teams'!$AA$7:$AE$26,MATCH($A363,'Shortlist teams'!$Z$7:$Z$26,1),MATCH($C363,'Shortlist teams'!$AA$6:$AE$6,1))=0,"",COUNTIF('De Teams'!H$5:H$25,'De Uitslagen'!$B363)*INDEX('Shortlist teams'!$AA$7:$AE$26,MATCH($A363,'Shortlist teams'!$Z$7:$Z$26,1),MATCH($C363,'Shortlist teams'!$AA$6:$AE$6,1))),"")</f>
        <v/>
      </c>
      <c r="K363" t="str">
        <f>IFERROR(IF(COUNTIF('De Teams'!I$5:I$25,'De Uitslagen'!$B363)*INDEX('Shortlist teams'!$AA$7:$AE$26,MATCH($A363,'Shortlist teams'!$Z$7:$Z$26,1),MATCH($C363,'Shortlist teams'!$AA$6:$AE$6,1))=0,"",COUNTIF('De Teams'!I$5:I$25,'De Uitslagen'!$B363)*INDEX('Shortlist teams'!$AA$7:$AE$26,MATCH($A363,'Shortlist teams'!$Z$7:$Z$26,1),MATCH($C363,'Shortlist teams'!$AA$6:$AE$6,1))),"")</f>
        <v/>
      </c>
      <c r="L363"/>
      <c r="M363" t="str">
        <f>IFERROR(IF(COUNTIF('De Teams'!K$5:K$25,'De Uitslagen'!$B363)*INDEX('Shortlist teams'!$AA$7:$AE$26,MATCH($A363,'Shortlist teams'!$Z$7:$Z$26,1),MATCH($C363,'Shortlist teams'!$AA$6:$AE$6,1))=0,"",COUNTIF('De Teams'!K$5:K$25,'De Uitslagen'!$B363)*INDEX('Shortlist teams'!$AA$7:$AE$26,MATCH($A363,'Shortlist teams'!$Z$7:$Z$26,1),MATCH($C363,'Shortlist teams'!$AA$6:$AE$6,1))),"")</f>
        <v/>
      </c>
      <c r="N363" t="str">
        <f>IFERROR(IF(COUNTIF('De Teams'!L$5:L$25,'De Uitslagen'!$B363)*INDEX('Shortlist teams'!$AA$7:$AE$26,MATCH($A363,'Shortlist teams'!$Z$7:$Z$26,1),MATCH($C363,'Shortlist teams'!$AA$6:$AE$6,1))=0,"",COUNTIF('De Teams'!L$5:L$25,'De Uitslagen'!$B363)*INDEX('Shortlist teams'!$AA$7:$AE$26,MATCH($A363,'Shortlist teams'!$Z$7:$Z$26,1),MATCH($C363,'Shortlist teams'!$AA$6:$AE$6,1))),"")</f>
        <v/>
      </c>
      <c r="O363" t="str">
        <f>IFERROR(IF(COUNTIF('De Teams'!M$5:M$25,'De Uitslagen'!$B363)*INDEX('Shortlist teams'!$AA$7:$AE$26,MATCH($A363,'Shortlist teams'!$Z$7:$Z$26,1),MATCH($C363,'Shortlist teams'!$AA$6:$AE$6,1))=0,"",COUNTIF('De Teams'!M$5:M$25,'De Uitslagen'!$B363)*INDEX('Shortlist teams'!$AA$7:$AE$26,MATCH($A363,'Shortlist teams'!$Z$7:$Z$26,1),MATCH($C363,'Shortlist teams'!$AA$6:$AE$6,1))),"")</f>
        <v/>
      </c>
      <c r="P363" t="str">
        <f>IFERROR(IF(COUNTIF('De Teams'!N$5:N$25,'De Uitslagen'!$B363)*INDEX('Shortlist teams'!$AA$7:$AE$26,MATCH($A363,'Shortlist teams'!$Z$7:$Z$26,1),MATCH($C363,'Shortlist teams'!$AA$6:$AE$6,1))=0,"",COUNTIF('De Teams'!N$5:N$25,'De Uitslagen'!$B363)*INDEX('Shortlist teams'!$AA$7:$AE$26,MATCH($A363,'Shortlist teams'!$Z$7:$Z$26,1),MATCH($C363,'Shortlist teams'!$AA$6:$AE$6,1))),"")</f>
        <v/>
      </c>
      <c r="Q363" t="str">
        <f>IFERROR(IF(COUNTIF('De Teams'!O$5:O$25,'De Uitslagen'!$B363)*INDEX('Shortlist teams'!$AA$7:$AE$26,MATCH($A363,'Shortlist teams'!$Z$7:$Z$26,1),MATCH($C363,'Shortlist teams'!$AA$6:$AE$6,1))=0,"",COUNTIF('De Teams'!O$5:O$25,'De Uitslagen'!$B363)*INDEX('Shortlist teams'!$AA$7:$AE$26,MATCH($A363,'Shortlist teams'!$Z$7:$Z$26,1),MATCH($C363,'Shortlist teams'!$AA$6:$AE$6,1))),"")</f>
        <v/>
      </c>
      <c r="R363" t="str">
        <f>IFERROR(IF(COUNTIF('De Teams'!P$5:P$25,'De Uitslagen'!$B363)*INDEX('Shortlist teams'!$AA$7:$AE$26,MATCH($A363,'Shortlist teams'!$Z$7:$Z$26,1),MATCH($C363,'Shortlist teams'!$AA$6:$AE$6,1))=0,"",COUNTIF('De Teams'!P$5:P$25,'De Uitslagen'!$B363)*INDEX('Shortlist teams'!$AA$7:$AE$26,MATCH($A363,'Shortlist teams'!$Z$7:$Z$26,1),MATCH($C363,'Shortlist teams'!$AA$6:$AE$6,1))),"")</f>
        <v/>
      </c>
      <c r="S363"/>
      <c r="T363" s="3"/>
    </row>
    <row r="364" spans="1:20" ht="14.4" x14ac:dyDescent="0.3">
      <c r="A364" s="1">
        <v>19</v>
      </c>
      <c r="B364" s="8"/>
      <c r="C364" s="87" t="str">
        <f>IFERROR(VLOOKUP('De Uitslagen'!B364,'Shortlist teams'!B:C,2,FALSE),"")</f>
        <v/>
      </c>
      <c r="D364" t="str">
        <f>IFERROR(IF(COUNTIF('De Teams'!B$5:B$25,'De Uitslagen'!$B364)*INDEX('Shortlist teams'!$AA$7:$AE$26,MATCH($A364,'Shortlist teams'!$Z$7:$Z$26,1),MATCH($C364,'Shortlist teams'!$AA$6:$AE$6,1))=0,"",COUNTIF('De Teams'!B$5:B$25,'De Uitslagen'!$B364)*INDEX('Shortlist teams'!$AA$7:$AE$26,MATCH($A364,'Shortlist teams'!$Z$7:$Z$26,1),MATCH($C364,'Shortlist teams'!$AA$6:$AE$6,1))),"")</f>
        <v/>
      </c>
      <c r="E364"/>
      <c r="F364" t="str">
        <f>IFERROR(IF(COUNTIF('De Teams'!D$5:D$24,'De Uitslagen'!$B364)*INDEX('Shortlist teams'!$AA$7:$AE$26,MATCH($A364,'Shortlist teams'!$Z$7:$Z$26,1),MATCH($C364,'Shortlist teams'!$AA$6:$AE$6,1))=0,"",COUNTIF('De Teams'!D$5:D$24,'De Uitslagen'!$B364)*INDEX('Shortlist teams'!$AA$7:$AE$26,MATCH($A364,'Shortlist teams'!$Z$7:$Z$26,1),MATCH($C364,'Shortlist teams'!$AA$6:$AE$6,1))),"")</f>
        <v/>
      </c>
      <c r="G364" t="str">
        <f>IFERROR(IF(COUNTIF('De Teams'!E$5:E$25,'De Uitslagen'!$B364)*INDEX('Shortlist teams'!$AA$7:$AE$26,MATCH($A364,'Shortlist teams'!$Z$7:$Z$26,1),MATCH($C364,'Shortlist teams'!$AA$6:$AE$6,1))=0,"",COUNTIF('De Teams'!E$5:E$25,'De Uitslagen'!$B364)*INDEX('Shortlist teams'!$AA$7:$AE$26,MATCH($A364,'Shortlist teams'!$Z$7:$Z$26,1),MATCH($C364,'Shortlist teams'!$AA$6:$AE$6,1))),"")</f>
        <v/>
      </c>
      <c r="H364" t="str">
        <f>IFERROR(IF(COUNTIF('De Teams'!F$5:F$25,'De Uitslagen'!$B364)*INDEX('Shortlist teams'!$AA$7:$AE$26,MATCH($A364,'Shortlist teams'!$Z$7:$Z$26,1),MATCH($C364,'Shortlist teams'!$AA$6:$AE$6,1))=0,"",COUNTIF('De Teams'!F$5:F$25,'De Uitslagen'!$B364)*INDEX('Shortlist teams'!$AA$7:$AE$26,MATCH($A364,'Shortlist teams'!$Z$7:$Z$26,1),MATCH($C364,'Shortlist teams'!$AA$6:$AE$6,1))),"")</f>
        <v/>
      </c>
      <c r="I364" t="str">
        <f>IFERROR(IF(COUNTIF('De Teams'!G$5:G$25,'De Uitslagen'!$B364)*INDEX('Shortlist teams'!$AA$7:$AE$26,MATCH($A364,'Shortlist teams'!$Z$7:$Z$26,1),MATCH($C364,'Shortlist teams'!$AA$6:$AE$6,1))=0,"",COUNTIF('De Teams'!G$5:G$25,'De Uitslagen'!$B364)*INDEX('Shortlist teams'!$AA$7:$AE$26,MATCH($A364,'Shortlist teams'!$Z$7:$Z$26,1),MATCH($C364,'Shortlist teams'!$AA$6:$AE$6,1))),"")</f>
        <v/>
      </c>
      <c r="J364" t="str">
        <f>IFERROR(IF(COUNTIF('De Teams'!H$5:H$25,'De Uitslagen'!$B364)*INDEX('Shortlist teams'!$AA$7:$AE$26,MATCH($A364,'Shortlist teams'!$Z$7:$Z$26,1),MATCH($C364,'Shortlist teams'!$AA$6:$AE$6,1))=0,"",COUNTIF('De Teams'!H$5:H$25,'De Uitslagen'!$B364)*INDEX('Shortlist teams'!$AA$7:$AE$26,MATCH($A364,'Shortlist teams'!$Z$7:$Z$26,1),MATCH($C364,'Shortlist teams'!$AA$6:$AE$6,1))),"")</f>
        <v/>
      </c>
      <c r="K364" t="str">
        <f>IFERROR(IF(COUNTIF('De Teams'!I$5:I$25,'De Uitslagen'!$B364)*INDEX('Shortlist teams'!$AA$7:$AE$26,MATCH($A364,'Shortlist teams'!$Z$7:$Z$26,1),MATCH($C364,'Shortlist teams'!$AA$6:$AE$6,1))=0,"",COUNTIF('De Teams'!I$5:I$25,'De Uitslagen'!$B364)*INDEX('Shortlist teams'!$AA$7:$AE$26,MATCH($A364,'Shortlist teams'!$Z$7:$Z$26,1),MATCH($C364,'Shortlist teams'!$AA$6:$AE$6,1))),"")</f>
        <v/>
      </c>
      <c r="L364"/>
      <c r="M364" t="str">
        <f>IFERROR(IF(COUNTIF('De Teams'!K$5:K$25,'De Uitslagen'!$B364)*INDEX('Shortlist teams'!$AA$7:$AE$26,MATCH($A364,'Shortlist teams'!$Z$7:$Z$26,1),MATCH($C364,'Shortlist teams'!$AA$6:$AE$6,1))=0,"",COUNTIF('De Teams'!K$5:K$25,'De Uitslagen'!$B364)*INDEX('Shortlist teams'!$AA$7:$AE$26,MATCH($A364,'Shortlist teams'!$Z$7:$Z$26,1),MATCH($C364,'Shortlist teams'!$AA$6:$AE$6,1))),"")</f>
        <v/>
      </c>
      <c r="N364" t="str">
        <f>IFERROR(IF(COUNTIF('De Teams'!L$5:L$25,'De Uitslagen'!$B364)*INDEX('Shortlist teams'!$AA$7:$AE$26,MATCH($A364,'Shortlist teams'!$Z$7:$Z$26,1),MATCH($C364,'Shortlist teams'!$AA$6:$AE$6,1))=0,"",COUNTIF('De Teams'!L$5:L$25,'De Uitslagen'!$B364)*INDEX('Shortlist teams'!$AA$7:$AE$26,MATCH($A364,'Shortlist teams'!$Z$7:$Z$26,1),MATCH($C364,'Shortlist teams'!$AA$6:$AE$6,1))),"")</f>
        <v/>
      </c>
      <c r="O364" t="str">
        <f>IFERROR(IF(COUNTIF('De Teams'!M$5:M$25,'De Uitslagen'!$B364)*INDEX('Shortlist teams'!$AA$7:$AE$26,MATCH($A364,'Shortlist teams'!$Z$7:$Z$26,1),MATCH($C364,'Shortlist teams'!$AA$6:$AE$6,1))=0,"",COUNTIF('De Teams'!M$5:M$25,'De Uitslagen'!$B364)*INDEX('Shortlist teams'!$AA$7:$AE$26,MATCH($A364,'Shortlist teams'!$Z$7:$Z$26,1),MATCH($C364,'Shortlist teams'!$AA$6:$AE$6,1))),"")</f>
        <v/>
      </c>
      <c r="P364" t="str">
        <f>IFERROR(IF(COUNTIF('De Teams'!N$5:N$25,'De Uitslagen'!$B364)*INDEX('Shortlist teams'!$AA$7:$AE$26,MATCH($A364,'Shortlist teams'!$Z$7:$Z$26,1),MATCH($C364,'Shortlist teams'!$AA$6:$AE$6,1))=0,"",COUNTIF('De Teams'!N$5:N$25,'De Uitslagen'!$B364)*INDEX('Shortlist teams'!$AA$7:$AE$26,MATCH($A364,'Shortlist teams'!$Z$7:$Z$26,1),MATCH($C364,'Shortlist teams'!$AA$6:$AE$6,1))),"")</f>
        <v/>
      </c>
      <c r="Q364" t="str">
        <f>IFERROR(IF(COUNTIF('De Teams'!O$5:O$25,'De Uitslagen'!$B364)*INDEX('Shortlist teams'!$AA$7:$AE$26,MATCH($A364,'Shortlist teams'!$Z$7:$Z$26,1),MATCH($C364,'Shortlist teams'!$AA$6:$AE$6,1))=0,"",COUNTIF('De Teams'!O$5:O$25,'De Uitslagen'!$B364)*INDEX('Shortlist teams'!$AA$7:$AE$26,MATCH($A364,'Shortlist teams'!$Z$7:$Z$26,1),MATCH($C364,'Shortlist teams'!$AA$6:$AE$6,1))),"")</f>
        <v/>
      </c>
      <c r="R364" t="str">
        <f>IFERROR(IF(COUNTIF('De Teams'!P$5:P$25,'De Uitslagen'!$B364)*INDEX('Shortlist teams'!$AA$7:$AE$26,MATCH($A364,'Shortlist teams'!$Z$7:$Z$26,1),MATCH($C364,'Shortlist teams'!$AA$6:$AE$6,1))=0,"",COUNTIF('De Teams'!P$5:P$25,'De Uitslagen'!$B364)*INDEX('Shortlist teams'!$AA$7:$AE$26,MATCH($A364,'Shortlist teams'!$Z$7:$Z$26,1),MATCH($C364,'Shortlist teams'!$AA$6:$AE$6,1))),"")</f>
        <v/>
      </c>
      <c r="S364"/>
      <c r="T364" s="3"/>
    </row>
    <row r="365" spans="1:20" ht="14.4" x14ac:dyDescent="0.3">
      <c r="A365" s="1">
        <v>20</v>
      </c>
      <c r="B365" s="9"/>
      <c r="C365" s="87" t="str">
        <f>IFERROR(VLOOKUP('De Uitslagen'!B365,'Shortlist teams'!B:C,2,FALSE),"")</f>
        <v/>
      </c>
      <c r="D365" t="str">
        <f>IFERROR(IF(COUNTIF('De Teams'!B$5:B$25,'De Uitslagen'!$B365)*INDEX('Shortlist teams'!$AA$7:$AE$26,MATCH($A365,'Shortlist teams'!$Z$7:$Z$26,1),MATCH($C365,'Shortlist teams'!$AA$6:$AE$6,1))=0,"",COUNTIF('De Teams'!B$5:B$25,'De Uitslagen'!$B365)*INDEX('Shortlist teams'!$AA$7:$AE$26,MATCH($A365,'Shortlist teams'!$Z$7:$Z$26,1),MATCH($C365,'Shortlist teams'!$AA$6:$AE$6,1))),"")</f>
        <v/>
      </c>
      <c r="E365"/>
      <c r="F365" t="str">
        <f>IFERROR(IF(COUNTIF('De Teams'!D$5:D$24,'De Uitslagen'!$B365)*INDEX('Shortlist teams'!$AA$7:$AE$26,MATCH($A365,'Shortlist teams'!$Z$7:$Z$26,1),MATCH($C365,'Shortlist teams'!$AA$6:$AE$6,1))=0,"",COUNTIF('De Teams'!D$5:D$24,'De Uitslagen'!$B365)*INDEX('Shortlist teams'!$AA$7:$AE$26,MATCH($A365,'Shortlist teams'!$Z$7:$Z$26,1),MATCH($C365,'Shortlist teams'!$AA$6:$AE$6,1))),"")</f>
        <v/>
      </c>
      <c r="G365" t="str">
        <f>IFERROR(IF(COUNTIF('De Teams'!E$5:E$25,'De Uitslagen'!$B365)*INDEX('Shortlist teams'!$AA$7:$AE$26,MATCH($A365,'Shortlist teams'!$Z$7:$Z$26,1),MATCH($C365,'Shortlist teams'!$AA$6:$AE$6,1))=0,"",COUNTIF('De Teams'!E$5:E$25,'De Uitslagen'!$B365)*INDEX('Shortlist teams'!$AA$7:$AE$26,MATCH($A365,'Shortlist teams'!$Z$7:$Z$26,1),MATCH($C365,'Shortlist teams'!$AA$6:$AE$6,1))),"")</f>
        <v/>
      </c>
      <c r="H365" t="str">
        <f>IFERROR(IF(COUNTIF('De Teams'!F$5:F$25,'De Uitslagen'!$B365)*INDEX('Shortlist teams'!$AA$7:$AE$26,MATCH($A365,'Shortlist teams'!$Z$7:$Z$26,1),MATCH($C365,'Shortlist teams'!$AA$6:$AE$6,1))=0,"",COUNTIF('De Teams'!F$5:F$25,'De Uitslagen'!$B365)*INDEX('Shortlist teams'!$AA$7:$AE$26,MATCH($A365,'Shortlist teams'!$Z$7:$Z$26,1),MATCH($C365,'Shortlist teams'!$AA$6:$AE$6,1))),"")</f>
        <v/>
      </c>
      <c r="I365" t="str">
        <f>IFERROR(IF(COUNTIF('De Teams'!G$5:G$25,'De Uitslagen'!$B365)*INDEX('Shortlist teams'!$AA$7:$AE$26,MATCH($A365,'Shortlist teams'!$Z$7:$Z$26,1),MATCH($C365,'Shortlist teams'!$AA$6:$AE$6,1))=0,"",COUNTIF('De Teams'!G$5:G$25,'De Uitslagen'!$B365)*INDEX('Shortlist teams'!$AA$7:$AE$26,MATCH($A365,'Shortlist teams'!$Z$7:$Z$26,1),MATCH($C365,'Shortlist teams'!$AA$6:$AE$6,1))),"")</f>
        <v/>
      </c>
      <c r="J365" t="str">
        <f>IFERROR(IF(COUNTIF('De Teams'!H$5:H$25,'De Uitslagen'!$B365)*INDEX('Shortlist teams'!$AA$7:$AE$26,MATCH($A365,'Shortlist teams'!$Z$7:$Z$26,1),MATCH($C365,'Shortlist teams'!$AA$6:$AE$6,1))=0,"",COUNTIF('De Teams'!H$5:H$25,'De Uitslagen'!$B365)*INDEX('Shortlist teams'!$AA$7:$AE$26,MATCH($A365,'Shortlist teams'!$Z$7:$Z$26,1),MATCH($C365,'Shortlist teams'!$AA$6:$AE$6,1))),"")</f>
        <v/>
      </c>
      <c r="K365" t="str">
        <f>IFERROR(IF(COUNTIF('De Teams'!I$5:I$25,'De Uitslagen'!$B365)*INDEX('Shortlist teams'!$AA$7:$AE$26,MATCH($A365,'Shortlist teams'!$Z$7:$Z$26,1),MATCH($C365,'Shortlist teams'!$AA$6:$AE$6,1))=0,"",COUNTIF('De Teams'!I$5:I$25,'De Uitslagen'!$B365)*INDEX('Shortlist teams'!$AA$7:$AE$26,MATCH($A365,'Shortlist teams'!$Z$7:$Z$26,1),MATCH($C365,'Shortlist teams'!$AA$6:$AE$6,1))),"")</f>
        <v/>
      </c>
      <c r="L365"/>
      <c r="M365" t="str">
        <f>IFERROR(IF(COUNTIF('De Teams'!K$5:K$25,'De Uitslagen'!$B365)*INDEX('Shortlist teams'!$AA$7:$AE$26,MATCH($A365,'Shortlist teams'!$Z$7:$Z$26,1),MATCH($C365,'Shortlist teams'!$AA$6:$AE$6,1))=0,"",COUNTIF('De Teams'!K$5:K$25,'De Uitslagen'!$B365)*INDEX('Shortlist teams'!$AA$7:$AE$26,MATCH($A365,'Shortlist teams'!$Z$7:$Z$26,1),MATCH($C365,'Shortlist teams'!$AA$6:$AE$6,1))),"")</f>
        <v/>
      </c>
      <c r="N365" t="str">
        <f>IFERROR(IF(COUNTIF('De Teams'!L$5:L$25,'De Uitslagen'!$B365)*INDEX('Shortlist teams'!$AA$7:$AE$26,MATCH($A365,'Shortlist teams'!$Z$7:$Z$26,1),MATCH($C365,'Shortlist teams'!$AA$6:$AE$6,1))=0,"",COUNTIF('De Teams'!L$5:L$25,'De Uitslagen'!$B365)*INDEX('Shortlist teams'!$AA$7:$AE$26,MATCH($A365,'Shortlist teams'!$Z$7:$Z$26,1),MATCH($C365,'Shortlist teams'!$AA$6:$AE$6,1))),"")</f>
        <v/>
      </c>
      <c r="O365" t="str">
        <f>IFERROR(IF(COUNTIF('De Teams'!M$5:M$25,'De Uitslagen'!$B365)*INDEX('Shortlist teams'!$AA$7:$AE$26,MATCH($A365,'Shortlist teams'!$Z$7:$Z$26,1),MATCH($C365,'Shortlist teams'!$AA$6:$AE$6,1))=0,"",COUNTIF('De Teams'!M$5:M$25,'De Uitslagen'!$B365)*INDEX('Shortlist teams'!$AA$7:$AE$26,MATCH($A365,'Shortlist teams'!$Z$7:$Z$26,1),MATCH($C365,'Shortlist teams'!$AA$6:$AE$6,1))),"")</f>
        <v/>
      </c>
      <c r="P365" t="str">
        <f>IFERROR(IF(COUNTIF('De Teams'!N$5:N$25,'De Uitslagen'!$B365)*INDEX('Shortlist teams'!$AA$7:$AE$26,MATCH($A365,'Shortlist teams'!$Z$7:$Z$26,1),MATCH($C365,'Shortlist teams'!$AA$6:$AE$6,1))=0,"",COUNTIF('De Teams'!N$5:N$25,'De Uitslagen'!$B365)*INDEX('Shortlist teams'!$AA$7:$AE$26,MATCH($A365,'Shortlist teams'!$Z$7:$Z$26,1),MATCH($C365,'Shortlist teams'!$AA$6:$AE$6,1))),"")</f>
        <v/>
      </c>
      <c r="Q365" t="str">
        <f>IFERROR(IF(COUNTIF('De Teams'!O$5:O$25,'De Uitslagen'!$B365)*INDEX('Shortlist teams'!$AA$7:$AE$26,MATCH($A365,'Shortlist teams'!$Z$7:$Z$26,1),MATCH($C365,'Shortlist teams'!$AA$6:$AE$6,1))=0,"",COUNTIF('De Teams'!O$5:O$25,'De Uitslagen'!$B365)*INDEX('Shortlist teams'!$AA$7:$AE$26,MATCH($A365,'Shortlist teams'!$Z$7:$Z$26,1),MATCH($C365,'Shortlist teams'!$AA$6:$AE$6,1))),"")</f>
        <v/>
      </c>
      <c r="R365" t="str">
        <f>IFERROR(IF(COUNTIF('De Teams'!P$5:P$25,'De Uitslagen'!$B365)*INDEX('Shortlist teams'!$AA$7:$AE$26,MATCH($A365,'Shortlist teams'!$Z$7:$Z$26,1),MATCH($C365,'Shortlist teams'!$AA$6:$AE$6,1))=0,"",COUNTIF('De Teams'!P$5:P$25,'De Uitslagen'!$B365)*INDEX('Shortlist teams'!$AA$7:$AE$26,MATCH($A365,'Shortlist teams'!$Z$7:$Z$26,1),MATCH($C365,'Shortlist teams'!$AA$6:$AE$6,1))),"")</f>
        <v/>
      </c>
      <c r="S365"/>
      <c r="T365" s="3"/>
    </row>
    <row r="366" spans="1:20" x14ac:dyDescent="0.25">
      <c r="A366" s="59"/>
      <c r="B366" s="55"/>
      <c r="C366" s="8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D367" s="1">
        <f t="shared" ref="D367:Q367" si="18">SUM(D346:D366)</f>
        <v>0</v>
      </c>
      <c r="F367" s="1">
        <f t="shared" si="18"/>
        <v>0</v>
      </c>
      <c r="G367" s="1">
        <f t="shared" si="18"/>
        <v>0</v>
      </c>
      <c r="H367" s="1">
        <f t="shared" si="18"/>
        <v>0</v>
      </c>
      <c r="I367" s="1">
        <f t="shared" si="18"/>
        <v>0</v>
      </c>
      <c r="J367" s="1">
        <f t="shared" si="18"/>
        <v>0</v>
      </c>
      <c r="K367" s="1">
        <f t="shared" si="18"/>
        <v>0</v>
      </c>
      <c r="M367" s="1">
        <f t="shared" si="18"/>
        <v>0</v>
      </c>
      <c r="N367" s="1">
        <f t="shared" si="18"/>
        <v>0</v>
      </c>
      <c r="O367" s="1">
        <f t="shared" si="18"/>
        <v>0</v>
      </c>
      <c r="P367" s="1">
        <f t="shared" si="18"/>
        <v>0</v>
      </c>
      <c r="Q367" s="1">
        <f t="shared" si="18"/>
        <v>0</v>
      </c>
      <c r="R367" s="1">
        <f>SUM(R346:R366)</f>
        <v>0</v>
      </c>
      <c r="T367" s="3"/>
    </row>
    <row r="368" spans="1:20" x14ac:dyDescent="0.25">
      <c r="A368" s="3"/>
      <c r="B368" s="3"/>
      <c r="C368" s="8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6" x14ac:dyDescent="0.3">
      <c r="A369" s="57" t="s">
        <v>150</v>
      </c>
      <c r="T369" s="3"/>
    </row>
    <row r="370" spans="1:20" x14ac:dyDescent="0.25">
      <c r="A370" s="3"/>
      <c r="B370" s="55"/>
      <c r="C370" s="8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6" x14ac:dyDescent="0.3">
      <c r="D371" s="130" t="s">
        <v>26</v>
      </c>
      <c r="E371" s="130"/>
      <c r="F371" s="130" t="s">
        <v>129</v>
      </c>
      <c r="G371" s="94" t="s">
        <v>28</v>
      </c>
      <c r="H371" s="129" t="s">
        <v>133</v>
      </c>
      <c r="I371" s="130" t="s">
        <v>131</v>
      </c>
      <c r="J371" s="130" t="s">
        <v>132</v>
      </c>
      <c r="K371" s="130" t="s">
        <v>29</v>
      </c>
      <c r="L371" s="130"/>
      <c r="M371" s="130" t="s">
        <v>130</v>
      </c>
      <c r="N371" s="130" t="s">
        <v>31</v>
      </c>
      <c r="O371" s="130" t="s">
        <v>30</v>
      </c>
      <c r="P371" s="130" t="s">
        <v>136</v>
      </c>
      <c r="Q371" s="130" t="s">
        <v>135</v>
      </c>
      <c r="R371" s="130" t="s">
        <v>134</v>
      </c>
      <c r="S371" s="130"/>
      <c r="T371" s="3"/>
    </row>
    <row r="372" spans="1:20" ht="14.4" x14ac:dyDescent="0.3">
      <c r="A372" s="58">
        <v>1</v>
      </c>
      <c r="B372" s="6"/>
      <c r="C372" s="87" t="str">
        <f>IFERROR(VLOOKUP('De Uitslagen'!B372,'Shortlist teams'!B:C,2,FALSE),"")</f>
        <v/>
      </c>
      <c r="D372" t="str">
        <f>IFERROR(IF(COUNTIF('De Teams'!B$5:B$25,'De Uitslagen'!$B372)*INDEX('Shortlist teams'!$AA$7:$AE$26,MATCH($A372,'Shortlist teams'!$Z$7:$Z$26,1),MATCH($C372,'Shortlist teams'!$AA$6:$AE$6,1))=0,"",COUNTIF('De Teams'!B$5:B$25,'De Uitslagen'!$B372)*INDEX('Shortlist teams'!$AA$7:$AE$26,MATCH($A372,'Shortlist teams'!$Z$7:$Z$26,1),MATCH($C372,'Shortlist teams'!$AA$6:$AE$6,1))),"")</f>
        <v/>
      </c>
      <c r="E372"/>
      <c r="F372" t="str">
        <f>IFERROR(IF(COUNTIF('De Teams'!D$5:D$24,'De Uitslagen'!$B372)*INDEX('Shortlist teams'!$AA$7:$AE$26,MATCH($A372,'Shortlist teams'!$Z$7:$Z$26,1),MATCH($C372,'Shortlist teams'!$AA$6:$AE$6,1))=0,"",COUNTIF('De Teams'!D$5:D$24,'De Uitslagen'!$B372)*INDEX('Shortlist teams'!$AA$7:$AE$26,MATCH($A372,'Shortlist teams'!$Z$7:$Z$26,1),MATCH($C372,'Shortlist teams'!$AA$6:$AE$6,1))),"")</f>
        <v/>
      </c>
      <c r="G372" t="str">
        <f>IFERROR(IF(COUNTIF('De Teams'!E$5:E$25,'De Uitslagen'!$B372)*INDEX('Shortlist teams'!$AA$7:$AE$26,MATCH($A372,'Shortlist teams'!$Z$7:$Z$26,1),MATCH($C372,'Shortlist teams'!$AA$6:$AE$6,1))=0,"",COUNTIF('De Teams'!E$5:E$25,'De Uitslagen'!$B372)*INDEX('Shortlist teams'!$AA$7:$AE$26,MATCH($A372,'Shortlist teams'!$Z$7:$Z$26,1),MATCH($C372,'Shortlist teams'!$AA$6:$AE$6,1))),"")</f>
        <v/>
      </c>
      <c r="H372" t="str">
        <f>IFERROR(IF(COUNTIF('De Teams'!F$5:F$25,'De Uitslagen'!$B372)*INDEX('Shortlist teams'!$AA$7:$AE$26,MATCH($A372,'Shortlist teams'!$Z$7:$Z$26,1),MATCH($C372,'Shortlist teams'!$AA$6:$AE$6,1))=0,"",COUNTIF('De Teams'!F$5:F$25,'De Uitslagen'!$B372)*INDEX('Shortlist teams'!$AA$7:$AE$26,MATCH($A372,'Shortlist teams'!$Z$7:$Z$26,1),MATCH($C372,'Shortlist teams'!$AA$6:$AE$6,1))),"")</f>
        <v/>
      </c>
      <c r="I372" t="str">
        <f>IFERROR(IF(COUNTIF('De Teams'!G$5:G$25,'De Uitslagen'!$B372)*INDEX('Shortlist teams'!$AA$7:$AE$26,MATCH($A372,'Shortlist teams'!$Z$7:$Z$26,1),MATCH($C372,'Shortlist teams'!$AA$6:$AE$6,1))=0,"",COUNTIF('De Teams'!G$5:G$25,'De Uitslagen'!$B372)*INDEX('Shortlist teams'!$AA$7:$AE$26,MATCH($A372,'Shortlist teams'!$Z$7:$Z$26,1),MATCH($C372,'Shortlist teams'!$AA$6:$AE$6,1))),"")</f>
        <v/>
      </c>
      <c r="J372" t="str">
        <f>IFERROR(IF(COUNTIF('De Teams'!H$5:H$25,'De Uitslagen'!$B372)*INDEX('Shortlist teams'!$AA$7:$AE$26,MATCH($A372,'Shortlist teams'!$Z$7:$Z$26,1),MATCH($C372,'Shortlist teams'!$AA$6:$AE$6,1))=0,"",COUNTIF('De Teams'!H$5:H$25,'De Uitslagen'!$B372)*INDEX('Shortlist teams'!$AA$7:$AE$26,MATCH($A372,'Shortlist teams'!$Z$7:$Z$26,1),MATCH($C372,'Shortlist teams'!$AA$6:$AE$6,1))),"")</f>
        <v/>
      </c>
      <c r="K372" t="str">
        <f>IFERROR(IF(COUNTIF('De Teams'!I$5:I$25,'De Uitslagen'!$B372)*INDEX('Shortlist teams'!$AA$7:$AE$26,MATCH($A372,'Shortlist teams'!$Z$7:$Z$26,1),MATCH($C372,'Shortlist teams'!$AA$6:$AE$6,1))=0,"",COUNTIF('De Teams'!I$5:I$25,'De Uitslagen'!$B372)*INDEX('Shortlist teams'!$AA$7:$AE$26,MATCH($A372,'Shortlist teams'!$Z$7:$Z$26,1),MATCH($C372,'Shortlist teams'!$AA$6:$AE$6,1))),"")</f>
        <v/>
      </c>
      <c r="L372"/>
      <c r="M372" t="str">
        <f>IFERROR(IF(COUNTIF('De Teams'!K$5:K$25,'De Uitslagen'!$B372)*INDEX('Shortlist teams'!$AA$7:$AE$26,MATCH($A372,'Shortlist teams'!$Z$7:$Z$26,1),MATCH($C372,'Shortlist teams'!$AA$6:$AE$6,1))=0,"",COUNTIF('De Teams'!K$5:K$25,'De Uitslagen'!$B372)*INDEX('Shortlist teams'!$AA$7:$AE$26,MATCH($A372,'Shortlist teams'!$Z$7:$Z$26,1),MATCH($C372,'Shortlist teams'!$AA$6:$AE$6,1))),"")</f>
        <v/>
      </c>
      <c r="N372" t="str">
        <f>IFERROR(IF(COUNTIF('De Teams'!L$5:L$25,'De Uitslagen'!$B372)*INDEX('Shortlist teams'!$AA$7:$AE$26,MATCH($A372,'Shortlist teams'!$Z$7:$Z$26,1),MATCH($C372,'Shortlist teams'!$AA$6:$AE$6,1))=0,"",COUNTIF('De Teams'!L$5:L$25,'De Uitslagen'!$B372)*INDEX('Shortlist teams'!$AA$7:$AE$26,MATCH($A372,'Shortlist teams'!$Z$7:$Z$26,1),MATCH($C372,'Shortlist teams'!$AA$6:$AE$6,1))),"")</f>
        <v/>
      </c>
      <c r="O372" t="str">
        <f>IFERROR(IF(COUNTIF('De Teams'!M$5:M$25,'De Uitslagen'!$B372)*INDEX('Shortlist teams'!$AA$7:$AE$26,MATCH($A372,'Shortlist teams'!$Z$7:$Z$26,1),MATCH($C372,'Shortlist teams'!$AA$6:$AE$6,1))=0,"",COUNTIF('De Teams'!M$5:M$25,'De Uitslagen'!$B372)*INDEX('Shortlist teams'!$AA$7:$AE$26,MATCH($A372,'Shortlist teams'!$Z$7:$Z$26,1),MATCH($C372,'Shortlist teams'!$AA$6:$AE$6,1))),"")</f>
        <v/>
      </c>
      <c r="P372" t="str">
        <f>IFERROR(IF(COUNTIF('De Teams'!N$5:N$25,'De Uitslagen'!$B372)*INDEX('Shortlist teams'!$AA$7:$AE$26,MATCH($A372,'Shortlist teams'!$Z$7:$Z$26,1),MATCH($C372,'Shortlist teams'!$AA$6:$AE$6,1))=0,"",COUNTIF('De Teams'!N$5:N$25,'De Uitslagen'!$B372)*INDEX('Shortlist teams'!$AA$7:$AE$26,MATCH($A372,'Shortlist teams'!$Z$7:$Z$26,1),MATCH($C372,'Shortlist teams'!$AA$6:$AE$6,1))),"")</f>
        <v/>
      </c>
      <c r="Q372" t="str">
        <f>IFERROR(IF(COUNTIF('De Teams'!O$5:O$25,'De Uitslagen'!$B372)*INDEX('Shortlist teams'!$AA$7:$AE$26,MATCH($A372,'Shortlist teams'!$Z$7:$Z$26,1),MATCH($C372,'Shortlist teams'!$AA$6:$AE$6,1))=0,"",COUNTIF('De Teams'!O$5:O$25,'De Uitslagen'!$B372)*INDEX('Shortlist teams'!$AA$7:$AE$26,MATCH($A372,'Shortlist teams'!$Z$7:$Z$26,1),MATCH($C372,'Shortlist teams'!$AA$6:$AE$6,1))),"")</f>
        <v/>
      </c>
      <c r="R372" t="str">
        <f>IFERROR(IF(COUNTIF('De Teams'!P$5:P$25,'De Uitslagen'!$B372)*INDEX('Shortlist teams'!$AA$7:$AE$26,MATCH($A372,'Shortlist teams'!$Z$7:$Z$26,1),MATCH($C372,'Shortlist teams'!$AA$6:$AE$6,1))=0,"",COUNTIF('De Teams'!P$5:P$25,'De Uitslagen'!$B372)*INDEX('Shortlist teams'!$AA$7:$AE$26,MATCH($A372,'Shortlist teams'!$Z$7:$Z$26,1),MATCH($C372,'Shortlist teams'!$AA$6:$AE$6,1))),"")</f>
        <v/>
      </c>
      <c r="S372"/>
      <c r="T372" s="3"/>
    </row>
    <row r="373" spans="1:20" ht="14.4" x14ac:dyDescent="0.3">
      <c r="A373" s="1">
        <v>2</v>
      </c>
      <c r="B373" s="7"/>
      <c r="C373" s="87" t="str">
        <f>IFERROR(VLOOKUP('De Uitslagen'!B373,'Shortlist teams'!B:C,2,FALSE),"")</f>
        <v/>
      </c>
      <c r="D373" t="str">
        <f>IFERROR(IF(COUNTIF('De Teams'!B$5:B$25,'De Uitslagen'!$B373)*INDEX('Shortlist teams'!$AA$7:$AE$26,MATCH($A373,'Shortlist teams'!$Z$7:$Z$26,1),MATCH($C373,'Shortlist teams'!$AA$6:$AE$6,1))=0,"",COUNTIF('De Teams'!B$5:B$25,'De Uitslagen'!$B373)*INDEX('Shortlist teams'!$AA$7:$AE$26,MATCH($A373,'Shortlist teams'!$Z$7:$Z$26,1),MATCH($C373,'Shortlist teams'!$AA$6:$AE$6,1))),"")</f>
        <v/>
      </c>
      <c r="E373"/>
      <c r="F373" t="str">
        <f>IFERROR(IF(COUNTIF('De Teams'!D$5:D$24,'De Uitslagen'!$B373)*INDEX('Shortlist teams'!$AA$7:$AE$26,MATCH($A373,'Shortlist teams'!$Z$7:$Z$26,1),MATCH($C373,'Shortlist teams'!$AA$6:$AE$6,1))=0,"",COUNTIF('De Teams'!D$5:D$24,'De Uitslagen'!$B373)*INDEX('Shortlist teams'!$AA$7:$AE$26,MATCH($A373,'Shortlist teams'!$Z$7:$Z$26,1),MATCH($C373,'Shortlist teams'!$AA$6:$AE$6,1))),"")</f>
        <v/>
      </c>
      <c r="G373" t="str">
        <f>IFERROR(IF(COUNTIF('De Teams'!E$5:E$25,'De Uitslagen'!$B373)*INDEX('Shortlist teams'!$AA$7:$AE$26,MATCH($A373,'Shortlist teams'!$Z$7:$Z$26,1),MATCH($C373,'Shortlist teams'!$AA$6:$AE$6,1))=0,"",COUNTIF('De Teams'!E$5:E$25,'De Uitslagen'!$B373)*INDEX('Shortlist teams'!$AA$7:$AE$26,MATCH($A373,'Shortlist teams'!$Z$7:$Z$26,1),MATCH($C373,'Shortlist teams'!$AA$6:$AE$6,1))),"")</f>
        <v/>
      </c>
      <c r="H373" t="str">
        <f>IFERROR(IF(COUNTIF('De Teams'!F$5:F$25,'De Uitslagen'!$B373)*INDEX('Shortlist teams'!$AA$7:$AE$26,MATCH($A373,'Shortlist teams'!$Z$7:$Z$26,1),MATCH($C373,'Shortlist teams'!$AA$6:$AE$6,1))=0,"",COUNTIF('De Teams'!F$5:F$25,'De Uitslagen'!$B373)*INDEX('Shortlist teams'!$AA$7:$AE$26,MATCH($A373,'Shortlist teams'!$Z$7:$Z$26,1),MATCH($C373,'Shortlist teams'!$AA$6:$AE$6,1))),"")</f>
        <v/>
      </c>
      <c r="I373" t="str">
        <f>IFERROR(IF(COUNTIF('De Teams'!G$5:G$25,'De Uitslagen'!$B373)*INDEX('Shortlist teams'!$AA$7:$AE$26,MATCH($A373,'Shortlist teams'!$Z$7:$Z$26,1),MATCH($C373,'Shortlist teams'!$AA$6:$AE$6,1))=0,"",COUNTIF('De Teams'!G$5:G$25,'De Uitslagen'!$B373)*INDEX('Shortlist teams'!$AA$7:$AE$26,MATCH($A373,'Shortlist teams'!$Z$7:$Z$26,1),MATCH($C373,'Shortlist teams'!$AA$6:$AE$6,1))),"")</f>
        <v/>
      </c>
      <c r="J373" t="str">
        <f>IFERROR(IF(COUNTIF('De Teams'!H$5:H$25,'De Uitslagen'!$B373)*INDEX('Shortlist teams'!$AA$7:$AE$26,MATCH($A373,'Shortlist teams'!$Z$7:$Z$26,1),MATCH($C373,'Shortlist teams'!$AA$6:$AE$6,1))=0,"",COUNTIF('De Teams'!H$5:H$25,'De Uitslagen'!$B373)*INDEX('Shortlist teams'!$AA$7:$AE$26,MATCH($A373,'Shortlist teams'!$Z$7:$Z$26,1),MATCH($C373,'Shortlist teams'!$AA$6:$AE$6,1))),"")</f>
        <v/>
      </c>
      <c r="K373" t="str">
        <f>IFERROR(IF(COUNTIF('De Teams'!I$5:I$25,'De Uitslagen'!$B373)*INDEX('Shortlist teams'!$AA$7:$AE$26,MATCH($A373,'Shortlist teams'!$Z$7:$Z$26,1),MATCH($C373,'Shortlist teams'!$AA$6:$AE$6,1))=0,"",COUNTIF('De Teams'!I$5:I$25,'De Uitslagen'!$B373)*INDEX('Shortlist teams'!$AA$7:$AE$26,MATCH($A373,'Shortlist teams'!$Z$7:$Z$26,1),MATCH($C373,'Shortlist teams'!$AA$6:$AE$6,1))),"")</f>
        <v/>
      </c>
      <c r="L373"/>
      <c r="M373" t="str">
        <f>IFERROR(IF(COUNTIF('De Teams'!K$5:K$25,'De Uitslagen'!$B373)*INDEX('Shortlist teams'!$AA$7:$AE$26,MATCH($A373,'Shortlist teams'!$Z$7:$Z$26,1),MATCH($C373,'Shortlist teams'!$AA$6:$AE$6,1))=0,"",COUNTIF('De Teams'!K$5:K$25,'De Uitslagen'!$B373)*INDEX('Shortlist teams'!$AA$7:$AE$26,MATCH($A373,'Shortlist teams'!$Z$7:$Z$26,1),MATCH($C373,'Shortlist teams'!$AA$6:$AE$6,1))),"")</f>
        <v/>
      </c>
      <c r="N373" t="str">
        <f>IFERROR(IF(COUNTIF('De Teams'!L$5:L$25,'De Uitslagen'!$B373)*INDEX('Shortlist teams'!$AA$7:$AE$26,MATCH($A373,'Shortlist teams'!$Z$7:$Z$26,1),MATCH($C373,'Shortlist teams'!$AA$6:$AE$6,1))=0,"",COUNTIF('De Teams'!L$5:L$25,'De Uitslagen'!$B373)*INDEX('Shortlist teams'!$AA$7:$AE$26,MATCH($A373,'Shortlist teams'!$Z$7:$Z$26,1),MATCH($C373,'Shortlist teams'!$AA$6:$AE$6,1))),"")</f>
        <v/>
      </c>
      <c r="O373" t="str">
        <f>IFERROR(IF(COUNTIF('De Teams'!M$5:M$25,'De Uitslagen'!$B373)*INDEX('Shortlist teams'!$AA$7:$AE$26,MATCH($A373,'Shortlist teams'!$Z$7:$Z$26,1),MATCH($C373,'Shortlist teams'!$AA$6:$AE$6,1))=0,"",COUNTIF('De Teams'!M$5:M$25,'De Uitslagen'!$B373)*INDEX('Shortlist teams'!$AA$7:$AE$26,MATCH($A373,'Shortlist teams'!$Z$7:$Z$26,1),MATCH($C373,'Shortlist teams'!$AA$6:$AE$6,1))),"")</f>
        <v/>
      </c>
      <c r="P373" t="str">
        <f>IFERROR(IF(COUNTIF('De Teams'!N$5:N$25,'De Uitslagen'!$B373)*INDEX('Shortlist teams'!$AA$7:$AE$26,MATCH($A373,'Shortlist teams'!$Z$7:$Z$26,1),MATCH($C373,'Shortlist teams'!$AA$6:$AE$6,1))=0,"",COUNTIF('De Teams'!N$5:N$25,'De Uitslagen'!$B373)*INDEX('Shortlist teams'!$AA$7:$AE$26,MATCH($A373,'Shortlist teams'!$Z$7:$Z$26,1),MATCH($C373,'Shortlist teams'!$AA$6:$AE$6,1))),"")</f>
        <v/>
      </c>
      <c r="Q373" t="str">
        <f>IFERROR(IF(COUNTIF('De Teams'!O$5:O$25,'De Uitslagen'!$B373)*INDEX('Shortlist teams'!$AA$7:$AE$26,MATCH($A373,'Shortlist teams'!$Z$7:$Z$26,1),MATCH($C373,'Shortlist teams'!$AA$6:$AE$6,1))=0,"",COUNTIF('De Teams'!O$5:O$25,'De Uitslagen'!$B373)*INDEX('Shortlist teams'!$AA$7:$AE$26,MATCH($A373,'Shortlist teams'!$Z$7:$Z$26,1),MATCH($C373,'Shortlist teams'!$AA$6:$AE$6,1))),"")</f>
        <v/>
      </c>
      <c r="R373" t="str">
        <f>IFERROR(IF(COUNTIF('De Teams'!P$5:P$25,'De Uitslagen'!$B373)*INDEX('Shortlist teams'!$AA$7:$AE$26,MATCH($A373,'Shortlist teams'!$Z$7:$Z$26,1),MATCH($C373,'Shortlist teams'!$AA$6:$AE$6,1))=0,"",COUNTIF('De Teams'!P$5:P$25,'De Uitslagen'!$B373)*INDEX('Shortlist teams'!$AA$7:$AE$26,MATCH($A373,'Shortlist teams'!$Z$7:$Z$26,1),MATCH($C373,'Shortlist teams'!$AA$6:$AE$6,1))),"")</f>
        <v/>
      </c>
      <c r="S373"/>
      <c r="T373" s="3"/>
    </row>
    <row r="374" spans="1:20" ht="14.4" x14ac:dyDescent="0.3">
      <c r="A374" s="1">
        <v>3</v>
      </c>
      <c r="B374" s="5"/>
      <c r="C374" s="87" t="str">
        <f>IFERROR(VLOOKUP('De Uitslagen'!B374,'Shortlist teams'!B:C,2,FALSE),"")</f>
        <v/>
      </c>
      <c r="D374" t="str">
        <f>IFERROR(IF(COUNTIF('De Teams'!B$5:B$25,'De Uitslagen'!$B374)*INDEX('Shortlist teams'!$AA$7:$AE$26,MATCH($A374,'Shortlist teams'!$Z$7:$Z$26,1),MATCH($C374,'Shortlist teams'!$AA$6:$AE$6,1))=0,"",COUNTIF('De Teams'!B$5:B$25,'De Uitslagen'!$B374)*INDEX('Shortlist teams'!$AA$7:$AE$26,MATCH($A374,'Shortlist teams'!$Z$7:$Z$26,1),MATCH($C374,'Shortlist teams'!$AA$6:$AE$6,1))),"")</f>
        <v/>
      </c>
      <c r="E374"/>
      <c r="F374" t="str">
        <f>IFERROR(IF(COUNTIF('De Teams'!D$5:D$24,'De Uitslagen'!$B374)*INDEX('Shortlist teams'!$AA$7:$AE$26,MATCH($A374,'Shortlist teams'!$Z$7:$Z$26,1),MATCH($C374,'Shortlist teams'!$AA$6:$AE$6,1))=0,"",COUNTIF('De Teams'!D$5:D$24,'De Uitslagen'!$B374)*INDEX('Shortlist teams'!$AA$7:$AE$26,MATCH($A374,'Shortlist teams'!$Z$7:$Z$26,1),MATCH($C374,'Shortlist teams'!$AA$6:$AE$6,1))),"")</f>
        <v/>
      </c>
      <c r="G374" t="str">
        <f>IFERROR(IF(COUNTIF('De Teams'!E$5:E$25,'De Uitslagen'!$B374)*INDEX('Shortlist teams'!$AA$7:$AE$26,MATCH($A374,'Shortlist teams'!$Z$7:$Z$26,1),MATCH($C374,'Shortlist teams'!$AA$6:$AE$6,1))=0,"",COUNTIF('De Teams'!E$5:E$25,'De Uitslagen'!$B374)*INDEX('Shortlist teams'!$AA$7:$AE$26,MATCH($A374,'Shortlist teams'!$Z$7:$Z$26,1),MATCH($C374,'Shortlist teams'!$AA$6:$AE$6,1))),"")</f>
        <v/>
      </c>
      <c r="H374" t="str">
        <f>IFERROR(IF(COUNTIF('De Teams'!F$5:F$25,'De Uitslagen'!$B374)*INDEX('Shortlist teams'!$AA$7:$AE$26,MATCH($A374,'Shortlist teams'!$Z$7:$Z$26,1),MATCH($C374,'Shortlist teams'!$AA$6:$AE$6,1))=0,"",COUNTIF('De Teams'!F$5:F$25,'De Uitslagen'!$B374)*INDEX('Shortlist teams'!$AA$7:$AE$26,MATCH($A374,'Shortlist teams'!$Z$7:$Z$26,1),MATCH($C374,'Shortlist teams'!$AA$6:$AE$6,1))),"")</f>
        <v/>
      </c>
      <c r="I374" t="str">
        <f>IFERROR(IF(COUNTIF('De Teams'!G$5:G$25,'De Uitslagen'!$B374)*INDEX('Shortlist teams'!$AA$7:$AE$26,MATCH($A374,'Shortlist teams'!$Z$7:$Z$26,1),MATCH($C374,'Shortlist teams'!$AA$6:$AE$6,1))=0,"",COUNTIF('De Teams'!G$5:G$25,'De Uitslagen'!$B374)*INDEX('Shortlist teams'!$AA$7:$AE$26,MATCH($A374,'Shortlist teams'!$Z$7:$Z$26,1),MATCH($C374,'Shortlist teams'!$AA$6:$AE$6,1))),"")</f>
        <v/>
      </c>
      <c r="J374" t="str">
        <f>IFERROR(IF(COUNTIF('De Teams'!H$5:H$25,'De Uitslagen'!$B374)*INDEX('Shortlist teams'!$AA$7:$AE$26,MATCH($A374,'Shortlist teams'!$Z$7:$Z$26,1),MATCH($C374,'Shortlist teams'!$AA$6:$AE$6,1))=0,"",COUNTIF('De Teams'!H$5:H$25,'De Uitslagen'!$B374)*INDEX('Shortlist teams'!$AA$7:$AE$26,MATCH($A374,'Shortlist teams'!$Z$7:$Z$26,1),MATCH($C374,'Shortlist teams'!$AA$6:$AE$6,1))),"")</f>
        <v/>
      </c>
      <c r="K374" t="str">
        <f>IFERROR(IF(COUNTIF('De Teams'!I$5:I$25,'De Uitslagen'!$B374)*INDEX('Shortlist teams'!$AA$7:$AE$26,MATCH($A374,'Shortlist teams'!$Z$7:$Z$26,1),MATCH($C374,'Shortlist teams'!$AA$6:$AE$6,1))=0,"",COUNTIF('De Teams'!I$5:I$25,'De Uitslagen'!$B374)*INDEX('Shortlist teams'!$AA$7:$AE$26,MATCH($A374,'Shortlist teams'!$Z$7:$Z$26,1),MATCH($C374,'Shortlist teams'!$AA$6:$AE$6,1))),"")</f>
        <v/>
      </c>
      <c r="L374"/>
      <c r="M374" t="str">
        <f>IFERROR(IF(COUNTIF('De Teams'!K$5:K$25,'De Uitslagen'!$B374)*INDEX('Shortlist teams'!$AA$7:$AE$26,MATCH($A374,'Shortlist teams'!$Z$7:$Z$26,1),MATCH($C374,'Shortlist teams'!$AA$6:$AE$6,1))=0,"",COUNTIF('De Teams'!K$5:K$25,'De Uitslagen'!$B374)*INDEX('Shortlist teams'!$AA$7:$AE$26,MATCH($A374,'Shortlist teams'!$Z$7:$Z$26,1),MATCH($C374,'Shortlist teams'!$AA$6:$AE$6,1))),"")</f>
        <v/>
      </c>
      <c r="N374" t="str">
        <f>IFERROR(IF(COUNTIF('De Teams'!L$5:L$25,'De Uitslagen'!$B374)*INDEX('Shortlist teams'!$AA$7:$AE$26,MATCH($A374,'Shortlist teams'!$Z$7:$Z$26,1),MATCH($C374,'Shortlist teams'!$AA$6:$AE$6,1))=0,"",COUNTIF('De Teams'!L$5:L$25,'De Uitslagen'!$B374)*INDEX('Shortlist teams'!$AA$7:$AE$26,MATCH($A374,'Shortlist teams'!$Z$7:$Z$26,1),MATCH($C374,'Shortlist teams'!$AA$6:$AE$6,1))),"")</f>
        <v/>
      </c>
      <c r="O374" t="str">
        <f>IFERROR(IF(COUNTIF('De Teams'!M$5:M$25,'De Uitslagen'!$B374)*INDEX('Shortlist teams'!$AA$7:$AE$26,MATCH($A374,'Shortlist teams'!$Z$7:$Z$26,1),MATCH($C374,'Shortlist teams'!$AA$6:$AE$6,1))=0,"",COUNTIF('De Teams'!M$5:M$25,'De Uitslagen'!$B374)*INDEX('Shortlist teams'!$AA$7:$AE$26,MATCH($A374,'Shortlist teams'!$Z$7:$Z$26,1),MATCH($C374,'Shortlist teams'!$AA$6:$AE$6,1))),"")</f>
        <v/>
      </c>
      <c r="P374" t="str">
        <f>IFERROR(IF(COUNTIF('De Teams'!N$5:N$25,'De Uitslagen'!$B374)*INDEX('Shortlist teams'!$AA$7:$AE$26,MATCH($A374,'Shortlist teams'!$Z$7:$Z$26,1),MATCH($C374,'Shortlist teams'!$AA$6:$AE$6,1))=0,"",COUNTIF('De Teams'!N$5:N$25,'De Uitslagen'!$B374)*INDEX('Shortlist teams'!$AA$7:$AE$26,MATCH($A374,'Shortlist teams'!$Z$7:$Z$26,1),MATCH($C374,'Shortlist teams'!$AA$6:$AE$6,1))),"")</f>
        <v/>
      </c>
      <c r="Q374" t="str">
        <f>IFERROR(IF(COUNTIF('De Teams'!O$5:O$25,'De Uitslagen'!$B374)*INDEX('Shortlist teams'!$AA$7:$AE$26,MATCH($A374,'Shortlist teams'!$Z$7:$Z$26,1),MATCH($C374,'Shortlist teams'!$AA$6:$AE$6,1))=0,"",COUNTIF('De Teams'!O$5:O$25,'De Uitslagen'!$B374)*INDEX('Shortlist teams'!$AA$7:$AE$26,MATCH($A374,'Shortlist teams'!$Z$7:$Z$26,1),MATCH($C374,'Shortlist teams'!$AA$6:$AE$6,1))),"")</f>
        <v/>
      </c>
      <c r="R374" t="str">
        <f>IFERROR(IF(COUNTIF('De Teams'!P$5:P$25,'De Uitslagen'!$B374)*INDEX('Shortlist teams'!$AA$7:$AE$26,MATCH($A374,'Shortlist teams'!$Z$7:$Z$26,1),MATCH($C374,'Shortlist teams'!$AA$6:$AE$6,1))=0,"",COUNTIF('De Teams'!P$5:P$25,'De Uitslagen'!$B374)*INDEX('Shortlist teams'!$AA$7:$AE$26,MATCH($A374,'Shortlist teams'!$Z$7:$Z$26,1),MATCH($C374,'Shortlist teams'!$AA$6:$AE$6,1))),"")</f>
        <v/>
      </c>
      <c r="S374"/>
      <c r="T374" s="3"/>
    </row>
    <row r="375" spans="1:20" ht="14.4" x14ac:dyDescent="0.3">
      <c r="A375" s="1">
        <v>4</v>
      </c>
      <c r="B375" s="8"/>
      <c r="C375" s="87" t="str">
        <f>IFERROR(VLOOKUP('De Uitslagen'!B375,'Shortlist teams'!B:C,2,FALSE),"")</f>
        <v/>
      </c>
      <c r="D375" t="str">
        <f>IFERROR(IF(COUNTIF('De Teams'!B$5:B$25,'De Uitslagen'!$B375)*INDEX('Shortlist teams'!$AA$7:$AE$26,MATCH($A375,'Shortlist teams'!$Z$7:$Z$26,1),MATCH($C375,'Shortlist teams'!$AA$6:$AE$6,1))=0,"",COUNTIF('De Teams'!B$5:B$25,'De Uitslagen'!$B375)*INDEX('Shortlist teams'!$AA$7:$AE$26,MATCH($A375,'Shortlist teams'!$Z$7:$Z$26,1),MATCH($C375,'Shortlist teams'!$AA$6:$AE$6,1))),"")</f>
        <v/>
      </c>
      <c r="E375"/>
      <c r="F375" t="str">
        <f>IFERROR(IF(COUNTIF('De Teams'!D$5:D$24,'De Uitslagen'!$B375)*INDEX('Shortlist teams'!$AA$7:$AE$26,MATCH($A375,'Shortlist teams'!$Z$7:$Z$26,1),MATCH($C375,'Shortlist teams'!$AA$6:$AE$6,1))=0,"",COUNTIF('De Teams'!D$5:D$24,'De Uitslagen'!$B375)*INDEX('Shortlist teams'!$AA$7:$AE$26,MATCH($A375,'Shortlist teams'!$Z$7:$Z$26,1),MATCH($C375,'Shortlist teams'!$AA$6:$AE$6,1))),"")</f>
        <v/>
      </c>
      <c r="G375" t="str">
        <f>IFERROR(IF(COUNTIF('De Teams'!E$5:E$25,'De Uitslagen'!$B375)*INDEX('Shortlist teams'!$AA$7:$AE$26,MATCH($A375,'Shortlist teams'!$Z$7:$Z$26,1),MATCH($C375,'Shortlist teams'!$AA$6:$AE$6,1))=0,"",COUNTIF('De Teams'!E$5:E$25,'De Uitslagen'!$B375)*INDEX('Shortlist teams'!$AA$7:$AE$26,MATCH($A375,'Shortlist teams'!$Z$7:$Z$26,1),MATCH($C375,'Shortlist teams'!$AA$6:$AE$6,1))),"")</f>
        <v/>
      </c>
      <c r="H375" t="str">
        <f>IFERROR(IF(COUNTIF('De Teams'!F$5:F$25,'De Uitslagen'!$B375)*INDEX('Shortlist teams'!$AA$7:$AE$26,MATCH($A375,'Shortlist teams'!$Z$7:$Z$26,1),MATCH($C375,'Shortlist teams'!$AA$6:$AE$6,1))=0,"",COUNTIF('De Teams'!F$5:F$25,'De Uitslagen'!$B375)*INDEX('Shortlist teams'!$AA$7:$AE$26,MATCH($A375,'Shortlist teams'!$Z$7:$Z$26,1),MATCH($C375,'Shortlist teams'!$AA$6:$AE$6,1))),"")</f>
        <v/>
      </c>
      <c r="I375" t="str">
        <f>IFERROR(IF(COUNTIF('De Teams'!G$5:G$25,'De Uitslagen'!$B375)*INDEX('Shortlist teams'!$AA$7:$AE$26,MATCH($A375,'Shortlist teams'!$Z$7:$Z$26,1),MATCH($C375,'Shortlist teams'!$AA$6:$AE$6,1))=0,"",COUNTIF('De Teams'!G$5:G$25,'De Uitslagen'!$B375)*INDEX('Shortlist teams'!$AA$7:$AE$26,MATCH($A375,'Shortlist teams'!$Z$7:$Z$26,1),MATCH($C375,'Shortlist teams'!$AA$6:$AE$6,1))),"")</f>
        <v/>
      </c>
      <c r="J375" t="str">
        <f>IFERROR(IF(COUNTIF('De Teams'!H$5:H$25,'De Uitslagen'!$B375)*INDEX('Shortlist teams'!$AA$7:$AE$26,MATCH($A375,'Shortlist teams'!$Z$7:$Z$26,1),MATCH($C375,'Shortlist teams'!$AA$6:$AE$6,1))=0,"",COUNTIF('De Teams'!H$5:H$25,'De Uitslagen'!$B375)*INDEX('Shortlist teams'!$AA$7:$AE$26,MATCH($A375,'Shortlist teams'!$Z$7:$Z$26,1),MATCH($C375,'Shortlist teams'!$AA$6:$AE$6,1))),"")</f>
        <v/>
      </c>
      <c r="K375" t="str">
        <f>IFERROR(IF(COUNTIF('De Teams'!I$5:I$25,'De Uitslagen'!$B375)*INDEX('Shortlist teams'!$AA$7:$AE$26,MATCH($A375,'Shortlist teams'!$Z$7:$Z$26,1),MATCH($C375,'Shortlist teams'!$AA$6:$AE$6,1))=0,"",COUNTIF('De Teams'!I$5:I$25,'De Uitslagen'!$B375)*INDEX('Shortlist teams'!$AA$7:$AE$26,MATCH($A375,'Shortlist teams'!$Z$7:$Z$26,1),MATCH($C375,'Shortlist teams'!$AA$6:$AE$6,1))),"")</f>
        <v/>
      </c>
      <c r="L375"/>
      <c r="M375" t="str">
        <f>IFERROR(IF(COUNTIF('De Teams'!K$5:K$25,'De Uitslagen'!$B375)*INDEX('Shortlist teams'!$AA$7:$AE$26,MATCH($A375,'Shortlist teams'!$Z$7:$Z$26,1),MATCH($C375,'Shortlist teams'!$AA$6:$AE$6,1))=0,"",COUNTIF('De Teams'!K$5:K$25,'De Uitslagen'!$B375)*INDEX('Shortlist teams'!$AA$7:$AE$26,MATCH($A375,'Shortlist teams'!$Z$7:$Z$26,1),MATCH($C375,'Shortlist teams'!$AA$6:$AE$6,1))),"")</f>
        <v/>
      </c>
      <c r="N375" t="str">
        <f>IFERROR(IF(COUNTIF('De Teams'!L$5:L$25,'De Uitslagen'!$B375)*INDEX('Shortlist teams'!$AA$7:$AE$26,MATCH($A375,'Shortlist teams'!$Z$7:$Z$26,1),MATCH($C375,'Shortlist teams'!$AA$6:$AE$6,1))=0,"",COUNTIF('De Teams'!L$5:L$25,'De Uitslagen'!$B375)*INDEX('Shortlist teams'!$AA$7:$AE$26,MATCH($A375,'Shortlist teams'!$Z$7:$Z$26,1),MATCH($C375,'Shortlist teams'!$AA$6:$AE$6,1))),"")</f>
        <v/>
      </c>
      <c r="O375" t="str">
        <f>IFERROR(IF(COUNTIF('De Teams'!M$5:M$25,'De Uitslagen'!$B375)*INDEX('Shortlist teams'!$AA$7:$AE$26,MATCH($A375,'Shortlist teams'!$Z$7:$Z$26,1),MATCH($C375,'Shortlist teams'!$AA$6:$AE$6,1))=0,"",COUNTIF('De Teams'!M$5:M$25,'De Uitslagen'!$B375)*INDEX('Shortlist teams'!$AA$7:$AE$26,MATCH($A375,'Shortlist teams'!$Z$7:$Z$26,1),MATCH($C375,'Shortlist teams'!$AA$6:$AE$6,1))),"")</f>
        <v/>
      </c>
      <c r="P375" t="str">
        <f>IFERROR(IF(COUNTIF('De Teams'!N$5:N$25,'De Uitslagen'!$B375)*INDEX('Shortlist teams'!$AA$7:$AE$26,MATCH($A375,'Shortlist teams'!$Z$7:$Z$26,1),MATCH($C375,'Shortlist teams'!$AA$6:$AE$6,1))=0,"",COUNTIF('De Teams'!N$5:N$25,'De Uitslagen'!$B375)*INDEX('Shortlist teams'!$AA$7:$AE$26,MATCH($A375,'Shortlist teams'!$Z$7:$Z$26,1),MATCH($C375,'Shortlist teams'!$AA$6:$AE$6,1))),"")</f>
        <v/>
      </c>
      <c r="Q375" t="str">
        <f>IFERROR(IF(COUNTIF('De Teams'!O$5:O$25,'De Uitslagen'!$B375)*INDEX('Shortlist teams'!$AA$7:$AE$26,MATCH($A375,'Shortlist teams'!$Z$7:$Z$26,1),MATCH($C375,'Shortlist teams'!$AA$6:$AE$6,1))=0,"",COUNTIF('De Teams'!O$5:O$25,'De Uitslagen'!$B375)*INDEX('Shortlist teams'!$AA$7:$AE$26,MATCH($A375,'Shortlist teams'!$Z$7:$Z$26,1),MATCH($C375,'Shortlist teams'!$AA$6:$AE$6,1))),"")</f>
        <v/>
      </c>
      <c r="R375" t="str">
        <f>IFERROR(IF(COUNTIF('De Teams'!P$5:P$25,'De Uitslagen'!$B375)*INDEX('Shortlist teams'!$AA$7:$AE$26,MATCH($A375,'Shortlist teams'!$Z$7:$Z$26,1),MATCH($C375,'Shortlist teams'!$AA$6:$AE$6,1))=0,"",COUNTIF('De Teams'!P$5:P$25,'De Uitslagen'!$B375)*INDEX('Shortlist teams'!$AA$7:$AE$26,MATCH($A375,'Shortlist teams'!$Z$7:$Z$26,1),MATCH($C375,'Shortlist teams'!$AA$6:$AE$6,1))),"")</f>
        <v/>
      </c>
      <c r="S375"/>
      <c r="T375" s="3"/>
    </row>
    <row r="376" spans="1:20" ht="14.4" x14ac:dyDescent="0.3">
      <c r="A376" s="1">
        <v>5</v>
      </c>
      <c r="B376" s="6"/>
      <c r="C376" s="87" t="str">
        <f>IFERROR(VLOOKUP('De Uitslagen'!B376,'Shortlist teams'!B:C,2,FALSE),"")</f>
        <v/>
      </c>
      <c r="D376" t="str">
        <f>IFERROR(IF(COUNTIF('De Teams'!B$5:B$25,'De Uitslagen'!$B376)*INDEX('Shortlist teams'!$AA$7:$AE$26,MATCH($A376,'Shortlist teams'!$Z$7:$Z$26,1),MATCH($C376,'Shortlist teams'!$AA$6:$AE$6,1))=0,"",COUNTIF('De Teams'!B$5:B$25,'De Uitslagen'!$B376)*INDEX('Shortlist teams'!$AA$7:$AE$26,MATCH($A376,'Shortlist teams'!$Z$7:$Z$26,1),MATCH($C376,'Shortlist teams'!$AA$6:$AE$6,1))),"")</f>
        <v/>
      </c>
      <c r="E376"/>
      <c r="F376" t="str">
        <f>IFERROR(IF(COUNTIF('De Teams'!D$5:D$24,'De Uitslagen'!$B376)*INDEX('Shortlist teams'!$AA$7:$AE$26,MATCH($A376,'Shortlist teams'!$Z$7:$Z$26,1),MATCH($C376,'Shortlist teams'!$AA$6:$AE$6,1))=0,"",COUNTIF('De Teams'!D$5:D$24,'De Uitslagen'!$B376)*INDEX('Shortlist teams'!$AA$7:$AE$26,MATCH($A376,'Shortlist teams'!$Z$7:$Z$26,1),MATCH($C376,'Shortlist teams'!$AA$6:$AE$6,1))),"")</f>
        <v/>
      </c>
      <c r="G376" t="str">
        <f>IFERROR(IF(COUNTIF('De Teams'!E$5:E$25,'De Uitslagen'!$B376)*INDEX('Shortlist teams'!$AA$7:$AE$26,MATCH($A376,'Shortlist teams'!$Z$7:$Z$26,1),MATCH($C376,'Shortlist teams'!$AA$6:$AE$6,1))=0,"",COUNTIF('De Teams'!E$5:E$25,'De Uitslagen'!$B376)*INDEX('Shortlist teams'!$AA$7:$AE$26,MATCH($A376,'Shortlist teams'!$Z$7:$Z$26,1),MATCH($C376,'Shortlist teams'!$AA$6:$AE$6,1))),"")</f>
        <v/>
      </c>
      <c r="H376" t="str">
        <f>IFERROR(IF(COUNTIF('De Teams'!F$5:F$25,'De Uitslagen'!$B376)*INDEX('Shortlist teams'!$AA$7:$AE$26,MATCH($A376,'Shortlist teams'!$Z$7:$Z$26,1),MATCH($C376,'Shortlist teams'!$AA$6:$AE$6,1))=0,"",COUNTIF('De Teams'!F$5:F$25,'De Uitslagen'!$B376)*INDEX('Shortlist teams'!$AA$7:$AE$26,MATCH($A376,'Shortlist teams'!$Z$7:$Z$26,1),MATCH($C376,'Shortlist teams'!$AA$6:$AE$6,1))),"")</f>
        <v/>
      </c>
      <c r="I376" t="str">
        <f>IFERROR(IF(COUNTIF('De Teams'!G$5:G$25,'De Uitslagen'!$B376)*INDEX('Shortlist teams'!$AA$7:$AE$26,MATCH($A376,'Shortlist teams'!$Z$7:$Z$26,1),MATCH($C376,'Shortlist teams'!$AA$6:$AE$6,1))=0,"",COUNTIF('De Teams'!G$5:G$25,'De Uitslagen'!$B376)*INDEX('Shortlist teams'!$AA$7:$AE$26,MATCH($A376,'Shortlist teams'!$Z$7:$Z$26,1),MATCH($C376,'Shortlist teams'!$AA$6:$AE$6,1))),"")</f>
        <v/>
      </c>
      <c r="J376" t="str">
        <f>IFERROR(IF(COUNTIF('De Teams'!H$5:H$25,'De Uitslagen'!$B376)*INDEX('Shortlist teams'!$AA$7:$AE$26,MATCH($A376,'Shortlist teams'!$Z$7:$Z$26,1),MATCH($C376,'Shortlist teams'!$AA$6:$AE$6,1))=0,"",COUNTIF('De Teams'!H$5:H$25,'De Uitslagen'!$B376)*INDEX('Shortlist teams'!$AA$7:$AE$26,MATCH($A376,'Shortlist teams'!$Z$7:$Z$26,1),MATCH($C376,'Shortlist teams'!$AA$6:$AE$6,1))),"")</f>
        <v/>
      </c>
      <c r="K376" t="str">
        <f>IFERROR(IF(COUNTIF('De Teams'!I$5:I$25,'De Uitslagen'!$B376)*INDEX('Shortlist teams'!$AA$7:$AE$26,MATCH($A376,'Shortlist teams'!$Z$7:$Z$26,1),MATCH($C376,'Shortlist teams'!$AA$6:$AE$6,1))=0,"",COUNTIF('De Teams'!I$5:I$25,'De Uitslagen'!$B376)*INDEX('Shortlist teams'!$AA$7:$AE$26,MATCH($A376,'Shortlist teams'!$Z$7:$Z$26,1),MATCH($C376,'Shortlist teams'!$AA$6:$AE$6,1))),"")</f>
        <v/>
      </c>
      <c r="L376"/>
      <c r="M376" t="str">
        <f>IFERROR(IF(COUNTIF('De Teams'!K$5:K$25,'De Uitslagen'!$B376)*INDEX('Shortlist teams'!$AA$7:$AE$26,MATCH($A376,'Shortlist teams'!$Z$7:$Z$26,1),MATCH($C376,'Shortlist teams'!$AA$6:$AE$6,1))=0,"",COUNTIF('De Teams'!K$5:K$25,'De Uitslagen'!$B376)*INDEX('Shortlist teams'!$AA$7:$AE$26,MATCH($A376,'Shortlist teams'!$Z$7:$Z$26,1),MATCH($C376,'Shortlist teams'!$AA$6:$AE$6,1))),"")</f>
        <v/>
      </c>
      <c r="N376" t="str">
        <f>IFERROR(IF(COUNTIF('De Teams'!L$5:L$25,'De Uitslagen'!$B376)*INDEX('Shortlist teams'!$AA$7:$AE$26,MATCH($A376,'Shortlist teams'!$Z$7:$Z$26,1),MATCH($C376,'Shortlist teams'!$AA$6:$AE$6,1))=0,"",COUNTIF('De Teams'!L$5:L$25,'De Uitslagen'!$B376)*INDEX('Shortlist teams'!$AA$7:$AE$26,MATCH($A376,'Shortlist teams'!$Z$7:$Z$26,1),MATCH($C376,'Shortlist teams'!$AA$6:$AE$6,1))),"")</f>
        <v/>
      </c>
      <c r="O376" t="str">
        <f>IFERROR(IF(COUNTIF('De Teams'!M$5:M$25,'De Uitslagen'!$B376)*INDEX('Shortlist teams'!$AA$7:$AE$26,MATCH($A376,'Shortlist teams'!$Z$7:$Z$26,1),MATCH($C376,'Shortlist teams'!$AA$6:$AE$6,1))=0,"",COUNTIF('De Teams'!M$5:M$25,'De Uitslagen'!$B376)*INDEX('Shortlist teams'!$AA$7:$AE$26,MATCH($A376,'Shortlist teams'!$Z$7:$Z$26,1),MATCH($C376,'Shortlist teams'!$AA$6:$AE$6,1))),"")</f>
        <v/>
      </c>
      <c r="P376" t="str">
        <f>IFERROR(IF(COUNTIF('De Teams'!N$5:N$25,'De Uitslagen'!$B376)*INDEX('Shortlist teams'!$AA$7:$AE$26,MATCH($A376,'Shortlist teams'!$Z$7:$Z$26,1),MATCH($C376,'Shortlist teams'!$AA$6:$AE$6,1))=0,"",COUNTIF('De Teams'!N$5:N$25,'De Uitslagen'!$B376)*INDEX('Shortlist teams'!$AA$7:$AE$26,MATCH($A376,'Shortlist teams'!$Z$7:$Z$26,1),MATCH($C376,'Shortlist teams'!$AA$6:$AE$6,1))),"")</f>
        <v/>
      </c>
      <c r="Q376" t="str">
        <f>IFERROR(IF(COUNTIF('De Teams'!O$5:O$25,'De Uitslagen'!$B376)*INDEX('Shortlist teams'!$AA$7:$AE$26,MATCH($A376,'Shortlist teams'!$Z$7:$Z$26,1),MATCH($C376,'Shortlist teams'!$AA$6:$AE$6,1))=0,"",COUNTIF('De Teams'!O$5:O$25,'De Uitslagen'!$B376)*INDEX('Shortlist teams'!$AA$7:$AE$26,MATCH($A376,'Shortlist teams'!$Z$7:$Z$26,1),MATCH($C376,'Shortlist teams'!$AA$6:$AE$6,1))),"")</f>
        <v/>
      </c>
      <c r="R376" t="str">
        <f>IFERROR(IF(COUNTIF('De Teams'!P$5:P$25,'De Uitslagen'!$B376)*INDEX('Shortlist teams'!$AA$7:$AE$26,MATCH($A376,'Shortlist teams'!$Z$7:$Z$26,1),MATCH($C376,'Shortlist teams'!$AA$6:$AE$6,1))=0,"",COUNTIF('De Teams'!P$5:P$25,'De Uitslagen'!$B376)*INDEX('Shortlist teams'!$AA$7:$AE$26,MATCH($A376,'Shortlist teams'!$Z$7:$Z$26,1),MATCH($C376,'Shortlist teams'!$AA$6:$AE$6,1))),"")</f>
        <v/>
      </c>
      <c r="S376"/>
      <c r="T376" s="3"/>
    </row>
    <row r="377" spans="1:20" ht="14.4" x14ac:dyDescent="0.3">
      <c r="A377" s="1">
        <v>6</v>
      </c>
      <c r="B377" s="5"/>
      <c r="C377" s="87" t="str">
        <f>IFERROR(VLOOKUP('De Uitslagen'!B377,'Shortlist teams'!B:C,2,FALSE),"")</f>
        <v/>
      </c>
      <c r="D377" t="str">
        <f>IFERROR(IF(COUNTIF('De Teams'!B$5:B$25,'De Uitslagen'!$B377)*INDEX('Shortlist teams'!$AA$7:$AE$26,MATCH($A377,'Shortlist teams'!$Z$7:$Z$26,1),MATCH($C377,'Shortlist teams'!$AA$6:$AE$6,1))=0,"",COUNTIF('De Teams'!B$5:B$25,'De Uitslagen'!$B377)*INDEX('Shortlist teams'!$AA$7:$AE$26,MATCH($A377,'Shortlist teams'!$Z$7:$Z$26,1),MATCH($C377,'Shortlist teams'!$AA$6:$AE$6,1))),"")</f>
        <v/>
      </c>
      <c r="E377"/>
      <c r="F377" t="str">
        <f>IFERROR(IF(COUNTIF('De Teams'!D$5:D$24,'De Uitslagen'!$B377)*INDEX('Shortlist teams'!$AA$7:$AE$26,MATCH($A377,'Shortlist teams'!$Z$7:$Z$26,1),MATCH($C377,'Shortlist teams'!$AA$6:$AE$6,1))=0,"",COUNTIF('De Teams'!D$5:D$24,'De Uitslagen'!$B377)*INDEX('Shortlist teams'!$AA$7:$AE$26,MATCH($A377,'Shortlist teams'!$Z$7:$Z$26,1),MATCH($C377,'Shortlist teams'!$AA$6:$AE$6,1))),"")</f>
        <v/>
      </c>
      <c r="G377" t="str">
        <f>IFERROR(IF(COUNTIF('De Teams'!E$5:E$25,'De Uitslagen'!$B377)*INDEX('Shortlist teams'!$AA$7:$AE$26,MATCH($A377,'Shortlist teams'!$Z$7:$Z$26,1),MATCH($C377,'Shortlist teams'!$AA$6:$AE$6,1))=0,"",COUNTIF('De Teams'!E$5:E$25,'De Uitslagen'!$B377)*INDEX('Shortlist teams'!$AA$7:$AE$26,MATCH($A377,'Shortlist teams'!$Z$7:$Z$26,1),MATCH($C377,'Shortlist teams'!$AA$6:$AE$6,1))),"")</f>
        <v/>
      </c>
      <c r="H377" t="str">
        <f>IFERROR(IF(COUNTIF('De Teams'!F$5:F$25,'De Uitslagen'!$B377)*INDEX('Shortlist teams'!$AA$7:$AE$26,MATCH($A377,'Shortlist teams'!$Z$7:$Z$26,1),MATCH($C377,'Shortlist teams'!$AA$6:$AE$6,1))=0,"",COUNTIF('De Teams'!F$5:F$25,'De Uitslagen'!$B377)*INDEX('Shortlist teams'!$AA$7:$AE$26,MATCH($A377,'Shortlist teams'!$Z$7:$Z$26,1),MATCH($C377,'Shortlist teams'!$AA$6:$AE$6,1))),"")</f>
        <v/>
      </c>
      <c r="I377" t="str">
        <f>IFERROR(IF(COUNTIF('De Teams'!G$5:G$25,'De Uitslagen'!$B377)*INDEX('Shortlist teams'!$AA$7:$AE$26,MATCH($A377,'Shortlist teams'!$Z$7:$Z$26,1),MATCH($C377,'Shortlist teams'!$AA$6:$AE$6,1))=0,"",COUNTIF('De Teams'!G$5:G$25,'De Uitslagen'!$B377)*INDEX('Shortlist teams'!$AA$7:$AE$26,MATCH($A377,'Shortlist teams'!$Z$7:$Z$26,1),MATCH($C377,'Shortlist teams'!$AA$6:$AE$6,1))),"")</f>
        <v/>
      </c>
      <c r="J377" t="str">
        <f>IFERROR(IF(COUNTIF('De Teams'!H$5:H$25,'De Uitslagen'!$B377)*INDEX('Shortlist teams'!$AA$7:$AE$26,MATCH($A377,'Shortlist teams'!$Z$7:$Z$26,1),MATCH($C377,'Shortlist teams'!$AA$6:$AE$6,1))=0,"",COUNTIF('De Teams'!H$5:H$25,'De Uitslagen'!$B377)*INDEX('Shortlist teams'!$AA$7:$AE$26,MATCH($A377,'Shortlist teams'!$Z$7:$Z$26,1),MATCH($C377,'Shortlist teams'!$AA$6:$AE$6,1))),"")</f>
        <v/>
      </c>
      <c r="K377" t="str">
        <f>IFERROR(IF(COUNTIF('De Teams'!I$5:I$25,'De Uitslagen'!$B377)*INDEX('Shortlist teams'!$AA$7:$AE$26,MATCH($A377,'Shortlist teams'!$Z$7:$Z$26,1),MATCH($C377,'Shortlist teams'!$AA$6:$AE$6,1))=0,"",COUNTIF('De Teams'!I$5:I$25,'De Uitslagen'!$B377)*INDEX('Shortlist teams'!$AA$7:$AE$26,MATCH($A377,'Shortlist teams'!$Z$7:$Z$26,1),MATCH($C377,'Shortlist teams'!$AA$6:$AE$6,1))),"")</f>
        <v/>
      </c>
      <c r="L377"/>
      <c r="M377" t="str">
        <f>IFERROR(IF(COUNTIF('De Teams'!K$5:K$25,'De Uitslagen'!$B377)*INDEX('Shortlist teams'!$AA$7:$AE$26,MATCH($A377,'Shortlist teams'!$Z$7:$Z$26,1),MATCH($C377,'Shortlist teams'!$AA$6:$AE$6,1))=0,"",COUNTIF('De Teams'!K$5:K$25,'De Uitslagen'!$B377)*INDEX('Shortlist teams'!$AA$7:$AE$26,MATCH($A377,'Shortlist teams'!$Z$7:$Z$26,1),MATCH($C377,'Shortlist teams'!$AA$6:$AE$6,1))),"")</f>
        <v/>
      </c>
      <c r="N377" t="str">
        <f>IFERROR(IF(COUNTIF('De Teams'!L$5:L$25,'De Uitslagen'!$B377)*INDEX('Shortlist teams'!$AA$7:$AE$26,MATCH($A377,'Shortlist teams'!$Z$7:$Z$26,1),MATCH($C377,'Shortlist teams'!$AA$6:$AE$6,1))=0,"",COUNTIF('De Teams'!L$5:L$25,'De Uitslagen'!$B377)*INDEX('Shortlist teams'!$AA$7:$AE$26,MATCH($A377,'Shortlist teams'!$Z$7:$Z$26,1),MATCH($C377,'Shortlist teams'!$AA$6:$AE$6,1))),"")</f>
        <v/>
      </c>
      <c r="O377" t="str">
        <f>IFERROR(IF(COUNTIF('De Teams'!M$5:M$25,'De Uitslagen'!$B377)*INDEX('Shortlist teams'!$AA$7:$AE$26,MATCH($A377,'Shortlist teams'!$Z$7:$Z$26,1),MATCH($C377,'Shortlist teams'!$AA$6:$AE$6,1))=0,"",COUNTIF('De Teams'!M$5:M$25,'De Uitslagen'!$B377)*INDEX('Shortlist teams'!$AA$7:$AE$26,MATCH($A377,'Shortlist teams'!$Z$7:$Z$26,1),MATCH($C377,'Shortlist teams'!$AA$6:$AE$6,1))),"")</f>
        <v/>
      </c>
      <c r="P377" t="str">
        <f>IFERROR(IF(COUNTIF('De Teams'!N$5:N$25,'De Uitslagen'!$B377)*INDEX('Shortlist teams'!$AA$7:$AE$26,MATCH($A377,'Shortlist teams'!$Z$7:$Z$26,1),MATCH($C377,'Shortlist teams'!$AA$6:$AE$6,1))=0,"",COUNTIF('De Teams'!N$5:N$25,'De Uitslagen'!$B377)*INDEX('Shortlist teams'!$AA$7:$AE$26,MATCH($A377,'Shortlist teams'!$Z$7:$Z$26,1),MATCH($C377,'Shortlist teams'!$AA$6:$AE$6,1))),"")</f>
        <v/>
      </c>
      <c r="Q377" t="str">
        <f>IFERROR(IF(COUNTIF('De Teams'!O$5:O$25,'De Uitslagen'!$B377)*INDEX('Shortlist teams'!$AA$7:$AE$26,MATCH($A377,'Shortlist teams'!$Z$7:$Z$26,1),MATCH($C377,'Shortlist teams'!$AA$6:$AE$6,1))=0,"",COUNTIF('De Teams'!O$5:O$25,'De Uitslagen'!$B377)*INDEX('Shortlist teams'!$AA$7:$AE$26,MATCH($A377,'Shortlist teams'!$Z$7:$Z$26,1),MATCH($C377,'Shortlist teams'!$AA$6:$AE$6,1))),"")</f>
        <v/>
      </c>
      <c r="R377" t="str">
        <f>IFERROR(IF(COUNTIF('De Teams'!P$5:P$25,'De Uitslagen'!$B377)*INDEX('Shortlist teams'!$AA$7:$AE$26,MATCH($A377,'Shortlist teams'!$Z$7:$Z$26,1),MATCH($C377,'Shortlist teams'!$AA$6:$AE$6,1))=0,"",COUNTIF('De Teams'!P$5:P$25,'De Uitslagen'!$B377)*INDEX('Shortlist teams'!$AA$7:$AE$26,MATCH($A377,'Shortlist teams'!$Z$7:$Z$26,1),MATCH($C377,'Shortlist teams'!$AA$6:$AE$6,1))),"")</f>
        <v/>
      </c>
      <c r="S377"/>
      <c r="T377" s="3"/>
    </row>
    <row r="378" spans="1:20" ht="14.4" x14ac:dyDescent="0.3">
      <c r="A378" s="1">
        <v>7</v>
      </c>
      <c r="B378" s="8"/>
      <c r="C378" s="87" t="str">
        <f>IFERROR(VLOOKUP('De Uitslagen'!B378,'Shortlist teams'!B:C,2,FALSE),"")</f>
        <v/>
      </c>
      <c r="D378" t="str">
        <f>IFERROR(IF(COUNTIF('De Teams'!B$5:B$25,'De Uitslagen'!$B378)*INDEX('Shortlist teams'!$AA$7:$AE$26,MATCH($A378,'Shortlist teams'!$Z$7:$Z$26,1),MATCH($C378,'Shortlist teams'!$AA$6:$AE$6,1))=0,"",COUNTIF('De Teams'!B$5:B$25,'De Uitslagen'!$B378)*INDEX('Shortlist teams'!$AA$7:$AE$26,MATCH($A378,'Shortlist teams'!$Z$7:$Z$26,1),MATCH($C378,'Shortlist teams'!$AA$6:$AE$6,1))),"")</f>
        <v/>
      </c>
      <c r="E378"/>
      <c r="F378" t="str">
        <f>IFERROR(IF(COUNTIF('De Teams'!D$5:D$24,'De Uitslagen'!$B378)*INDEX('Shortlist teams'!$AA$7:$AE$26,MATCH($A378,'Shortlist teams'!$Z$7:$Z$26,1),MATCH($C378,'Shortlist teams'!$AA$6:$AE$6,1))=0,"",COUNTIF('De Teams'!D$5:D$24,'De Uitslagen'!$B378)*INDEX('Shortlist teams'!$AA$7:$AE$26,MATCH($A378,'Shortlist teams'!$Z$7:$Z$26,1),MATCH($C378,'Shortlist teams'!$AA$6:$AE$6,1))),"")</f>
        <v/>
      </c>
      <c r="G378" t="str">
        <f>IFERROR(IF(COUNTIF('De Teams'!E$5:E$25,'De Uitslagen'!$B378)*INDEX('Shortlist teams'!$AA$7:$AE$26,MATCH($A378,'Shortlist teams'!$Z$7:$Z$26,1),MATCH($C378,'Shortlist teams'!$AA$6:$AE$6,1))=0,"",COUNTIF('De Teams'!E$5:E$25,'De Uitslagen'!$B378)*INDEX('Shortlist teams'!$AA$7:$AE$26,MATCH($A378,'Shortlist teams'!$Z$7:$Z$26,1),MATCH($C378,'Shortlist teams'!$AA$6:$AE$6,1))),"")</f>
        <v/>
      </c>
      <c r="H378" t="str">
        <f>IFERROR(IF(COUNTIF('De Teams'!F$5:F$25,'De Uitslagen'!$B378)*INDEX('Shortlist teams'!$AA$7:$AE$26,MATCH($A378,'Shortlist teams'!$Z$7:$Z$26,1),MATCH($C378,'Shortlist teams'!$AA$6:$AE$6,1))=0,"",COUNTIF('De Teams'!F$5:F$25,'De Uitslagen'!$B378)*INDEX('Shortlist teams'!$AA$7:$AE$26,MATCH($A378,'Shortlist teams'!$Z$7:$Z$26,1),MATCH($C378,'Shortlist teams'!$AA$6:$AE$6,1))),"")</f>
        <v/>
      </c>
      <c r="I378" t="str">
        <f>IFERROR(IF(COUNTIF('De Teams'!G$5:G$25,'De Uitslagen'!$B378)*INDEX('Shortlist teams'!$AA$7:$AE$26,MATCH($A378,'Shortlist teams'!$Z$7:$Z$26,1),MATCH($C378,'Shortlist teams'!$AA$6:$AE$6,1))=0,"",COUNTIF('De Teams'!G$5:G$25,'De Uitslagen'!$B378)*INDEX('Shortlist teams'!$AA$7:$AE$26,MATCH($A378,'Shortlist teams'!$Z$7:$Z$26,1),MATCH($C378,'Shortlist teams'!$AA$6:$AE$6,1))),"")</f>
        <v/>
      </c>
      <c r="J378" t="str">
        <f>IFERROR(IF(COUNTIF('De Teams'!H$5:H$25,'De Uitslagen'!$B378)*INDEX('Shortlist teams'!$AA$7:$AE$26,MATCH($A378,'Shortlist teams'!$Z$7:$Z$26,1),MATCH($C378,'Shortlist teams'!$AA$6:$AE$6,1))=0,"",COUNTIF('De Teams'!H$5:H$25,'De Uitslagen'!$B378)*INDEX('Shortlist teams'!$AA$7:$AE$26,MATCH($A378,'Shortlist teams'!$Z$7:$Z$26,1),MATCH($C378,'Shortlist teams'!$AA$6:$AE$6,1))),"")</f>
        <v/>
      </c>
      <c r="K378" t="str">
        <f>IFERROR(IF(COUNTIF('De Teams'!I$5:I$25,'De Uitslagen'!$B378)*INDEX('Shortlist teams'!$AA$7:$AE$26,MATCH($A378,'Shortlist teams'!$Z$7:$Z$26,1),MATCH($C378,'Shortlist teams'!$AA$6:$AE$6,1))=0,"",COUNTIF('De Teams'!I$5:I$25,'De Uitslagen'!$B378)*INDEX('Shortlist teams'!$AA$7:$AE$26,MATCH($A378,'Shortlist teams'!$Z$7:$Z$26,1),MATCH($C378,'Shortlist teams'!$AA$6:$AE$6,1))),"")</f>
        <v/>
      </c>
      <c r="L378"/>
      <c r="M378" t="str">
        <f>IFERROR(IF(COUNTIF('De Teams'!K$5:K$25,'De Uitslagen'!$B378)*INDEX('Shortlist teams'!$AA$7:$AE$26,MATCH($A378,'Shortlist teams'!$Z$7:$Z$26,1),MATCH($C378,'Shortlist teams'!$AA$6:$AE$6,1))=0,"",COUNTIF('De Teams'!K$5:K$25,'De Uitslagen'!$B378)*INDEX('Shortlist teams'!$AA$7:$AE$26,MATCH($A378,'Shortlist teams'!$Z$7:$Z$26,1),MATCH($C378,'Shortlist teams'!$AA$6:$AE$6,1))),"")</f>
        <v/>
      </c>
      <c r="N378" t="str">
        <f>IFERROR(IF(COUNTIF('De Teams'!L$5:L$25,'De Uitslagen'!$B378)*INDEX('Shortlist teams'!$AA$7:$AE$26,MATCH($A378,'Shortlist teams'!$Z$7:$Z$26,1),MATCH($C378,'Shortlist teams'!$AA$6:$AE$6,1))=0,"",COUNTIF('De Teams'!L$5:L$25,'De Uitslagen'!$B378)*INDEX('Shortlist teams'!$AA$7:$AE$26,MATCH($A378,'Shortlist teams'!$Z$7:$Z$26,1),MATCH($C378,'Shortlist teams'!$AA$6:$AE$6,1))),"")</f>
        <v/>
      </c>
      <c r="O378" t="str">
        <f>IFERROR(IF(COUNTIF('De Teams'!M$5:M$25,'De Uitslagen'!$B378)*INDEX('Shortlist teams'!$AA$7:$AE$26,MATCH($A378,'Shortlist teams'!$Z$7:$Z$26,1),MATCH($C378,'Shortlist teams'!$AA$6:$AE$6,1))=0,"",COUNTIF('De Teams'!M$5:M$25,'De Uitslagen'!$B378)*INDEX('Shortlist teams'!$AA$7:$AE$26,MATCH($A378,'Shortlist teams'!$Z$7:$Z$26,1),MATCH($C378,'Shortlist teams'!$AA$6:$AE$6,1))),"")</f>
        <v/>
      </c>
      <c r="P378" t="str">
        <f>IFERROR(IF(COUNTIF('De Teams'!N$5:N$25,'De Uitslagen'!$B378)*INDEX('Shortlist teams'!$AA$7:$AE$26,MATCH($A378,'Shortlist teams'!$Z$7:$Z$26,1),MATCH($C378,'Shortlist teams'!$AA$6:$AE$6,1))=0,"",COUNTIF('De Teams'!N$5:N$25,'De Uitslagen'!$B378)*INDEX('Shortlist teams'!$AA$7:$AE$26,MATCH($A378,'Shortlist teams'!$Z$7:$Z$26,1),MATCH($C378,'Shortlist teams'!$AA$6:$AE$6,1))),"")</f>
        <v/>
      </c>
      <c r="Q378" t="str">
        <f>IFERROR(IF(COUNTIF('De Teams'!O$5:O$25,'De Uitslagen'!$B378)*INDEX('Shortlist teams'!$AA$7:$AE$26,MATCH($A378,'Shortlist teams'!$Z$7:$Z$26,1),MATCH($C378,'Shortlist teams'!$AA$6:$AE$6,1))=0,"",COUNTIF('De Teams'!O$5:O$25,'De Uitslagen'!$B378)*INDEX('Shortlist teams'!$AA$7:$AE$26,MATCH($A378,'Shortlist teams'!$Z$7:$Z$26,1),MATCH($C378,'Shortlist teams'!$AA$6:$AE$6,1))),"")</f>
        <v/>
      </c>
      <c r="R378" t="str">
        <f>IFERROR(IF(COUNTIF('De Teams'!P$5:P$25,'De Uitslagen'!$B378)*INDEX('Shortlist teams'!$AA$7:$AE$26,MATCH($A378,'Shortlist teams'!$Z$7:$Z$26,1),MATCH($C378,'Shortlist teams'!$AA$6:$AE$6,1))=0,"",COUNTIF('De Teams'!P$5:P$25,'De Uitslagen'!$B378)*INDEX('Shortlist teams'!$AA$7:$AE$26,MATCH($A378,'Shortlist teams'!$Z$7:$Z$26,1),MATCH($C378,'Shortlist teams'!$AA$6:$AE$6,1))),"")</f>
        <v/>
      </c>
      <c r="S378"/>
      <c r="T378" s="3"/>
    </row>
    <row r="379" spans="1:20" ht="14.4" x14ac:dyDescent="0.3">
      <c r="A379" s="1">
        <v>8</v>
      </c>
      <c r="B379" s="8"/>
      <c r="C379" s="87" t="str">
        <f>IFERROR(VLOOKUP('De Uitslagen'!B379,'Shortlist teams'!B:C,2,FALSE),"")</f>
        <v/>
      </c>
      <c r="D379" t="str">
        <f>IFERROR(IF(COUNTIF('De Teams'!B$5:B$25,'De Uitslagen'!$B379)*INDEX('Shortlist teams'!$AA$7:$AE$26,MATCH($A379,'Shortlist teams'!$Z$7:$Z$26,1),MATCH($C379,'Shortlist teams'!$AA$6:$AE$6,1))=0,"",COUNTIF('De Teams'!B$5:B$25,'De Uitslagen'!$B379)*INDEX('Shortlist teams'!$AA$7:$AE$26,MATCH($A379,'Shortlist teams'!$Z$7:$Z$26,1),MATCH($C379,'Shortlist teams'!$AA$6:$AE$6,1))),"")</f>
        <v/>
      </c>
      <c r="E379"/>
      <c r="F379" t="str">
        <f>IFERROR(IF(COUNTIF('De Teams'!D$5:D$24,'De Uitslagen'!$B379)*INDEX('Shortlist teams'!$AA$7:$AE$26,MATCH($A379,'Shortlist teams'!$Z$7:$Z$26,1),MATCH($C379,'Shortlist teams'!$AA$6:$AE$6,1))=0,"",COUNTIF('De Teams'!D$5:D$24,'De Uitslagen'!$B379)*INDEX('Shortlist teams'!$AA$7:$AE$26,MATCH($A379,'Shortlist teams'!$Z$7:$Z$26,1),MATCH($C379,'Shortlist teams'!$AA$6:$AE$6,1))),"")</f>
        <v/>
      </c>
      <c r="G379" t="str">
        <f>IFERROR(IF(COUNTIF('De Teams'!E$5:E$25,'De Uitslagen'!$B379)*INDEX('Shortlist teams'!$AA$7:$AE$26,MATCH($A379,'Shortlist teams'!$Z$7:$Z$26,1),MATCH($C379,'Shortlist teams'!$AA$6:$AE$6,1))=0,"",COUNTIF('De Teams'!E$5:E$25,'De Uitslagen'!$B379)*INDEX('Shortlist teams'!$AA$7:$AE$26,MATCH($A379,'Shortlist teams'!$Z$7:$Z$26,1),MATCH($C379,'Shortlist teams'!$AA$6:$AE$6,1))),"")</f>
        <v/>
      </c>
      <c r="H379" t="str">
        <f>IFERROR(IF(COUNTIF('De Teams'!F$5:F$25,'De Uitslagen'!$B379)*INDEX('Shortlist teams'!$AA$7:$AE$26,MATCH($A379,'Shortlist teams'!$Z$7:$Z$26,1),MATCH($C379,'Shortlist teams'!$AA$6:$AE$6,1))=0,"",COUNTIF('De Teams'!F$5:F$25,'De Uitslagen'!$B379)*INDEX('Shortlist teams'!$AA$7:$AE$26,MATCH($A379,'Shortlist teams'!$Z$7:$Z$26,1),MATCH($C379,'Shortlist teams'!$AA$6:$AE$6,1))),"")</f>
        <v/>
      </c>
      <c r="I379" t="str">
        <f>IFERROR(IF(COUNTIF('De Teams'!G$5:G$25,'De Uitslagen'!$B379)*INDEX('Shortlist teams'!$AA$7:$AE$26,MATCH($A379,'Shortlist teams'!$Z$7:$Z$26,1),MATCH($C379,'Shortlist teams'!$AA$6:$AE$6,1))=0,"",COUNTIF('De Teams'!G$5:G$25,'De Uitslagen'!$B379)*INDEX('Shortlist teams'!$AA$7:$AE$26,MATCH($A379,'Shortlist teams'!$Z$7:$Z$26,1),MATCH($C379,'Shortlist teams'!$AA$6:$AE$6,1))),"")</f>
        <v/>
      </c>
      <c r="J379" t="str">
        <f>IFERROR(IF(COUNTIF('De Teams'!H$5:H$25,'De Uitslagen'!$B379)*INDEX('Shortlist teams'!$AA$7:$AE$26,MATCH($A379,'Shortlist teams'!$Z$7:$Z$26,1),MATCH($C379,'Shortlist teams'!$AA$6:$AE$6,1))=0,"",COUNTIF('De Teams'!H$5:H$25,'De Uitslagen'!$B379)*INDEX('Shortlist teams'!$AA$7:$AE$26,MATCH($A379,'Shortlist teams'!$Z$7:$Z$26,1),MATCH($C379,'Shortlist teams'!$AA$6:$AE$6,1))),"")</f>
        <v/>
      </c>
      <c r="K379" t="str">
        <f>IFERROR(IF(COUNTIF('De Teams'!I$5:I$25,'De Uitslagen'!$B379)*INDEX('Shortlist teams'!$AA$7:$AE$26,MATCH($A379,'Shortlist teams'!$Z$7:$Z$26,1),MATCH($C379,'Shortlist teams'!$AA$6:$AE$6,1))=0,"",COUNTIF('De Teams'!I$5:I$25,'De Uitslagen'!$B379)*INDEX('Shortlist teams'!$AA$7:$AE$26,MATCH($A379,'Shortlist teams'!$Z$7:$Z$26,1),MATCH($C379,'Shortlist teams'!$AA$6:$AE$6,1))),"")</f>
        <v/>
      </c>
      <c r="L379"/>
      <c r="M379" t="str">
        <f>IFERROR(IF(COUNTIF('De Teams'!K$5:K$25,'De Uitslagen'!$B379)*INDEX('Shortlist teams'!$AA$7:$AE$26,MATCH($A379,'Shortlist teams'!$Z$7:$Z$26,1),MATCH($C379,'Shortlist teams'!$AA$6:$AE$6,1))=0,"",COUNTIF('De Teams'!K$5:K$25,'De Uitslagen'!$B379)*INDEX('Shortlist teams'!$AA$7:$AE$26,MATCH($A379,'Shortlist teams'!$Z$7:$Z$26,1),MATCH($C379,'Shortlist teams'!$AA$6:$AE$6,1))),"")</f>
        <v/>
      </c>
      <c r="N379" t="str">
        <f>IFERROR(IF(COUNTIF('De Teams'!L$5:L$25,'De Uitslagen'!$B379)*INDEX('Shortlist teams'!$AA$7:$AE$26,MATCH($A379,'Shortlist teams'!$Z$7:$Z$26,1),MATCH($C379,'Shortlist teams'!$AA$6:$AE$6,1))=0,"",COUNTIF('De Teams'!L$5:L$25,'De Uitslagen'!$B379)*INDEX('Shortlist teams'!$AA$7:$AE$26,MATCH($A379,'Shortlist teams'!$Z$7:$Z$26,1),MATCH($C379,'Shortlist teams'!$AA$6:$AE$6,1))),"")</f>
        <v/>
      </c>
      <c r="O379" t="str">
        <f>IFERROR(IF(COUNTIF('De Teams'!M$5:M$25,'De Uitslagen'!$B379)*INDEX('Shortlist teams'!$AA$7:$AE$26,MATCH($A379,'Shortlist teams'!$Z$7:$Z$26,1),MATCH($C379,'Shortlist teams'!$AA$6:$AE$6,1))=0,"",COUNTIF('De Teams'!M$5:M$25,'De Uitslagen'!$B379)*INDEX('Shortlist teams'!$AA$7:$AE$26,MATCH($A379,'Shortlist teams'!$Z$7:$Z$26,1),MATCH($C379,'Shortlist teams'!$AA$6:$AE$6,1))),"")</f>
        <v/>
      </c>
      <c r="P379" t="str">
        <f>IFERROR(IF(COUNTIF('De Teams'!N$5:N$25,'De Uitslagen'!$B379)*INDEX('Shortlist teams'!$AA$7:$AE$26,MATCH($A379,'Shortlist teams'!$Z$7:$Z$26,1),MATCH($C379,'Shortlist teams'!$AA$6:$AE$6,1))=0,"",COUNTIF('De Teams'!N$5:N$25,'De Uitslagen'!$B379)*INDEX('Shortlist teams'!$AA$7:$AE$26,MATCH($A379,'Shortlist teams'!$Z$7:$Z$26,1),MATCH($C379,'Shortlist teams'!$AA$6:$AE$6,1))),"")</f>
        <v/>
      </c>
      <c r="Q379" t="str">
        <f>IFERROR(IF(COUNTIF('De Teams'!O$5:O$25,'De Uitslagen'!$B379)*INDEX('Shortlist teams'!$AA$7:$AE$26,MATCH($A379,'Shortlist teams'!$Z$7:$Z$26,1),MATCH($C379,'Shortlist teams'!$AA$6:$AE$6,1))=0,"",COUNTIF('De Teams'!O$5:O$25,'De Uitslagen'!$B379)*INDEX('Shortlist teams'!$AA$7:$AE$26,MATCH($A379,'Shortlist teams'!$Z$7:$Z$26,1),MATCH($C379,'Shortlist teams'!$AA$6:$AE$6,1))),"")</f>
        <v/>
      </c>
      <c r="R379" t="str">
        <f>IFERROR(IF(COUNTIF('De Teams'!P$5:P$25,'De Uitslagen'!$B379)*INDEX('Shortlist teams'!$AA$7:$AE$26,MATCH($A379,'Shortlist teams'!$Z$7:$Z$26,1),MATCH($C379,'Shortlist teams'!$AA$6:$AE$6,1))=0,"",COUNTIF('De Teams'!P$5:P$25,'De Uitslagen'!$B379)*INDEX('Shortlist teams'!$AA$7:$AE$26,MATCH($A379,'Shortlist teams'!$Z$7:$Z$26,1),MATCH($C379,'Shortlist teams'!$AA$6:$AE$6,1))),"")</f>
        <v/>
      </c>
      <c r="S379"/>
      <c r="T379" s="3"/>
    </row>
    <row r="380" spans="1:20" ht="14.4" x14ac:dyDescent="0.3">
      <c r="A380" s="1">
        <v>9</v>
      </c>
      <c r="B380" s="7"/>
      <c r="C380" s="87" t="str">
        <f>IFERROR(VLOOKUP('De Uitslagen'!B380,'Shortlist teams'!B:C,2,FALSE),"")</f>
        <v/>
      </c>
      <c r="D380" t="str">
        <f>IFERROR(IF(COUNTIF('De Teams'!B$5:B$25,'De Uitslagen'!$B380)*INDEX('Shortlist teams'!$AA$7:$AE$26,MATCH($A380,'Shortlist teams'!$Z$7:$Z$26,1),MATCH($C380,'Shortlist teams'!$AA$6:$AE$6,1))=0,"",COUNTIF('De Teams'!B$5:B$25,'De Uitslagen'!$B380)*INDEX('Shortlist teams'!$AA$7:$AE$26,MATCH($A380,'Shortlist teams'!$Z$7:$Z$26,1),MATCH($C380,'Shortlist teams'!$AA$6:$AE$6,1))),"")</f>
        <v/>
      </c>
      <c r="E380"/>
      <c r="F380" t="str">
        <f>IFERROR(IF(COUNTIF('De Teams'!D$5:D$24,'De Uitslagen'!$B380)*INDEX('Shortlist teams'!$AA$7:$AE$26,MATCH($A380,'Shortlist teams'!$Z$7:$Z$26,1),MATCH($C380,'Shortlist teams'!$AA$6:$AE$6,1))=0,"",COUNTIF('De Teams'!D$5:D$24,'De Uitslagen'!$B380)*INDEX('Shortlist teams'!$AA$7:$AE$26,MATCH($A380,'Shortlist teams'!$Z$7:$Z$26,1),MATCH($C380,'Shortlist teams'!$AA$6:$AE$6,1))),"")</f>
        <v/>
      </c>
      <c r="G380" t="str">
        <f>IFERROR(IF(COUNTIF('De Teams'!E$5:E$25,'De Uitslagen'!$B380)*INDEX('Shortlist teams'!$AA$7:$AE$26,MATCH($A380,'Shortlist teams'!$Z$7:$Z$26,1),MATCH($C380,'Shortlist teams'!$AA$6:$AE$6,1))=0,"",COUNTIF('De Teams'!E$5:E$25,'De Uitslagen'!$B380)*INDEX('Shortlist teams'!$AA$7:$AE$26,MATCH($A380,'Shortlist teams'!$Z$7:$Z$26,1),MATCH($C380,'Shortlist teams'!$AA$6:$AE$6,1))),"")</f>
        <v/>
      </c>
      <c r="H380" t="str">
        <f>IFERROR(IF(COUNTIF('De Teams'!F$5:F$25,'De Uitslagen'!$B380)*INDEX('Shortlist teams'!$AA$7:$AE$26,MATCH($A380,'Shortlist teams'!$Z$7:$Z$26,1),MATCH($C380,'Shortlist teams'!$AA$6:$AE$6,1))=0,"",COUNTIF('De Teams'!F$5:F$25,'De Uitslagen'!$B380)*INDEX('Shortlist teams'!$AA$7:$AE$26,MATCH($A380,'Shortlist teams'!$Z$7:$Z$26,1),MATCH($C380,'Shortlist teams'!$AA$6:$AE$6,1))),"")</f>
        <v/>
      </c>
      <c r="I380" t="str">
        <f>IFERROR(IF(COUNTIF('De Teams'!G$5:G$25,'De Uitslagen'!$B380)*INDEX('Shortlist teams'!$AA$7:$AE$26,MATCH($A380,'Shortlist teams'!$Z$7:$Z$26,1),MATCH($C380,'Shortlist teams'!$AA$6:$AE$6,1))=0,"",COUNTIF('De Teams'!G$5:G$25,'De Uitslagen'!$B380)*INDEX('Shortlist teams'!$AA$7:$AE$26,MATCH($A380,'Shortlist teams'!$Z$7:$Z$26,1),MATCH($C380,'Shortlist teams'!$AA$6:$AE$6,1))),"")</f>
        <v/>
      </c>
      <c r="J380" t="str">
        <f>IFERROR(IF(COUNTIF('De Teams'!H$5:H$25,'De Uitslagen'!$B380)*INDEX('Shortlist teams'!$AA$7:$AE$26,MATCH($A380,'Shortlist teams'!$Z$7:$Z$26,1),MATCH($C380,'Shortlist teams'!$AA$6:$AE$6,1))=0,"",COUNTIF('De Teams'!H$5:H$25,'De Uitslagen'!$B380)*INDEX('Shortlist teams'!$AA$7:$AE$26,MATCH($A380,'Shortlist teams'!$Z$7:$Z$26,1),MATCH($C380,'Shortlist teams'!$AA$6:$AE$6,1))),"")</f>
        <v/>
      </c>
      <c r="K380" t="str">
        <f>IFERROR(IF(COUNTIF('De Teams'!I$5:I$25,'De Uitslagen'!$B380)*INDEX('Shortlist teams'!$AA$7:$AE$26,MATCH($A380,'Shortlist teams'!$Z$7:$Z$26,1),MATCH($C380,'Shortlist teams'!$AA$6:$AE$6,1))=0,"",COUNTIF('De Teams'!I$5:I$25,'De Uitslagen'!$B380)*INDEX('Shortlist teams'!$AA$7:$AE$26,MATCH($A380,'Shortlist teams'!$Z$7:$Z$26,1),MATCH($C380,'Shortlist teams'!$AA$6:$AE$6,1))),"")</f>
        <v/>
      </c>
      <c r="L380"/>
      <c r="M380" t="str">
        <f>IFERROR(IF(COUNTIF('De Teams'!K$5:K$25,'De Uitslagen'!$B380)*INDEX('Shortlist teams'!$AA$7:$AE$26,MATCH($A380,'Shortlist teams'!$Z$7:$Z$26,1),MATCH($C380,'Shortlist teams'!$AA$6:$AE$6,1))=0,"",COUNTIF('De Teams'!K$5:K$25,'De Uitslagen'!$B380)*INDEX('Shortlist teams'!$AA$7:$AE$26,MATCH($A380,'Shortlist teams'!$Z$7:$Z$26,1),MATCH($C380,'Shortlist teams'!$AA$6:$AE$6,1))),"")</f>
        <v/>
      </c>
      <c r="N380" t="str">
        <f>IFERROR(IF(COUNTIF('De Teams'!L$5:L$25,'De Uitslagen'!$B380)*INDEX('Shortlist teams'!$AA$7:$AE$26,MATCH($A380,'Shortlist teams'!$Z$7:$Z$26,1),MATCH($C380,'Shortlist teams'!$AA$6:$AE$6,1))=0,"",COUNTIF('De Teams'!L$5:L$25,'De Uitslagen'!$B380)*INDEX('Shortlist teams'!$AA$7:$AE$26,MATCH($A380,'Shortlist teams'!$Z$7:$Z$26,1),MATCH($C380,'Shortlist teams'!$AA$6:$AE$6,1))),"")</f>
        <v/>
      </c>
      <c r="O380" t="str">
        <f>IFERROR(IF(COUNTIF('De Teams'!M$5:M$25,'De Uitslagen'!$B380)*INDEX('Shortlist teams'!$AA$7:$AE$26,MATCH($A380,'Shortlist teams'!$Z$7:$Z$26,1),MATCH($C380,'Shortlist teams'!$AA$6:$AE$6,1))=0,"",COUNTIF('De Teams'!M$5:M$25,'De Uitslagen'!$B380)*INDEX('Shortlist teams'!$AA$7:$AE$26,MATCH($A380,'Shortlist teams'!$Z$7:$Z$26,1),MATCH($C380,'Shortlist teams'!$AA$6:$AE$6,1))),"")</f>
        <v/>
      </c>
      <c r="P380" t="str">
        <f>IFERROR(IF(COUNTIF('De Teams'!N$5:N$25,'De Uitslagen'!$B380)*INDEX('Shortlist teams'!$AA$7:$AE$26,MATCH($A380,'Shortlist teams'!$Z$7:$Z$26,1),MATCH($C380,'Shortlist teams'!$AA$6:$AE$6,1))=0,"",COUNTIF('De Teams'!N$5:N$25,'De Uitslagen'!$B380)*INDEX('Shortlist teams'!$AA$7:$AE$26,MATCH($A380,'Shortlist teams'!$Z$7:$Z$26,1),MATCH($C380,'Shortlist teams'!$AA$6:$AE$6,1))),"")</f>
        <v/>
      </c>
      <c r="Q380" t="str">
        <f>IFERROR(IF(COUNTIF('De Teams'!O$5:O$25,'De Uitslagen'!$B380)*INDEX('Shortlist teams'!$AA$7:$AE$26,MATCH($A380,'Shortlist teams'!$Z$7:$Z$26,1),MATCH($C380,'Shortlist teams'!$AA$6:$AE$6,1))=0,"",COUNTIF('De Teams'!O$5:O$25,'De Uitslagen'!$B380)*INDEX('Shortlist teams'!$AA$7:$AE$26,MATCH($A380,'Shortlist teams'!$Z$7:$Z$26,1),MATCH($C380,'Shortlist teams'!$AA$6:$AE$6,1))),"")</f>
        <v/>
      </c>
      <c r="R380" t="str">
        <f>IFERROR(IF(COUNTIF('De Teams'!P$5:P$25,'De Uitslagen'!$B380)*INDEX('Shortlist teams'!$AA$7:$AE$26,MATCH($A380,'Shortlist teams'!$Z$7:$Z$26,1),MATCH($C380,'Shortlist teams'!$AA$6:$AE$6,1))=0,"",COUNTIF('De Teams'!P$5:P$25,'De Uitslagen'!$B380)*INDEX('Shortlist teams'!$AA$7:$AE$26,MATCH($A380,'Shortlist teams'!$Z$7:$Z$26,1),MATCH($C380,'Shortlist teams'!$AA$6:$AE$6,1))),"")</f>
        <v/>
      </c>
      <c r="S380"/>
      <c r="T380" s="3"/>
    </row>
    <row r="381" spans="1:20" ht="14.4" x14ac:dyDescent="0.3">
      <c r="A381" s="1">
        <v>10</v>
      </c>
      <c r="B381" s="5"/>
      <c r="C381" s="87" t="str">
        <f>IFERROR(VLOOKUP('De Uitslagen'!B381,'Shortlist teams'!B:C,2,FALSE),"")</f>
        <v/>
      </c>
      <c r="D381" t="str">
        <f>IFERROR(IF(COUNTIF('De Teams'!B$5:B$25,'De Uitslagen'!$B381)*INDEX('Shortlist teams'!$AA$7:$AE$26,MATCH($A381,'Shortlist teams'!$Z$7:$Z$26,1),MATCH($C381,'Shortlist teams'!$AA$6:$AE$6,1))=0,"",COUNTIF('De Teams'!B$5:B$25,'De Uitslagen'!$B381)*INDEX('Shortlist teams'!$AA$7:$AE$26,MATCH($A381,'Shortlist teams'!$Z$7:$Z$26,1),MATCH($C381,'Shortlist teams'!$AA$6:$AE$6,1))),"")</f>
        <v/>
      </c>
      <c r="E381"/>
      <c r="F381" t="str">
        <f>IFERROR(IF(COUNTIF('De Teams'!D$5:D$24,'De Uitslagen'!$B381)*INDEX('Shortlist teams'!$AA$7:$AE$26,MATCH($A381,'Shortlist teams'!$Z$7:$Z$26,1),MATCH($C381,'Shortlist teams'!$AA$6:$AE$6,1))=0,"",COUNTIF('De Teams'!D$5:D$24,'De Uitslagen'!$B381)*INDEX('Shortlist teams'!$AA$7:$AE$26,MATCH($A381,'Shortlist teams'!$Z$7:$Z$26,1),MATCH($C381,'Shortlist teams'!$AA$6:$AE$6,1))),"")</f>
        <v/>
      </c>
      <c r="G381" t="str">
        <f>IFERROR(IF(COUNTIF('De Teams'!E$5:E$25,'De Uitslagen'!$B381)*INDEX('Shortlist teams'!$AA$7:$AE$26,MATCH($A381,'Shortlist teams'!$Z$7:$Z$26,1),MATCH($C381,'Shortlist teams'!$AA$6:$AE$6,1))=0,"",COUNTIF('De Teams'!E$5:E$25,'De Uitslagen'!$B381)*INDEX('Shortlist teams'!$AA$7:$AE$26,MATCH($A381,'Shortlist teams'!$Z$7:$Z$26,1),MATCH($C381,'Shortlist teams'!$AA$6:$AE$6,1))),"")</f>
        <v/>
      </c>
      <c r="H381" t="str">
        <f>IFERROR(IF(COUNTIF('De Teams'!F$5:F$25,'De Uitslagen'!$B381)*INDEX('Shortlist teams'!$AA$7:$AE$26,MATCH($A381,'Shortlist teams'!$Z$7:$Z$26,1),MATCH($C381,'Shortlist teams'!$AA$6:$AE$6,1))=0,"",COUNTIF('De Teams'!F$5:F$25,'De Uitslagen'!$B381)*INDEX('Shortlist teams'!$AA$7:$AE$26,MATCH($A381,'Shortlist teams'!$Z$7:$Z$26,1),MATCH($C381,'Shortlist teams'!$AA$6:$AE$6,1))),"")</f>
        <v/>
      </c>
      <c r="I381" t="str">
        <f>IFERROR(IF(COUNTIF('De Teams'!G$5:G$25,'De Uitslagen'!$B381)*INDEX('Shortlist teams'!$AA$7:$AE$26,MATCH($A381,'Shortlist teams'!$Z$7:$Z$26,1),MATCH($C381,'Shortlist teams'!$AA$6:$AE$6,1))=0,"",COUNTIF('De Teams'!G$5:G$25,'De Uitslagen'!$B381)*INDEX('Shortlist teams'!$AA$7:$AE$26,MATCH($A381,'Shortlist teams'!$Z$7:$Z$26,1),MATCH($C381,'Shortlist teams'!$AA$6:$AE$6,1))),"")</f>
        <v/>
      </c>
      <c r="J381" t="str">
        <f>IFERROR(IF(COUNTIF('De Teams'!H$5:H$25,'De Uitslagen'!$B381)*INDEX('Shortlist teams'!$AA$7:$AE$26,MATCH($A381,'Shortlist teams'!$Z$7:$Z$26,1),MATCH($C381,'Shortlist teams'!$AA$6:$AE$6,1))=0,"",COUNTIF('De Teams'!H$5:H$25,'De Uitslagen'!$B381)*INDEX('Shortlist teams'!$AA$7:$AE$26,MATCH($A381,'Shortlist teams'!$Z$7:$Z$26,1),MATCH($C381,'Shortlist teams'!$AA$6:$AE$6,1))),"")</f>
        <v/>
      </c>
      <c r="K381" t="str">
        <f>IFERROR(IF(COUNTIF('De Teams'!I$5:I$25,'De Uitslagen'!$B381)*INDEX('Shortlist teams'!$AA$7:$AE$26,MATCH($A381,'Shortlist teams'!$Z$7:$Z$26,1),MATCH($C381,'Shortlist teams'!$AA$6:$AE$6,1))=0,"",COUNTIF('De Teams'!I$5:I$25,'De Uitslagen'!$B381)*INDEX('Shortlist teams'!$AA$7:$AE$26,MATCH($A381,'Shortlist teams'!$Z$7:$Z$26,1),MATCH($C381,'Shortlist teams'!$AA$6:$AE$6,1))),"")</f>
        <v/>
      </c>
      <c r="L381"/>
      <c r="M381" t="str">
        <f>IFERROR(IF(COUNTIF('De Teams'!K$5:K$25,'De Uitslagen'!$B381)*INDEX('Shortlist teams'!$AA$7:$AE$26,MATCH($A381,'Shortlist teams'!$Z$7:$Z$26,1),MATCH($C381,'Shortlist teams'!$AA$6:$AE$6,1))=0,"",COUNTIF('De Teams'!K$5:K$25,'De Uitslagen'!$B381)*INDEX('Shortlist teams'!$AA$7:$AE$26,MATCH($A381,'Shortlist teams'!$Z$7:$Z$26,1),MATCH($C381,'Shortlist teams'!$AA$6:$AE$6,1))),"")</f>
        <v/>
      </c>
      <c r="N381" t="str">
        <f>IFERROR(IF(COUNTIF('De Teams'!L$5:L$25,'De Uitslagen'!$B381)*INDEX('Shortlist teams'!$AA$7:$AE$26,MATCH($A381,'Shortlist teams'!$Z$7:$Z$26,1),MATCH($C381,'Shortlist teams'!$AA$6:$AE$6,1))=0,"",COUNTIF('De Teams'!L$5:L$25,'De Uitslagen'!$B381)*INDEX('Shortlist teams'!$AA$7:$AE$26,MATCH($A381,'Shortlist teams'!$Z$7:$Z$26,1),MATCH($C381,'Shortlist teams'!$AA$6:$AE$6,1))),"")</f>
        <v/>
      </c>
      <c r="O381" t="str">
        <f>IFERROR(IF(COUNTIF('De Teams'!M$5:M$25,'De Uitslagen'!$B381)*INDEX('Shortlist teams'!$AA$7:$AE$26,MATCH($A381,'Shortlist teams'!$Z$7:$Z$26,1),MATCH($C381,'Shortlist teams'!$AA$6:$AE$6,1))=0,"",COUNTIF('De Teams'!M$5:M$25,'De Uitslagen'!$B381)*INDEX('Shortlist teams'!$AA$7:$AE$26,MATCH($A381,'Shortlist teams'!$Z$7:$Z$26,1),MATCH($C381,'Shortlist teams'!$AA$6:$AE$6,1))),"")</f>
        <v/>
      </c>
      <c r="P381" t="str">
        <f>IFERROR(IF(COUNTIF('De Teams'!N$5:N$25,'De Uitslagen'!$B381)*INDEX('Shortlist teams'!$AA$7:$AE$26,MATCH($A381,'Shortlist teams'!$Z$7:$Z$26,1),MATCH($C381,'Shortlist teams'!$AA$6:$AE$6,1))=0,"",COUNTIF('De Teams'!N$5:N$25,'De Uitslagen'!$B381)*INDEX('Shortlist teams'!$AA$7:$AE$26,MATCH($A381,'Shortlist teams'!$Z$7:$Z$26,1),MATCH($C381,'Shortlist teams'!$AA$6:$AE$6,1))),"")</f>
        <v/>
      </c>
      <c r="Q381" t="str">
        <f>IFERROR(IF(COUNTIF('De Teams'!O$5:O$25,'De Uitslagen'!$B381)*INDEX('Shortlist teams'!$AA$7:$AE$26,MATCH($A381,'Shortlist teams'!$Z$7:$Z$26,1),MATCH($C381,'Shortlist teams'!$AA$6:$AE$6,1))=0,"",COUNTIF('De Teams'!O$5:O$25,'De Uitslagen'!$B381)*INDEX('Shortlist teams'!$AA$7:$AE$26,MATCH($A381,'Shortlist teams'!$Z$7:$Z$26,1),MATCH($C381,'Shortlist teams'!$AA$6:$AE$6,1))),"")</f>
        <v/>
      </c>
      <c r="R381" t="str">
        <f>IFERROR(IF(COUNTIF('De Teams'!P$5:P$25,'De Uitslagen'!$B381)*INDEX('Shortlist teams'!$AA$7:$AE$26,MATCH($A381,'Shortlist teams'!$Z$7:$Z$26,1),MATCH($C381,'Shortlist teams'!$AA$6:$AE$6,1))=0,"",COUNTIF('De Teams'!P$5:P$25,'De Uitslagen'!$B381)*INDEX('Shortlist teams'!$AA$7:$AE$26,MATCH($A381,'Shortlist teams'!$Z$7:$Z$26,1),MATCH($C381,'Shortlist teams'!$AA$6:$AE$6,1))),"")</f>
        <v/>
      </c>
      <c r="S381"/>
      <c r="T381" s="3"/>
    </row>
    <row r="382" spans="1:20" ht="14.4" x14ac:dyDescent="0.3">
      <c r="A382" s="1">
        <v>11</v>
      </c>
      <c r="B382" s="7"/>
      <c r="C382" s="87" t="str">
        <f>IFERROR(VLOOKUP('De Uitslagen'!B382,'Shortlist teams'!B:C,2,FALSE),"")</f>
        <v/>
      </c>
      <c r="D382" t="str">
        <f>IFERROR(IF(COUNTIF('De Teams'!B$5:B$25,'De Uitslagen'!$B382)*INDEX('Shortlist teams'!$AA$7:$AE$26,MATCH($A382,'Shortlist teams'!$Z$7:$Z$26,1),MATCH($C382,'Shortlist teams'!$AA$6:$AE$6,1))=0,"",COUNTIF('De Teams'!B$5:B$25,'De Uitslagen'!$B382)*INDEX('Shortlist teams'!$AA$7:$AE$26,MATCH($A382,'Shortlist teams'!$Z$7:$Z$26,1),MATCH($C382,'Shortlist teams'!$AA$6:$AE$6,1))),"")</f>
        <v/>
      </c>
      <c r="E382"/>
      <c r="F382" t="str">
        <f>IFERROR(IF(COUNTIF('De Teams'!D$5:D$24,'De Uitslagen'!$B382)*INDEX('Shortlist teams'!$AA$7:$AE$26,MATCH($A382,'Shortlist teams'!$Z$7:$Z$26,1),MATCH($C382,'Shortlist teams'!$AA$6:$AE$6,1))=0,"",COUNTIF('De Teams'!D$5:D$24,'De Uitslagen'!$B382)*INDEX('Shortlist teams'!$AA$7:$AE$26,MATCH($A382,'Shortlist teams'!$Z$7:$Z$26,1),MATCH($C382,'Shortlist teams'!$AA$6:$AE$6,1))),"")</f>
        <v/>
      </c>
      <c r="G382" t="str">
        <f>IFERROR(IF(COUNTIF('De Teams'!E$5:E$25,'De Uitslagen'!$B382)*INDEX('Shortlist teams'!$AA$7:$AE$26,MATCH($A382,'Shortlist teams'!$Z$7:$Z$26,1),MATCH($C382,'Shortlist teams'!$AA$6:$AE$6,1))=0,"",COUNTIF('De Teams'!E$5:E$25,'De Uitslagen'!$B382)*INDEX('Shortlist teams'!$AA$7:$AE$26,MATCH($A382,'Shortlist teams'!$Z$7:$Z$26,1),MATCH($C382,'Shortlist teams'!$AA$6:$AE$6,1))),"")</f>
        <v/>
      </c>
      <c r="H382" t="str">
        <f>IFERROR(IF(COUNTIF('De Teams'!F$5:F$25,'De Uitslagen'!$B382)*INDEX('Shortlist teams'!$AA$7:$AE$26,MATCH($A382,'Shortlist teams'!$Z$7:$Z$26,1),MATCH($C382,'Shortlist teams'!$AA$6:$AE$6,1))=0,"",COUNTIF('De Teams'!F$5:F$25,'De Uitslagen'!$B382)*INDEX('Shortlist teams'!$AA$7:$AE$26,MATCH($A382,'Shortlist teams'!$Z$7:$Z$26,1),MATCH($C382,'Shortlist teams'!$AA$6:$AE$6,1))),"")</f>
        <v/>
      </c>
      <c r="I382" t="str">
        <f>IFERROR(IF(COUNTIF('De Teams'!G$5:G$25,'De Uitslagen'!$B382)*INDEX('Shortlist teams'!$AA$7:$AE$26,MATCH($A382,'Shortlist teams'!$Z$7:$Z$26,1),MATCH($C382,'Shortlist teams'!$AA$6:$AE$6,1))=0,"",COUNTIF('De Teams'!G$5:G$25,'De Uitslagen'!$B382)*INDEX('Shortlist teams'!$AA$7:$AE$26,MATCH($A382,'Shortlist teams'!$Z$7:$Z$26,1),MATCH($C382,'Shortlist teams'!$AA$6:$AE$6,1))),"")</f>
        <v/>
      </c>
      <c r="J382" t="str">
        <f>IFERROR(IF(COUNTIF('De Teams'!H$5:H$25,'De Uitslagen'!$B382)*INDEX('Shortlist teams'!$AA$7:$AE$26,MATCH($A382,'Shortlist teams'!$Z$7:$Z$26,1),MATCH($C382,'Shortlist teams'!$AA$6:$AE$6,1))=0,"",COUNTIF('De Teams'!H$5:H$25,'De Uitslagen'!$B382)*INDEX('Shortlist teams'!$AA$7:$AE$26,MATCH($A382,'Shortlist teams'!$Z$7:$Z$26,1),MATCH($C382,'Shortlist teams'!$AA$6:$AE$6,1))),"")</f>
        <v/>
      </c>
      <c r="K382" t="str">
        <f>IFERROR(IF(COUNTIF('De Teams'!I$5:I$25,'De Uitslagen'!$B382)*INDEX('Shortlist teams'!$AA$7:$AE$26,MATCH($A382,'Shortlist teams'!$Z$7:$Z$26,1),MATCH($C382,'Shortlist teams'!$AA$6:$AE$6,1))=0,"",COUNTIF('De Teams'!I$5:I$25,'De Uitslagen'!$B382)*INDEX('Shortlist teams'!$AA$7:$AE$26,MATCH($A382,'Shortlist teams'!$Z$7:$Z$26,1),MATCH($C382,'Shortlist teams'!$AA$6:$AE$6,1))),"")</f>
        <v/>
      </c>
      <c r="L382"/>
      <c r="M382" t="str">
        <f>IFERROR(IF(COUNTIF('De Teams'!K$5:K$25,'De Uitslagen'!$B382)*INDEX('Shortlist teams'!$AA$7:$AE$26,MATCH($A382,'Shortlist teams'!$Z$7:$Z$26,1),MATCH($C382,'Shortlist teams'!$AA$6:$AE$6,1))=0,"",COUNTIF('De Teams'!K$5:K$25,'De Uitslagen'!$B382)*INDEX('Shortlist teams'!$AA$7:$AE$26,MATCH($A382,'Shortlist teams'!$Z$7:$Z$26,1),MATCH($C382,'Shortlist teams'!$AA$6:$AE$6,1))),"")</f>
        <v/>
      </c>
      <c r="N382" t="str">
        <f>IFERROR(IF(COUNTIF('De Teams'!L$5:L$25,'De Uitslagen'!$B382)*INDEX('Shortlist teams'!$AA$7:$AE$26,MATCH($A382,'Shortlist teams'!$Z$7:$Z$26,1),MATCH($C382,'Shortlist teams'!$AA$6:$AE$6,1))=0,"",COUNTIF('De Teams'!L$5:L$25,'De Uitslagen'!$B382)*INDEX('Shortlist teams'!$AA$7:$AE$26,MATCH($A382,'Shortlist teams'!$Z$7:$Z$26,1),MATCH($C382,'Shortlist teams'!$AA$6:$AE$6,1))),"")</f>
        <v/>
      </c>
      <c r="O382" t="str">
        <f>IFERROR(IF(COUNTIF('De Teams'!M$5:M$25,'De Uitslagen'!$B382)*INDEX('Shortlist teams'!$AA$7:$AE$26,MATCH($A382,'Shortlist teams'!$Z$7:$Z$26,1),MATCH($C382,'Shortlist teams'!$AA$6:$AE$6,1))=0,"",COUNTIF('De Teams'!M$5:M$25,'De Uitslagen'!$B382)*INDEX('Shortlist teams'!$AA$7:$AE$26,MATCH($A382,'Shortlist teams'!$Z$7:$Z$26,1),MATCH($C382,'Shortlist teams'!$AA$6:$AE$6,1))),"")</f>
        <v/>
      </c>
      <c r="P382" t="str">
        <f>IFERROR(IF(COUNTIF('De Teams'!N$5:N$25,'De Uitslagen'!$B382)*INDEX('Shortlist teams'!$AA$7:$AE$26,MATCH($A382,'Shortlist teams'!$Z$7:$Z$26,1),MATCH($C382,'Shortlist teams'!$AA$6:$AE$6,1))=0,"",COUNTIF('De Teams'!N$5:N$25,'De Uitslagen'!$B382)*INDEX('Shortlist teams'!$AA$7:$AE$26,MATCH($A382,'Shortlist teams'!$Z$7:$Z$26,1),MATCH($C382,'Shortlist teams'!$AA$6:$AE$6,1))),"")</f>
        <v/>
      </c>
      <c r="Q382" t="str">
        <f>IFERROR(IF(COUNTIF('De Teams'!O$5:O$25,'De Uitslagen'!$B382)*INDEX('Shortlist teams'!$AA$7:$AE$26,MATCH($A382,'Shortlist teams'!$Z$7:$Z$26,1),MATCH($C382,'Shortlist teams'!$AA$6:$AE$6,1))=0,"",COUNTIF('De Teams'!O$5:O$25,'De Uitslagen'!$B382)*INDEX('Shortlist teams'!$AA$7:$AE$26,MATCH($A382,'Shortlist teams'!$Z$7:$Z$26,1),MATCH($C382,'Shortlist teams'!$AA$6:$AE$6,1))),"")</f>
        <v/>
      </c>
      <c r="R382" t="str">
        <f>IFERROR(IF(COUNTIF('De Teams'!P$5:P$25,'De Uitslagen'!$B382)*INDEX('Shortlist teams'!$AA$7:$AE$26,MATCH($A382,'Shortlist teams'!$Z$7:$Z$26,1),MATCH($C382,'Shortlist teams'!$AA$6:$AE$6,1))=0,"",COUNTIF('De Teams'!P$5:P$25,'De Uitslagen'!$B382)*INDEX('Shortlist teams'!$AA$7:$AE$26,MATCH($A382,'Shortlist teams'!$Z$7:$Z$26,1),MATCH($C382,'Shortlist teams'!$AA$6:$AE$6,1))),"")</f>
        <v/>
      </c>
      <c r="S382"/>
      <c r="T382" s="3"/>
    </row>
    <row r="383" spans="1:20" ht="14.4" x14ac:dyDescent="0.3">
      <c r="A383" s="1">
        <v>12</v>
      </c>
      <c r="B383" s="8"/>
      <c r="C383" s="87" t="str">
        <f>IFERROR(VLOOKUP('De Uitslagen'!B383,'Shortlist teams'!B:C,2,FALSE),"")</f>
        <v/>
      </c>
      <c r="D383" t="str">
        <f>IFERROR(IF(COUNTIF('De Teams'!B$5:B$25,'De Uitslagen'!$B383)*INDEX('Shortlist teams'!$AA$7:$AE$26,MATCH($A383,'Shortlist teams'!$Z$7:$Z$26,1),MATCH($C383,'Shortlist teams'!$AA$6:$AE$6,1))=0,"",COUNTIF('De Teams'!B$5:B$25,'De Uitslagen'!$B383)*INDEX('Shortlist teams'!$AA$7:$AE$26,MATCH($A383,'Shortlist teams'!$Z$7:$Z$26,1),MATCH($C383,'Shortlist teams'!$AA$6:$AE$6,1))),"")</f>
        <v/>
      </c>
      <c r="E383"/>
      <c r="F383" t="str">
        <f>IFERROR(IF(COUNTIF('De Teams'!D$5:D$24,'De Uitslagen'!$B383)*INDEX('Shortlist teams'!$AA$7:$AE$26,MATCH($A383,'Shortlist teams'!$Z$7:$Z$26,1),MATCH($C383,'Shortlist teams'!$AA$6:$AE$6,1))=0,"",COUNTIF('De Teams'!D$5:D$24,'De Uitslagen'!$B383)*INDEX('Shortlist teams'!$AA$7:$AE$26,MATCH($A383,'Shortlist teams'!$Z$7:$Z$26,1),MATCH($C383,'Shortlist teams'!$AA$6:$AE$6,1))),"")</f>
        <v/>
      </c>
      <c r="G383" t="str">
        <f>IFERROR(IF(COUNTIF('De Teams'!E$5:E$25,'De Uitslagen'!$B383)*INDEX('Shortlist teams'!$AA$7:$AE$26,MATCH($A383,'Shortlist teams'!$Z$7:$Z$26,1),MATCH($C383,'Shortlist teams'!$AA$6:$AE$6,1))=0,"",COUNTIF('De Teams'!E$5:E$25,'De Uitslagen'!$B383)*INDEX('Shortlist teams'!$AA$7:$AE$26,MATCH($A383,'Shortlist teams'!$Z$7:$Z$26,1),MATCH($C383,'Shortlist teams'!$AA$6:$AE$6,1))),"")</f>
        <v/>
      </c>
      <c r="H383" t="str">
        <f>IFERROR(IF(COUNTIF('De Teams'!F$5:F$25,'De Uitslagen'!$B383)*INDEX('Shortlist teams'!$AA$7:$AE$26,MATCH($A383,'Shortlist teams'!$Z$7:$Z$26,1),MATCH($C383,'Shortlist teams'!$AA$6:$AE$6,1))=0,"",COUNTIF('De Teams'!F$5:F$25,'De Uitslagen'!$B383)*INDEX('Shortlist teams'!$AA$7:$AE$26,MATCH($A383,'Shortlist teams'!$Z$7:$Z$26,1),MATCH($C383,'Shortlist teams'!$AA$6:$AE$6,1))),"")</f>
        <v/>
      </c>
      <c r="I383" t="str">
        <f>IFERROR(IF(COUNTIF('De Teams'!G$5:G$25,'De Uitslagen'!$B383)*INDEX('Shortlist teams'!$AA$7:$AE$26,MATCH($A383,'Shortlist teams'!$Z$7:$Z$26,1),MATCH($C383,'Shortlist teams'!$AA$6:$AE$6,1))=0,"",COUNTIF('De Teams'!G$5:G$25,'De Uitslagen'!$B383)*INDEX('Shortlist teams'!$AA$7:$AE$26,MATCH($A383,'Shortlist teams'!$Z$7:$Z$26,1),MATCH($C383,'Shortlist teams'!$AA$6:$AE$6,1))),"")</f>
        <v/>
      </c>
      <c r="J383" t="str">
        <f>IFERROR(IF(COUNTIF('De Teams'!H$5:H$25,'De Uitslagen'!$B383)*INDEX('Shortlist teams'!$AA$7:$AE$26,MATCH($A383,'Shortlist teams'!$Z$7:$Z$26,1),MATCH($C383,'Shortlist teams'!$AA$6:$AE$6,1))=0,"",COUNTIF('De Teams'!H$5:H$25,'De Uitslagen'!$B383)*INDEX('Shortlist teams'!$AA$7:$AE$26,MATCH($A383,'Shortlist teams'!$Z$7:$Z$26,1),MATCH($C383,'Shortlist teams'!$AA$6:$AE$6,1))),"")</f>
        <v/>
      </c>
      <c r="K383" t="str">
        <f>IFERROR(IF(COUNTIF('De Teams'!I$5:I$25,'De Uitslagen'!$B383)*INDEX('Shortlist teams'!$AA$7:$AE$26,MATCH($A383,'Shortlist teams'!$Z$7:$Z$26,1),MATCH($C383,'Shortlist teams'!$AA$6:$AE$6,1))=0,"",COUNTIF('De Teams'!I$5:I$25,'De Uitslagen'!$B383)*INDEX('Shortlist teams'!$AA$7:$AE$26,MATCH($A383,'Shortlist teams'!$Z$7:$Z$26,1),MATCH($C383,'Shortlist teams'!$AA$6:$AE$6,1))),"")</f>
        <v/>
      </c>
      <c r="L383"/>
      <c r="M383" t="str">
        <f>IFERROR(IF(COUNTIF('De Teams'!K$5:K$25,'De Uitslagen'!$B383)*INDEX('Shortlist teams'!$AA$7:$AE$26,MATCH($A383,'Shortlist teams'!$Z$7:$Z$26,1),MATCH($C383,'Shortlist teams'!$AA$6:$AE$6,1))=0,"",COUNTIF('De Teams'!K$5:K$25,'De Uitslagen'!$B383)*INDEX('Shortlist teams'!$AA$7:$AE$26,MATCH($A383,'Shortlist teams'!$Z$7:$Z$26,1),MATCH($C383,'Shortlist teams'!$AA$6:$AE$6,1))),"")</f>
        <v/>
      </c>
      <c r="N383" t="str">
        <f>IFERROR(IF(COUNTIF('De Teams'!L$5:L$25,'De Uitslagen'!$B383)*INDEX('Shortlist teams'!$AA$7:$AE$26,MATCH($A383,'Shortlist teams'!$Z$7:$Z$26,1),MATCH($C383,'Shortlist teams'!$AA$6:$AE$6,1))=0,"",COUNTIF('De Teams'!L$5:L$25,'De Uitslagen'!$B383)*INDEX('Shortlist teams'!$AA$7:$AE$26,MATCH($A383,'Shortlist teams'!$Z$7:$Z$26,1),MATCH($C383,'Shortlist teams'!$AA$6:$AE$6,1))),"")</f>
        <v/>
      </c>
      <c r="O383" t="str">
        <f>IFERROR(IF(COUNTIF('De Teams'!M$5:M$25,'De Uitslagen'!$B383)*INDEX('Shortlist teams'!$AA$7:$AE$26,MATCH($A383,'Shortlist teams'!$Z$7:$Z$26,1),MATCH($C383,'Shortlist teams'!$AA$6:$AE$6,1))=0,"",COUNTIF('De Teams'!M$5:M$25,'De Uitslagen'!$B383)*INDEX('Shortlist teams'!$AA$7:$AE$26,MATCH($A383,'Shortlist teams'!$Z$7:$Z$26,1),MATCH($C383,'Shortlist teams'!$AA$6:$AE$6,1))),"")</f>
        <v/>
      </c>
      <c r="P383" t="str">
        <f>IFERROR(IF(COUNTIF('De Teams'!N$5:N$25,'De Uitslagen'!$B383)*INDEX('Shortlist teams'!$AA$7:$AE$26,MATCH($A383,'Shortlist teams'!$Z$7:$Z$26,1),MATCH($C383,'Shortlist teams'!$AA$6:$AE$6,1))=0,"",COUNTIF('De Teams'!N$5:N$25,'De Uitslagen'!$B383)*INDEX('Shortlist teams'!$AA$7:$AE$26,MATCH($A383,'Shortlist teams'!$Z$7:$Z$26,1),MATCH($C383,'Shortlist teams'!$AA$6:$AE$6,1))),"")</f>
        <v/>
      </c>
      <c r="Q383" t="str">
        <f>IFERROR(IF(COUNTIF('De Teams'!O$5:O$25,'De Uitslagen'!$B383)*INDEX('Shortlist teams'!$AA$7:$AE$26,MATCH($A383,'Shortlist teams'!$Z$7:$Z$26,1),MATCH($C383,'Shortlist teams'!$AA$6:$AE$6,1))=0,"",COUNTIF('De Teams'!O$5:O$25,'De Uitslagen'!$B383)*INDEX('Shortlist teams'!$AA$7:$AE$26,MATCH($A383,'Shortlist teams'!$Z$7:$Z$26,1),MATCH($C383,'Shortlist teams'!$AA$6:$AE$6,1))),"")</f>
        <v/>
      </c>
      <c r="R383" t="str">
        <f>IFERROR(IF(COUNTIF('De Teams'!P$5:P$25,'De Uitslagen'!$B383)*INDEX('Shortlist teams'!$AA$7:$AE$26,MATCH($A383,'Shortlist teams'!$Z$7:$Z$26,1),MATCH($C383,'Shortlist teams'!$AA$6:$AE$6,1))=0,"",COUNTIF('De Teams'!P$5:P$25,'De Uitslagen'!$B383)*INDEX('Shortlist teams'!$AA$7:$AE$26,MATCH($A383,'Shortlist teams'!$Z$7:$Z$26,1),MATCH($C383,'Shortlist teams'!$AA$6:$AE$6,1))),"")</f>
        <v/>
      </c>
      <c r="S383"/>
      <c r="T383" s="3"/>
    </row>
    <row r="384" spans="1:20" ht="14.4" x14ac:dyDescent="0.3">
      <c r="A384" s="1">
        <v>13</v>
      </c>
      <c r="B384" s="51"/>
      <c r="C384" s="87" t="str">
        <f>IFERROR(VLOOKUP('De Uitslagen'!B384,'Shortlist teams'!B:C,2,FALSE),"")</f>
        <v/>
      </c>
      <c r="D384" t="str">
        <f>IFERROR(IF(COUNTIF('De Teams'!B$5:B$25,'De Uitslagen'!$B384)*INDEX('Shortlist teams'!$AA$7:$AE$26,MATCH($A384,'Shortlist teams'!$Z$7:$Z$26,1),MATCH($C384,'Shortlist teams'!$AA$6:$AE$6,1))=0,"",COUNTIF('De Teams'!B$5:B$25,'De Uitslagen'!$B384)*INDEX('Shortlist teams'!$AA$7:$AE$26,MATCH($A384,'Shortlist teams'!$Z$7:$Z$26,1),MATCH($C384,'Shortlist teams'!$AA$6:$AE$6,1))),"")</f>
        <v/>
      </c>
      <c r="E384"/>
      <c r="F384" t="str">
        <f>IFERROR(IF(COUNTIF('De Teams'!D$5:D$24,'De Uitslagen'!$B384)*INDEX('Shortlist teams'!$AA$7:$AE$26,MATCH($A384,'Shortlist teams'!$Z$7:$Z$26,1),MATCH($C384,'Shortlist teams'!$AA$6:$AE$6,1))=0,"",COUNTIF('De Teams'!D$5:D$24,'De Uitslagen'!$B384)*INDEX('Shortlist teams'!$AA$7:$AE$26,MATCH($A384,'Shortlist teams'!$Z$7:$Z$26,1),MATCH($C384,'Shortlist teams'!$AA$6:$AE$6,1))),"")</f>
        <v/>
      </c>
      <c r="G384" t="str">
        <f>IFERROR(IF(COUNTIF('De Teams'!E$5:E$25,'De Uitslagen'!$B384)*INDEX('Shortlist teams'!$AA$7:$AE$26,MATCH($A384,'Shortlist teams'!$Z$7:$Z$26,1),MATCH($C384,'Shortlist teams'!$AA$6:$AE$6,1))=0,"",COUNTIF('De Teams'!E$5:E$25,'De Uitslagen'!$B384)*INDEX('Shortlist teams'!$AA$7:$AE$26,MATCH($A384,'Shortlist teams'!$Z$7:$Z$26,1),MATCH($C384,'Shortlist teams'!$AA$6:$AE$6,1))),"")</f>
        <v/>
      </c>
      <c r="H384" t="str">
        <f>IFERROR(IF(COUNTIF('De Teams'!F$5:F$25,'De Uitslagen'!$B384)*INDEX('Shortlist teams'!$AA$7:$AE$26,MATCH($A384,'Shortlist teams'!$Z$7:$Z$26,1),MATCH($C384,'Shortlist teams'!$AA$6:$AE$6,1))=0,"",COUNTIF('De Teams'!F$5:F$25,'De Uitslagen'!$B384)*INDEX('Shortlist teams'!$AA$7:$AE$26,MATCH($A384,'Shortlist teams'!$Z$7:$Z$26,1),MATCH($C384,'Shortlist teams'!$AA$6:$AE$6,1))),"")</f>
        <v/>
      </c>
      <c r="I384" t="str">
        <f>IFERROR(IF(COUNTIF('De Teams'!G$5:G$25,'De Uitslagen'!$B384)*INDEX('Shortlist teams'!$AA$7:$AE$26,MATCH($A384,'Shortlist teams'!$Z$7:$Z$26,1),MATCH($C384,'Shortlist teams'!$AA$6:$AE$6,1))=0,"",COUNTIF('De Teams'!G$5:G$25,'De Uitslagen'!$B384)*INDEX('Shortlist teams'!$AA$7:$AE$26,MATCH($A384,'Shortlist teams'!$Z$7:$Z$26,1),MATCH($C384,'Shortlist teams'!$AA$6:$AE$6,1))),"")</f>
        <v/>
      </c>
      <c r="J384" t="str">
        <f>IFERROR(IF(COUNTIF('De Teams'!H$5:H$25,'De Uitslagen'!$B384)*INDEX('Shortlist teams'!$AA$7:$AE$26,MATCH($A384,'Shortlist teams'!$Z$7:$Z$26,1),MATCH($C384,'Shortlist teams'!$AA$6:$AE$6,1))=0,"",COUNTIF('De Teams'!H$5:H$25,'De Uitslagen'!$B384)*INDEX('Shortlist teams'!$AA$7:$AE$26,MATCH($A384,'Shortlist teams'!$Z$7:$Z$26,1),MATCH($C384,'Shortlist teams'!$AA$6:$AE$6,1))),"")</f>
        <v/>
      </c>
      <c r="K384" t="str">
        <f>IFERROR(IF(COUNTIF('De Teams'!I$5:I$25,'De Uitslagen'!$B384)*INDEX('Shortlist teams'!$AA$7:$AE$26,MATCH($A384,'Shortlist teams'!$Z$7:$Z$26,1),MATCH($C384,'Shortlist teams'!$AA$6:$AE$6,1))=0,"",COUNTIF('De Teams'!I$5:I$25,'De Uitslagen'!$B384)*INDEX('Shortlist teams'!$AA$7:$AE$26,MATCH($A384,'Shortlist teams'!$Z$7:$Z$26,1),MATCH($C384,'Shortlist teams'!$AA$6:$AE$6,1))),"")</f>
        <v/>
      </c>
      <c r="L384"/>
      <c r="M384" t="str">
        <f>IFERROR(IF(COUNTIF('De Teams'!K$5:K$25,'De Uitslagen'!$B384)*INDEX('Shortlist teams'!$AA$7:$AE$26,MATCH($A384,'Shortlist teams'!$Z$7:$Z$26,1),MATCH($C384,'Shortlist teams'!$AA$6:$AE$6,1))=0,"",COUNTIF('De Teams'!K$5:K$25,'De Uitslagen'!$B384)*INDEX('Shortlist teams'!$AA$7:$AE$26,MATCH($A384,'Shortlist teams'!$Z$7:$Z$26,1),MATCH($C384,'Shortlist teams'!$AA$6:$AE$6,1))),"")</f>
        <v/>
      </c>
      <c r="N384" t="str">
        <f>IFERROR(IF(COUNTIF('De Teams'!L$5:L$25,'De Uitslagen'!$B384)*INDEX('Shortlist teams'!$AA$7:$AE$26,MATCH($A384,'Shortlist teams'!$Z$7:$Z$26,1),MATCH($C384,'Shortlist teams'!$AA$6:$AE$6,1))=0,"",COUNTIF('De Teams'!L$5:L$25,'De Uitslagen'!$B384)*INDEX('Shortlist teams'!$AA$7:$AE$26,MATCH($A384,'Shortlist teams'!$Z$7:$Z$26,1),MATCH($C384,'Shortlist teams'!$AA$6:$AE$6,1))),"")</f>
        <v/>
      </c>
      <c r="O384" t="str">
        <f>IFERROR(IF(COUNTIF('De Teams'!M$5:M$25,'De Uitslagen'!$B384)*INDEX('Shortlist teams'!$AA$7:$AE$26,MATCH($A384,'Shortlist teams'!$Z$7:$Z$26,1),MATCH($C384,'Shortlist teams'!$AA$6:$AE$6,1))=0,"",COUNTIF('De Teams'!M$5:M$25,'De Uitslagen'!$B384)*INDEX('Shortlist teams'!$AA$7:$AE$26,MATCH($A384,'Shortlist teams'!$Z$7:$Z$26,1),MATCH($C384,'Shortlist teams'!$AA$6:$AE$6,1))),"")</f>
        <v/>
      </c>
      <c r="P384" t="str">
        <f>IFERROR(IF(COUNTIF('De Teams'!N$5:N$25,'De Uitslagen'!$B384)*INDEX('Shortlist teams'!$AA$7:$AE$26,MATCH($A384,'Shortlist teams'!$Z$7:$Z$26,1),MATCH($C384,'Shortlist teams'!$AA$6:$AE$6,1))=0,"",COUNTIF('De Teams'!N$5:N$25,'De Uitslagen'!$B384)*INDEX('Shortlist teams'!$AA$7:$AE$26,MATCH($A384,'Shortlist teams'!$Z$7:$Z$26,1),MATCH($C384,'Shortlist teams'!$AA$6:$AE$6,1))),"")</f>
        <v/>
      </c>
      <c r="Q384" t="str">
        <f>IFERROR(IF(COUNTIF('De Teams'!O$5:O$25,'De Uitslagen'!$B384)*INDEX('Shortlist teams'!$AA$7:$AE$26,MATCH($A384,'Shortlist teams'!$Z$7:$Z$26,1),MATCH($C384,'Shortlist teams'!$AA$6:$AE$6,1))=0,"",COUNTIF('De Teams'!O$5:O$25,'De Uitslagen'!$B384)*INDEX('Shortlist teams'!$AA$7:$AE$26,MATCH($A384,'Shortlist teams'!$Z$7:$Z$26,1),MATCH($C384,'Shortlist teams'!$AA$6:$AE$6,1))),"")</f>
        <v/>
      </c>
      <c r="R384" t="str">
        <f>IFERROR(IF(COUNTIF('De Teams'!P$5:P$25,'De Uitslagen'!$B384)*INDEX('Shortlist teams'!$AA$7:$AE$26,MATCH($A384,'Shortlist teams'!$Z$7:$Z$26,1),MATCH($C384,'Shortlist teams'!$AA$6:$AE$6,1))=0,"",COUNTIF('De Teams'!P$5:P$25,'De Uitslagen'!$B384)*INDEX('Shortlist teams'!$AA$7:$AE$26,MATCH($A384,'Shortlist teams'!$Z$7:$Z$26,1),MATCH($C384,'Shortlist teams'!$AA$6:$AE$6,1))),"")</f>
        <v/>
      </c>
      <c r="S384"/>
      <c r="T384" s="3"/>
    </row>
    <row r="385" spans="1:20" ht="14.4" x14ac:dyDescent="0.3">
      <c r="A385" s="1">
        <v>14</v>
      </c>
      <c r="B385" s="8"/>
      <c r="C385" s="87" t="str">
        <f>IFERROR(VLOOKUP('De Uitslagen'!B385,'Shortlist teams'!B:C,2,FALSE),"")</f>
        <v/>
      </c>
      <c r="D385" t="str">
        <f>IFERROR(IF(COUNTIF('De Teams'!B$5:B$25,'De Uitslagen'!$B385)*INDEX('Shortlist teams'!$AA$7:$AE$26,MATCH($A385,'Shortlist teams'!$Z$7:$Z$26,1),MATCH($C385,'Shortlist teams'!$AA$6:$AE$6,1))=0,"",COUNTIF('De Teams'!B$5:B$25,'De Uitslagen'!$B385)*INDEX('Shortlist teams'!$AA$7:$AE$26,MATCH($A385,'Shortlist teams'!$Z$7:$Z$26,1),MATCH($C385,'Shortlist teams'!$AA$6:$AE$6,1))),"")</f>
        <v/>
      </c>
      <c r="E385"/>
      <c r="F385" t="str">
        <f>IFERROR(IF(COUNTIF('De Teams'!D$5:D$24,'De Uitslagen'!$B385)*INDEX('Shortlist teams'!$AA$7:$AE$26,MATCH($A385,'Shortlist teams'!$Z$7:$Z$26,1),MATCH($C385,'Shortlist teams'!$AA$6:$AE$6,1))=0,"",COUNTIF('De Teams'!D$5:D$24,'De Uitslagen'!$B385)*INDEX('Shortlist teams'!$AA$7:$AE$26,MATCH($A385,'Shortlist teams'!$Z$7:$Z$26,1),MATCH($C385,'Shortlist teams'!$AA$6:$AE$6,1))),"")</f>
        <v/>
      </c>
      <c r="G385" t="str">
        <f>IFERROR(IF(COUNTIF('De Teams'!E$5:E$25,'De Uitslagen'!$B385)*INDEX('Shortlist teams'!$AA$7:$AE$26,MATCH($A385,'Shortlist teams'!$Z$7:$Z$26,1),MATCH($C385,'Shortlist teams'!$AA$6:$AE$6,1))=0,"",COUNTIF('De Teams'!E$5:E$25,'De Uitslagen'!$B385)*INDEX('Shortlist teams'!$AA$7:$AE$26,MATCH($A385,'Shortlist teams'!$Z$7:$Z$26,1),MATCH($C385,'Shortlist teams'!$AA$6:$AE$6,1))),"")</f>
        <v/>
      </c>
      <c r="H385" t="str">
        <f>IFERROR(IF(COUNTIF('De Teams'!F$5:F$25,'De Uitslagen'!$B385)*INDEX('Shortlist teams'!$AA$7:$AE$26,MATCH($A385,'Shortlist teams'!$Z$7:$Z$26,1),MATCH($C385,'Shortlist teams'!$AA$6:$AE$6,1))=0,"",COUNTIF('De Teams'!F$5:F$25,'De Uitslagen'!$B385)*INDEX('Shortlist teams'!$AA$7:$AE$26,MATCH($A385,'Shortlist teams'!$Z$7:$Z$26,1),MATCH($C385,'Shortlist teams'!$AA$6:$AE$6,1))),"")</f>
        <v/>
      </c>
      <c r="I385" t="str">
        <f>IFERROR(IF(COUNTIF('De Teams'!G$5:G$25,'De Uitslagen'!$B385)*INDEX('Shortlist teams'!$AA$7:$AE$26,MATCH($A385,'Shortlist teams'!$Z$7:$Z$26,1),MATCH($C385,'Shortlist teams'!$AA$6:$AE$6,1))=0,"",COUNTIF('De Teams'!G$5:G$25,'De Uitslagen'!$B385)*INDEX('Shortlist teams'!$AA$7:$AE$26,MATCH($A385,'Shortlist teams'!$Z$7:$Z$26,1),MATCH($C385,'Shortlist teams'!$AA$6:$AE$6,1))),"")</f>
        <v/>
      </c>
      <c r="J385" t="str">
        <f>IFERROR(IF(COUNTIF('De Teams'!H$5:H$25,'De Uitslagen'!$B385)*INDEX('Shortlist teams'!$AA$7:$AE$26,MATCH($A385,'Shortlist teams'!$Z$7:$Z$26,1),MATCH($C385,'Shortlist teams'!$AA$6:$AE$6,1))=0,"",COUNTIF('De Teams'!H$5:H$25,'De Uitslagen'!$B385)*INDEX('Shortlist teams'!$AA$7:$AE$26,MATCH($A385,'Shortlist teams'!$Z$7:$Z$26,1),MATCH($C385,'Shortlist teams'!$AA$6:$AE$6,1))),"")</f>
        <v/>
      </c>
      <c r="K385" t="str">
        <f>IFERROR(IF(COUNTIF('De Teams'!I$5:I$25,'De Uitslagen'!$B385)*INDEX('Shortlist teams'!$AA$7:$AE$26,MATCH($A385,'Shortlist teams'!$Z$7:$Z$26,1),MATCH($C385,'Shortlist teams'!$AA$6:$AE$6,1))=0,"",COUNTIF('De Teams'!I$5:I$25,'De Uitslagen'!$B385)*INDEX('Shortlist teams'!$AA$7:$AE$26,MATCH($A385,'Shortlist teams'!$Z$7:$Z$26,1),MATCH($C385,'Shortlist teams'!$AA$6:$AE$6,1))),"")</f>
        <v/>
      </c>
      <c r="L385"/>
      <c r="M385" t="str">
        <f>IFERROR(IF(COUNTIF('De Teams'!K$5:K$25,'De Uitslagen'!$B385)*INDEX('Shortlist teams'!$AA$7:$AE$26,MATCH($A385,'Shortlist teams'!$Z$7:$Z$26,1),MATCH($C385,'Shortlist teams'!$AA$6:$AE$6,1))=0,"",COUNTIF('De Teams'!K$5:K$25,'De Uitslagen'!$B385)*INDEX('Shortlist teams'!$AA$7:$AE$26,MATCH($A385,'Shortlist teams'!$Z$7:$Z$26,1),MATCH($C385,'Shortlist teams'!$AA$6:$AE$6,1))),"")</f>
        <v/>
      </c>
      <c r="N385" t="str">
        <f>IFERROR(IF(COUNTIF('De Teams'!L$5:L$25,'De Uitslagen'!$B385)*INDEX('Shortlist teams'!$AA$7:$AE$26,MATCH($A385,'Shortlist teams'!$Z$7:$Z$26,1),MATCH($C385,'Shortlist teams'!$AA$6:$AE$6,1))=0,"",COUNTIF('De Teams'!L$5:L$25,'De Uitslagen'!$B385)*INDEX('Shortlist teams'!$AA$7:$AE$26,MATCH($A385,'Shortlist teams'!$Z$7:$Z$26,1),MATCH($C385,'Shortlist teams'!$AA$6:$AE$6,1))),"")</f>
        <v/>
      </c>
      <c r="O385" t="str">
        <f>IFERROR(IF(COUNTIF('De Teams'!M$5:M$25,'De Uitslagen'!$B385)*INDEX('Shortlist teams'!$AA$7:$AE$26,MATCH($A385,'Shortlist teams'!$Z$7:$Z$26,1),MATCH($C385,'Shortlist teams'!$AA$6:$AE$6,1))=0,"",COUNTIF('De Teams'!M$5:M$25,'De Uitslagen'!$B385)*INDEX('Shortlist teams'!$AA$7:$AE$26,MATCH($A385,'Shortlist teams'!$Z$7:$Z$26,1),MATCH($C385,'Shortlist teams'!$AA$6:$AE$6,1))),"")</f>
        <v/>
      </c>
      <c r="P385" t="str">
        <f>IFERROR(IF(COUNTIF('De Teams'!N$5:N$25,'De Uitslagen'!$B385)*INDEX('Shortlist teams'!$AA$7:$AE$26,MATCH($A385,'Shortlist teams'!$Z$7:$Z$26,1),MATCH($C385,'Shortlist teams'!$AA$6:$AE$6,1))=0,"",COUNTIF('De Teams'!N$5:N$25,'De Uitslagen'!$B385)*INDEX('Shortlist teams'!$AA$7:$AE$26,MATCH($A385,'Shortlist teams'!$Z$7:$Z$26,1),MATCH($C385,'Shortlist teams'!$AA$6:$AE$6,1))),"")</f>
        <v/>
      </c>
      <c r="Q385" t="str">
        <f>IFERROR(IF(COUNTIF('De Teams'!O$5:O$25,'De Uitslagen'!$B385)*INDEX('Shortlist teams'!$AA$7:$AE$26,MATCH($A385,'Shortlist teams'!$Z$7:$Z$26,1),MATCH($C385,'Shortlist teams'!$AA$6:$AE$6,1))=0,"",COUNTIF('De Teams'!O$5:O$25,'De Uitslagen'!$B385)*INDEX('Shortlist teams'!$AA$7:$AE$26,MATCH($A385,'Shortlist teams'!$Z$7:$Z$26,1),MATCH($C385,'Shortlist teams'!$AA$6:$AE$6,1))),"")</f>
        <v/>
      </c>
      <c r="R385" t="str">
        <f>IFERROR(IF(COUNTIF('De Teams'!P$5:P$25,'De Uitslagen'!$B385)*INDEX('Shortlist teams'!$AA$7:$AE$26,MATCH($A385,'Shortlist teams'!$Z$7:$Z$26,1),MATCH($C385,'Shortlist teams'!$AA$6:$AE$6,1))=0,"",COUNTIF('De Teams'!P$5:P$25,'De Uitslagen'!$B385)*INDEX('Shortlist teams'!$AA$7:$AE$26,MATCH($A385,'Shortlist teams'!$Z$7:$Z$26,1),MATCH($C385,'Shortlist teams'!$AA$6:$AE$6,1))),"")</f>
        <v/>
      </c>
      <c r="S385"/>
      <c r="T385" s="3"/>
    </row>
    <row r="386" spans="1:20" ht="14.4" x14ac:dyDescent="0.3">
      <c r="A386" s="1">
        <v>15</v>
      </c>
      <c r="B386" s="7"/>
      <c r="C386" s="87" t="str">
        <f>IFERROR(VLOOKUP('De Uitslagen'!B386,'Shortlist teams'!B:C,2,FALSE),"")</f>
        <v/>
      </c>
      <c r="D386" t="str">
        <f>IFERROR(IF(COUNTIF('De Teams'!B$5:B$25,'De Uitslagen'!$B386)*INDEX('Shortlist teams'!$AA$7:$AE$26,MATCH($A386,'Shortlist teams'!$Z$7:$Z$26,1),MATCH($C386,'Shortlist teams'!$AA$6:$AE$6,1))=0,"",COUNTIF('De Teams'!B$5:B$25,'De Uitslagen'!$B386)*INDEX('Shortlist teams'!$AA$7:$AE$26,MATCH($A386,'Shortlist teams'!$Z$7:$Z$26,1),MATCH($C386,'Shortlist teams'!$AA$6:$AE$6,1))),"")</f>
        <v/>
      </c>
      <c r="E386"/>
      <c r="F386" t="str">
        <f>IFERROR(IF(COUNTIF('De Teams'!D$5:D$24,'De Uitslagen'!$B386)*INDEX('Shortlist teams'!$AA$7:$AE$26,MATCH($A386,'Shortlist teams'!$Z$7:$Z$26,1),MATCH($C386,'Shortlist teams'!$AA$6:$AE$6,1))=0,"",COUNTIF('De Teams'!D$5:D$24,'De Uitslagen'!$B386)*INDEX('Shortlist teams'!$AA$7:$AE$26,MATCH($A386,'Shortlist teams'!$Z$7:$Z$26,1),MATCH($C386,'Shortlist teams'!$AA$6:$AE$6,1))),"")</f>
        <v/>
      </c>
      <c r="G386" t="str">
        <f>IFERROR(IF(COUNTIF('De Teams'!E$5:E$25,'De Uitslagen'!$B386)*INDEX('Shortlist teams'!$AA$7:$AE$26,MATCH($A386,'Shortlist teams'!$Z$7:$Z$26,1),MATCH($C386,'Shortlist teams'!$AA$6:$AE$6,1))=0,"",COUNTIF('De Teams'!E$5:E$25,'De Uitslagen'!$B386)*INDEX('Shortlist teams'!$AA$7:$AE$26,MATCH($A386,'Shortlist teams'!$Z$7:$Z$26,1),MATCH($C386,'Shortlist teams'!$AA$6:$AE$6,1))),"")</f>
        <v/>
      </c>
      <c r="H386" t="str">
        <f>IFERROR(IF(COUNTIF('De Teams'!F$5:F$25,'De Uitslagen'!$B386)*INDEX('Shortlist teams'!$AA$7:$AE$26,MATCH($A386,'Shortlist teams'!$Z$7:$Z$26,1),MATCH($C386,'Shortlist teams'!$AA$6:$AE$6,1))=0,"",COUNTIF('De Teams'!F$5:F$25,'De Uitslagen'!$B386)*INDEX('Shortlist teams'!$AA$7:$AE$26,MATCH($A386,'Shortlist teams'!$Z$7:$Z$26,1),MATCH($C386,'Shortlist teams'!$AA$6:$AE$6,1))),"")</f>
        <v/>
      </c>
      <c r="I386" t="str">
        <f>IFERROR(IF(COUNTIF('De Teams'!G$5:G$25,'De Uitslagen'!$B386)*INDEX('Shortlist teams'!$AA$7:$AE$26,MATCH($A386,'Shortlist teams'!$Z$7:$Z$26,1),MATCH($C386,'Shortlist teams'!$AA$6:$AE$6,1))=0,"",COUNTIF('De Teams'!G$5:G$25,'De Uitslagen'!$B386)*INDEX('Shortlist teams'!$AA$7:$AE$26,MATCH($A386,'Shortlist teams'!$Z$7:$Z$26,1),MATCH($C386,'Shortlist teams'!$AA$6:$AE$6,1))),"")</f>
        <v/>
      </c>
      <c r="J386" t="str">
        <f>IFERROR(IF(COUNTIF('De Teams'!H$5:H$25,'De Uitslagen'!$B386)*INDEX('Shortlist teams'!$AA$7:$AE$26,MATCH($A386,'Shortlist teams'!$Z$7:$Z$26,1),MATCH($C386,'Shortlist teams'!$AA$6:$AE$6,1))=0,"",COUNTIF('De Teams'!H$5:H$25,'De Uitslagen'!$B386)*INDEX('Shortlist teams'!$AA$7:$AE$26,MATCH($A386,'Shortlist teams'!$Z$7:$Z$26,1),MATCH($C386,'Shortlist teams'!$AA$6:$AE$6,1))),"")</f>
        <v/>
      </c>
      <c r="K386" t="str">
        <f>IFERROR(IF(COUNTIF('De Teams'!I$5:I$25,'De Uitslagen'!$B386)*INDEX('Shortlist teams'!$AA$7:$AE$26,MATCH($A386,'Shortlist teams'!$Z$7:$Z$26,1),MATCH($C386,'Shortlist teams'!$AA$6:$AE$6,1))=0,"",COUNTIF('De Teams'!I$5:I$25,'De Uitslagen'!$B386)*INDEX('Shortlist teams'!$AA$7:$AE$26,MATCH($A386,'Shortlist teams'!$Z$7:$Z$26,1),MATCH($C386,'Shortlist teams'!$AA$6:$AE$6,1))),"")</f>
        <v/>
      </c>
      <c r="L386"/>
      <c r="M386" t="str">
        <f>IFERROR(IF(COUNTIF('De Teams'!K$5:K$25,'De Uitslagen'!$B386)*INDEX('Shortlist teams'!$AA$7:$AE$26,MATCH($A386,'Shortlist teams'!$Z$7:$Z$26,1),MATCH($C386,'Shortlist teams'!$AA$6:$AE$6,1))=0,"",COUNTIF('De Teams'!K$5:K$25,'De Uitslagen'!$B386)*INDEX('Shortlist teams'!$AA$7:$AE$26,MATCH($A386,'Shortlist teams'!$Z$7:$Z$26,1),MATCH($C386,'Shortlist teams'!$AA$6:$AE$6,1))),"")</f>
        <v/>
      </c>
      <c r="N386" t="str">
        <f>IFERROR(IF(COUNTIF('De Teams'!L$5:L$25,'De Uitslagen'!$B386)*INDEX('Shortlist teams'!$AA$7:$AE$26,MATCH($A386,'Shortlist teams'!$Z$7:$Z$26,1),MATCH($C386,'Shortlist teams'!$AA$6:$AE$6,1))=0,"",COUNTIF('De Teams'!L$5:L$25,'De Uitslagen'!$B386)*INDEX('Shortlist teams'!$AA$7:$AE$26,MATCH($A386,'Shortlist teams'!$Z$7:$Z$26,1),MATCH($C386,'Shortlist teams'!$AA$6:$AE$6,1))),"")</f>
        <v/>
      </c>
      <c r="O386" t="str">
        <f>IFERROR(IF(COUNTIF('De Teams'!M$5:M$25,'De Uitslagen'!$B386)*INDEX('Shortlist teams'!$AA$7:$AE$26,MATCH($A386,'Shortlist teams'!$Z$7:$Z$26,1),MATCH($C386,'Shortlist teams'!$AA$6:$AE$6,1))=0,"",COUNTIF('De Teams'!M$5:M$25,'De Uitslagen'!$B386)*INDEX('Shortlist teams'!$AA$7:$AE$26,MATCH($A386,'Shortlist teams'!$Z$7:$Z$26,1),MATCH($C386,'Shortlist teams'!$AA$6:$AE$6,1))),"")</f>
        <v/>
      </c>
      <c r="P386" t="str">
        <f>IFERROR(IF(COUNTIF('De Teams'!N$5:N$25,'De Uitslagen'!$B386)*INDEX('Shortlist teams'!$AA$7:$AE$26,MATCH($A386,'Shortlist teams'!$Z$7:$Z$26,1),MATCH($C386,'Shortlist teams'!$AA$6:$AE$6,1))=0,"",COUNTIF('De Teams'!N$5:N$25,'De Uitslagen'!$B386)*INDEX('Shortlist teams'!$AA$7:$AE$26,MATCH($A386,'Shortlist teams'!$Z$7:$Z$26,1),MATCH($C386,'Shortlist teams'!$AA$6:$AE$6,1))),"")</f>
        <v/>
      </c>
      <c r="Q386" t="str">
        <f>IFERROR(IF(COUNTIF('De Teams'!O$5:O$25,'De Uitslagen'!$B386)*INDEX('Shortlist teams'!$AA$7:$AE$26,MATCH($A386,'Shortlist teams'!$Z$7:$Z$26,1),MATCH($C386,'Shortlist teams'!$AA$6:$AE$6,1))=0,"",COUNTIF('De Teams'!O$5:O$25,'De Uitslagen'!$B386)*INDEX('Shortlist teams'!$AA$7:$AE$26,MATCH($A386,'Shortlist teams'!$Z$7:$Z$26,1),MATCH($C386,'Shortlist teams'!$AA$6:$AE$6,1))),"")</f>
        <v/>
      </c>
      <c r="R386" t="str">
        <f>IFERROR(IF(COUNTIF('De Teams'!P$5:P$25,'De Uitslagen'!$B386)*INDEX('Shortlist teams'!$AA$7:$AE$26,MATCH($A386,'Shortlist teams'!$Z$7:$Z$26,1),MATCH($C386,'Shortlist teams'!$AA$6:$AE$6,1))=0,"",COUNTIF('De Teams'!P$5:P$25,'De Uitslagen'!$B386)*INDEX('Shortlist teams'!$AA$7:$AE$26,MATCH($A386,'Shortlist teams'!$Z$7:$Z$26,1),MATCH($C386,'Shortlist teams'!$AA$6:$AE$6,1))),"")</f>
        <v/>
      </c>
      <c r="S386"/>
      <c r="T386" s="3"/>
    </row>
    <row r="387" spans="1:20" ht="14.4" x14ac:dyDescent="0.3">
      <c r="A387" s="1">
        <v>16</v>
      </c>
      <c r="B387" s="7"/>
      <c r="C387" s="87" t="str">
        <f>IFERROR(VLOOKUP('De Uitslagen'!B387,'Shortlist teams'!B:C,2,FALSE),"")</f>
        <v/>
      </c>
      <c r="D387" t="str">
        <f>IFERROR(IF(COUNTIF('De Teams'!B$5:B$25,'De Uitslagen'!$B387)*INDEX('Shortlist teams'!$AA$7:$AE$26,MATCH($A387,'Shortlist teams'!$Z$7:$Z$26,1),MATCH($C387,'Shortlist teams'!$AA$6:$AE$6,1))=0,"",COUNTIF('De Teams'!B$5:B$25,'De Uitslagen'!$B387)*INDEX('Shortlist teams'!$AA$7:$AE$26,MATCH($A387,'Shortlist teams'!$Z$7:$Z$26,1),MATCH($C387,'Shortlist teams'!$AA$6:$AE$6,1))),"")</f>
        <v/>
      </c>
      <c r="E387"/>
      <c r="F387" t="str">
        <f>IFERROR(IF(COUNTIF('De Teams'!D$5:D$24,'De Uitslagen'!$B387)*INDEX('Shortlist teams'!$AA$7:$AE$26,MATCH($A387,'Shortlist teams'!$Z$7:$Z$26,1),MATCH($C387,'Shortlist teams'!$AA$6:$AE$6,1))=0,"",COUNTIF('De Teams'!D$5:D$24,'De Uitslagen'!$B387)*INDEX('Shortlist teams'!$AA$7:$AE$26,MATCH($A387,'Shortlist teams'!$Z$7:$Z$26,1),MATCH($C387,'Shortlist teams'!$AA$6:$AE$6,1))),"")</f>
        <v/>
      </c>
      <c r="G387" t="str">
        <f>IFERROR(IF(COUNTIF('De Teams'!E$5:E$25,'De Uitslagen'!$B387)*INDEX('Shortlist teams'!$AA$7:$AE$26,MATCH($A387,'Shortlist teams'!$Z$7:$Z$26,1),MATCH($C387,'Shortlist teams'!$AA$6:$AE$6,1))=0,"",COUNTIF('De Teams'!E$5:E$25,'De Uitslagen'!$B387)*INDEX('Shortlist teams'!$AA$7:$AE$26,MATCH($A387,'Shortlist teams'!$Z$7:$Z$26,1),MATCH($C387,'Shortlist teams'!$AA$6:$AE$6,1))),"")</f>
        <v/>
      </c>
      <c r="H387" t="str">
        <f>IFERROR(IF(COUNTIF('De Teams'!F$5:F$25,'De Uitslagen'!$B387)*INDEX('Shortlist teams'!$AA$7:$AE$26,MATCH($A387,'Shortlist teams'!$Z$7:$Z$26,1),MATCH($C387,'Shortlist teams'!$AA$6:$AE$6,1))=0,"",COUNTIF('De Teams'!F$5:F$25,'De Uitslagen'!$B387)*INDEX('Shortlist teams'!$AA$7:$AE$26,MATCH($A387,'Shortlist teams'!$Z$7:$Z$26,1),MATCH($C387,'Shortlist teams'!$AA$6:$AE$6,1))),"")</f>
        <v/>
      </c>
      <c r="I387" t="str">
        <f>IFERROR(IF(COUNTIF('De Teams'!G$5:G$25,'De Uitslagen'!$B387)*INDEX('Shortlist teams'!$AA$7:$AE$26,MATCH($A387,'Shortlist teams'!$Z$7:$Z$26,1),MATCH($C387,'Shortlist teams'!$AA$6:$AE$6,1))=0,"",COUNTIF('De Teams'!G$5:G$25,'De Uitslagen'!$B387)*INDEX('Shortlist teams'!$AA$7:$AE$26,MATCH($A387,'Shortlist teams'!$Z$7:$Z$26,1),MATCH($C387,'Shortlist teams'!$AA$6:$AE$6,1))),"")</f>
        <v/>
      </c>
      <c r="J387" t="str">
        <f>IFERROR(IF(COUNTIF('De Teams'!H$5:H$25,'De Uitslagen'!$B387)*INDEX('Shortlist teams'!$AA$7:$AE$26,MATCH($A387,'Shortlist teams'!$Z$7:$Z$26,1),MATCH($C387,'Shortlist teams'!$AA$6:$AE$6,1))=0,"",COUNTIF('De Teams'!H$5:H$25,'De Uitslagen'!$B387)*INDEX('Shortlist teams'!$AA$7:$AE$26,MATCH($A387,'Shortlist teams'!$Z$7:$Z$26,1),MATCH($C387,'Shortlist teams'!$AA$6:$AE$6,1))),"")</f>
        <v/>
      </c>
      <c r="K387" t="str">
        <f>IFERROR(IF(COUNTIF('De Teams'!I$5:I$25,'De Uitslagen'!$B387)*INDEX('Shortlist teams'!$AA$7:$AE$26,MATCH($A387,'Shortlist teams'!$Z$7:$Z$26,1),MATCH($C387,'Shortlist teams'!$AA$6:$AE$6,1))=0,"",COUNTIF('De Teams'!I$5:I$25,'De Uitslagen'!$B387)*INDEX('Shortlist teams'!$AA$7:$AE$26,MATCH($A387,'Shortlist teams'!$Z$7:$Z$26,1),MATCH($C387,'Shortlist teams'!$AA$6:$AE$6,1))),"")</f>
        <v/>
      </c>
      <c r="L387"/>
      <c r="M387" t="str">
        <f>IFERROR(IF(COUNTIF('De Teams'!K$5:K$25,'De Uitslagen'!$B387)*INDEX('Shortlist teams'!$AA$7:$AE$26,MATCH($A387,'Shortlist teams'!$Z$7:$Z$26,1),MATCH($C387,'Shortlist teams'!$AA$6:$AE$6,1))=0,"",COUNTIF('De Teams'!K$5:K$25,'De Uitslagen'!$B387)*INDEX('Shortlist teams'!$AA$7:$AE$26,MATCH($A387,'Shortlist teams'!$Z$7:$Z$26,1),MATCH($C387,'Shortlist teams'!$AA$6:$AE$6,1))),"")</f>
        <v/>
      </c>
      <c r="N387" t="str">
        <f>IFERROR(IF(COUNTIF('De Teams'!L$5:L$25,'De Uitslagen'!$B387)*INDEX('Shortlist teams'!$AA$7:$AE$26,MATCH($A387,'Shortlist teams'!$Z$7:$Z$26,1),MATCH($C387,'Shortlist teams'!$AA$6:$AE$6,1))=0,"",COUNTIF('De Teams'!L$5:L$25,'De Uitslagen'!$B387)*INDEX('Shortlist teams'!$AA$7:$AE$26,MATCH($A387,'Shortlist teams'!$Z$7:$Z$26,1),MATCH($C387,'Shortlist teams'!$AA$6:$AE$6,1))),"")</f>
        <v/>
      </c>
      <c r="O387" t="str">
        <f>IFERROR(IF(COUNTIF('De Teams'!M$5:M$25,'De Uitslagen'!$B387)*INDEX('Shortlist teams'!$AA$7:$AE$26,MATCH($A387,'Shortlist teams'!$Z$7:$Z$26,1),MATCH($C387,'Shortlist teams'!$AA$6:$AE$6,1))=0,"",COUNTIF('De Teams'!M$5:M$25,'De Uitslagen'!$B387)*INDEX('Shortlist teams'!$AA$7:$AE$26,MATCH($A387,'Shortlist teams'!$Z$7:$Z$26,1),MATCH($C387,'Shortlist teams'!$AA$6:$AE$6,1))),"")</f>
        <v/>
      </c>
      <c r="P387" t="str">
        <f>IFERROR(IF(COUNTIF('De Teams'!N$5:N$25,'De Uitslagen'!$B387)*INDEX('Shortlist teams'!$AA$7:$AE$26,MATCH($A387,'Shortlist teams'!$Z$7:$Z$26,1),MATCH($C387,'Shortlist teams'!$AA$6:$AE$6,1))=0,"",COUNTIF('De Teams'!N$5:N$25,'De Uitslagen'!$B387)*INDEX('Shortlist teams'!$AA$7:$AE$26,MATCH($A387,'Shortlist teams'!$Z$7:$Z$26,1),MATCH($C387,'Shortlist teams'!$AA$6:$AE$6,1))),"")</f>
        <v/>
      </c>
      <c r="Q387" t="str">
        <f>IFERROR(IF(COUNTIF('De Teams'!O$5:O$25,'De Uitslagen'!$B387)*INDEX('Shortlist teams'!$AA$7:$AE$26,MATCH($A387,'Shortlist teams'!$Z$7:$Z$26,1),MATCH($C387,'Shortlist teams'!$AA$6:$AE$6,1))=0,"",COUNTIF('De Teams'!O$5:O$25,'De Uitslagen'!$B387)*INDEX('Shortlist teams'!$AA$7:$AE$26,MATCH($A387,'Shortlist teams'!$Z$7:$Z$26,1),MATCH($C387,'Shortlist teams'!$AA$6:$AE$6,1))),"")</f>
        <v/>
      </c>
      <c r="R387" t="str">
        <f>IFERROR(IF(COUNTIF('De Teams'!P$5:P$25,'De Uitslagen'!$B387)*INDEX('Shortlist teams'!$AA$7:$AE$26,MATCH($A387,'Shortlist teams'!$Z$7:$Z$26,1),MATCH($C387,'Shortlist teams'!$AA$6:$AE$6,1))=0,"",COUNTIF('De Teams'!P$5:P$25,'De Uitslagen'!$B387)*INDEX('Shortlist teams'!$AA$7:$AE$26,MATCH($A387,'Shortlist teams'!$Z$7:$Z$26,1),MATCH($C387,'Shortlist teams'!$AA$6:$AE$6,1))),"")</f>
        <v/>
      </c>
      <c r="S387"/>
      <c r="T387" s="3"/>
    </row>
    <row r="388" spans="1:20" ht="14.4" x14ac:dyDescent="0.3">
      <c r="A388" s="1">
        <v>17</v>
      </c>
      <c r="B388" s="7"/>
      <c r="C388" s="87" t="str">
        <f>IFERROR(VLOOKUP('De Uitslagen'!B388,'Shortlist teams'!B:C,2,FALSE),"")</f>
        <v/>
      </c>
      <c r="D388" t="str">
        <f>IFERROR(IF(COUNTIF('De Teams'!B$5:B$25,'De Uitslagen'!$B388)*INDEX('Shortlist teams'!$AA$7:$AE$26,MATCH($A388,'Shortlist teams'!$Z$7:$Z$26,1),MATCH($C388,'Shortlist teams'!$AA$6:$AE$6,1))=0,"",COUNTIF('De Teams'!B$5:B$25,'De Uitslagen'!$B388)*INDEX('Shortlist teams'!$AA$7:$AE$26,MATCH($A388,'Shortlist teams'!$Z$7:$Z$26,1),MATCH($C388,'Shortlist teams'!$AA$6:$AE$6,1))),"")</f>
        <v/>
      </c>
      <c r="E388"/>
      <c r="F388" t="str">
        <f>IFERROR(IF(COUNTIF('De Teams'!D$5:D$24,'De Uitslagen'!$B388)*INDEX('Shortlist teams'!$AA$7:$AE$26,MATCH($A388,'Shortlist teams'!$Z$7:$Z$26,1),MATCH($C388,'Shortlist teams'!$AA$6:$AE$6,1))=0,"",COUNTIF('De Teams'!D$5:D$24,'De Uitslagen'!$B388)*INDEX('Shortlist teams'!$AA$7:$AE$26,MATCH($A388,'Shortlist teams'!$Z$7:$Z$26,1),MATCH($C388,'Shortlist teams'!$AA$6:$AE$6,1))),"")</f>
        <v/>
      </c>
      <c r="G388" t="str">
        <f>IFERROR(IF(COUNTIF('De Teams'!E$5:E$25,'De Uitslagen'!$B388)*INDEX('Shortlist teams'!$AA$7:$AE$26,MATCH($A388,'Shortlist teams'!$Z$7:$Z$26,1),MATCH($C388,'Shortlist teams'!$AA$6:$AE$6,1))=0,"",COUNTIF('De Teams'!E$5:E$25,'De Uitslagen'!$B388)*INDEX('Shortlist teams'!$AA$7:$AE$26,MATCH($A388,'Shortlist teams'!$Z$7:$Z$26,1),MATCH($C388,'Shortlist teams'!$AA$6:$AE$6,1))),"")</f>
        <v/>
      </c>
      <c r="H388" t="str">
        <f>IFERROR(IF(COUNTIF('De Teams'!F$5:F$25,'De Uitslagen'!$B388)*INDEX('Shortlist teams'!$AA$7:$AE$26,MATCH($A388,'Shortlist teams'!$Z$7:$Z$26,1),MATCH($C388,'Shortlist teams'!$AA$6:$AE$6,1))=0,"",COUNTIF('De Teams'!F$5:F$25,'De Uitslagen'!$B388)*INDEX('Shortlist teams'!$AA$7:$AE$26,MATCH($A388,'Shortlist teams'!$Z$7:$Z$26,1),MATCH($C388,'Shortlist teams'!$AA$6:$AE$6,1))),"")</f>
        <v/>
      </c>
      <c r="I388" t="str">
        <f>IFERROR(IF(COUNTIF('De Teams'!G$5:G$25,'De Uitslagen'!$B388)*INDEX('Shortlist teams'!$AA$7:$AE$26,MATCH($A388,'Shortlist teams'!$Z$7:$Z$26,1),MATCH($C388,'Shortlist teams'!$AA$6:$AE$6,1))=0,"",COUNTIF('De Teams'!G$5:G$25,'De Uitslagen'!$B388)*INDEX('Shortlist teams'!$AA$7:$AE$26,MATCH($A388,'Shortlist teams'!$Z$7:$Z$26,1),MATCH($C388,'Shortlist teams'!$AA$6:$AE$6,1))),"")</f>
        <v/>
      </c>
      <c r="J388" t="str">
        <f>IFERROR(IF(COUNTIF('De Teams'!H$5:H$25,'De Uitslagen'!$B388)*INDEX('Shortlist teams'!$AA$7:$AE$26,MATCH($A388,'Shortlist teams'!$Z$7:$Z$26,1),MATCH($C388,'Shortlist teams'!$AA$6:$AE$6,1))=0,"",COUNTIF('De Teams'!H$5:H$25,'De Uitslagen'!$B388)*INDEX('Shortlist teams'!$AA$7:$AE$26,MATCH($A388,'Shortlist teams'!$Z$7:$Z$26,1),MATCH($C388,'Shortlist teams'!$AA$6:$AE$6,1))),"")</f>
        <v/>
      </c>
      <c r="K388" t="str">
        <f>IFERROR(IF(COUNTIF('De Teams'!I$5:I$25,'De Uitslagen'!$B388)*INDEX('Shortlist teams'!$AA$7:$AE$26,MATCH($A388,'Shortlist teams'!$Z$7:$Z$26,1),MATCH($C388,'Shortlist teams'!$AA$6:$AE$6,1))=0,"",COUNTIF('De Teams'!I$5:I$25,'De Uitslagen'!$B388)*INDEX('Shortlist teams'!$AA$7:$AE$26,MATCH($A388,'Shortlist teams'!$Z$7:$Z$26,1),MATCH($C388,'Shortlist teams'!$AA$6:$AE$6,1))),"")</f>
        <v/>
      </c>
      <c r="L388"/>
      <c r="M388" t="str">
        <f>IFERROR(IF(COUNTIF('De Teams'!K$5:K$25,'De Uitslagen'!$B388)*INDEX('Shortlist teams'!$AA$7:$AE$26,MATCH($A388,'Shortlist teams'!$Z$7:$Z$26,1),MATCH($C388,'Shortlist teams'!$AA$6:$AE$6,1))=0,"",COUNTIF('De Teams'!K$5:K$25,'De Uitslagen'!$B388)*INDEX('Shortlist teams'!$AA$7:$AE$26,MATCH($A388,'Shortlist teams'!$Z$7:$Z$26,1),MATCH($C388,'Shortlist teams'!$AA$6:$AE$6,1))),"")</f>
        <v/>
      </c>
      <c r="N388" t="str">
        <f>IFERROR(IF(COUNTIF('De Teams'!L$5:L$25,'De Uitslagen'!$B388)*INDEX('Shortlist teams'!$AA$7:$AE$26,MATCH($A388,'Shortlist teams'!$Z$7:$Z$26,1),MATCH($C388,'Shortlist teams'!$AA$6:$AE$6,1))=0,"",COUNTIF('De Teams'!L$5:L$25,'De Uitslagen'!$B388)*INDEX('Shortlist teams'!$AA$7:$AE$26,MATCH($A388,'Shortlist teams'!$Z$7:$Z$26,1),MATCH($C388,'Shortlist teams'!$AA$6:$AE$6,1))),"")</f>
        <v/>
      </c>
      <c r="O388" t="str">
        <f>IFERROR(IF(COUNTIF('De Teams'!M$5:M$25,'De Uitslagen'!$B388)*INDEX('Shortlist teams'!$AA$7:$AE$26,MATCH($A388,'Shortlist teams'!$Z$7:$Z$26,1),MATCH($C388,'Shortlist teams'!$AA$6:$AE$6,1))=0,"",COUNTIF('De Teams'!M$5:M$25,'De Uitslagen'!$B388)*INDEX('Shortlist teams'!$AA$7:$AE$26,MATCH($A388,'Shortlist teams'!$Z$7:$Z$26,1),MATCH($C388,'Shortlist teams'!$AA$6:$AE$6,1))),"")</f>
        <v/>
      </c>
      <c r="P388" t="str">
        <f>IFERROR(IF(COUNTIF('De Teams'!N$5:N$25,'De Uitslagen'!$B388)*INDEX('Shortlist teams'!$AA$7:$AE$26,MATCH($A388,'Shortlist teams'!$Z$7:$Z$26,1),MATCH($C388,'Shortlist teams'!$AA$6:$AE$6,1))=0,"",COUNTIF('De Teams'!N$5:N$25,'De Uitslagen'!$B388)*INDEX('Shortlist teams'!$AA$7:$AE$26,MATCH($A388,'Shortlist teams'!$Z$7:$Z$26,1),MATCH($C388,'Shortlist teams'!$AA$6:$AE$6,1))),"")</f>
        <v/>
      </c>
      <c r="Q388" t="str">
        <f>IFERROR(IF(COUNTIF('De Teams'!O$5:O$25,'De Uitslagen'!$B388)*INDEX('Shortlist teams'!$AA$7:$AE$26,MATCH($A388,'Shortlist teams'!$Z$7:$Z$26,1),MATCH($C388,'Shortlist teams'!$AA$6:$AE$6,1))=0,"",COUNTIF('De Teams'!O$5:O$25,'De Uitslagen'!$B388)*INDEX('Shortlist teams'!$AA$7:$AE$26,MATCH($A388,'Shortlist teams'!$Z$7:$Z$26,1),MATCH($C388,'Shortlist teams'!$AA$6:$AE$6,1))),"")</f>
        <v/>
      </c>
      <c r="R388" t="str">
        <f>IFERROR(IF(COUNTIF('De Teams'!P$5:P$25,'De Uitslagen'!$B388)*INDEX('Shortlist teams'!$AA$7:$AE$26,MATCH($A388,'Shortlist teams'!$Z$7:$Z$26,1),MATCH($C388,'Shortlist teams'!$AA$6:$AE$6,1))=0,"",COUNTIF('De Teams'!P$5:P$25,'De Uitslagen'!$B388)*INDEX('Shortlist teams'!$AA$7:$AE$26,MATCH($A388,'Shortlist teams'!$Z$7:$Z$26,1),MATCH($C388,'Shortlist teams'!$AA$6:$AE$6,1))),"")</f>
        <v/>
      </c>
      <c r="S388"/>
      <c r="T388" s="3"/>
    </row>
    <row r="389" spans="1:20" ht="14.4" x14ac:dyDescent="0.3">
      <c r="A389" s="1">
        <v>18</v>
      </c>
      <c r="B389" s="6"/>
      <c r="C389" s="87" t="str">
        <f>IFERROR(VLOOKUP('De Uitslagen'!B389,'Shortlist teams'!B:C,2,FALSE),"")</f>
        <v/>
      </c>
      <c r="D389" t="str">
        <f>IFERROR(IF(COUNTIF('De Teams'!B$5:B$25,'De Uitslagen'!$B389)*INDEX('Shortlist teams'!$AA$7:$AE$26,MATCH($A389,'Shortlist teams'!$Z$7:$Z$26,1),MATCH($C389,'Shortlist teams'!$AA$6:$AE$6,1))=0,"",COUNTIF('De Teams'!B$5:B$25,'De Uitslagen'!$B389)*INDEX('Shortlist teams'!$AA$7:$AE$26,MATCH($A389,'Shortlist teams'!$Z$7:$Z$26,1),MATCH($C389,'Shortlist teams'!$AA$6:$AE$6,1))),"")</f>
        <v/>
      </c>
      <c r="E389"/>
      <c r="F389" t="str">
        <f>IFERROR(IF(COUNTIF('De Teams'!D$5:D$24,'De Uitslagen'!$B389)*INDEX('Shortlist teams'!$AA$7:$AE$26,MATCH($A389,'Shortlist teams'!$Z$7:$Z$26,1),MATCH($C389,'Shortlist teams'!$AA$6:$AE$6,1))=0,"",COUNTIF('De Teams'!D$5:D$24,'De Uitslagen'!$B389)*INDEX('Shortlist teams'!$AA$7:$AE$26,MATCH($A389,'Shortlist teams'!$Z$7:$Z$26,1),MATCH($C389,'Shortlist teams'!$AA$6:$AE$6,1))),"")</f>
        <v/>
      </c>
      <c r="G389" t="str">
        <f>IFERROR(IF(COUNTIF('De Teams'!E$5:E$25,'De Uitslagen'!$B389)*INDEX('Shortlist teams'!$AA$7:$AE$26,MATCH($A389,'Shortlist teams'!$Z$7:$Z$26,1),MATCH($C389,'Shortlist teams'!$AA$6:$AE$6,1))=0,"",COUNTIF('De Teams'!E$5:E$25,'De Uitslagen'!$B389)*INDEX('Shortlist teams'!$AA$7:$AE$26,MATCH($A389,'Shortlist teams'!$Z$7:$Z$26,1),MATCH($C389,'Shortlist teams'!$AA$6:$AE$6,1))),"")</f>
        <v/>
      </c>
      <c r="H389" t="str">
        <f>IFERROR(IF(COUNTIF('De Teams'!F$5:F$25,'De Uitslagen'!$B389)*INDEX('Shortlist teams'!$AA$7:$AE$26,MATCH($A389,'Shortlist teams'!$Z$7:$Z$26,1),MATCH($C389,'Shortlist teams'!$AA$6:$AE$6,1))=0,"",COUNTIF('De Teams'!F$5:F$25,'De Uitslagen'!$B389)*INDEX('Shortlist teams'!$AA$7:$AE$26,MATCH($A389,'Shortlist teams'!$Z$7:$Z$26,1),MATCH($C389,'Shortlist teams'!$AA$6:$AE$6,1))),"")</f>
        <v/>
      </c>
      <c r="I389" t="str">
        <f>IFERROR(IF(COUNTIF('De Teams'!G$5:G$25,'De Uitslagen'!$B389)*INDEX('Shortlist teams'!$AA$7:$AE$26,MATCH($A389,'Shortlist teams'!$Z$7:$Z$26,1),MATCH($C389,'Shortlist teams'!$AA$6:$AE$6,1))=0,"",COUNTIF('De Teams'!G$5:G$25,'De Uitslagen'!$B389)*INDEX('Shortlist teams'!$AA$7:$AE$26,MATCH($A389,'Shortlist teams'!$Z$7:$Z$26,1),MATCH($C389,'Shortlist teams'!$AA$6:$AE$6,1))),"")</f>
        <v/>
      </c>
      <c r="J389" t="str">
        <f>IFERROR(IF(COUNTIF('De Teams'!H$5:H$25,'De Uitslagen'!$B389)*INDEX('Shortlist teams'!$AA$7:$AE$26,MATCH($A389,'Shortlist teams'!$Z$7:$Z$26,1),MATCH($C389,'Shortlist teams'!$AA$6:$AE$6,1))=0,"",COUNTIF('De Teams'!H$5:H$25,'De Uitslagen'!$B389)*INDEX('Shortlist teams'!$AA$7:$AE$26,MATCH($A389,'Shortlist teams'!$Z$7:$Z$26,1),MATCH($C389,'Shortlist teams'!$AA$6:$AE$6,1))),"")</f>
        <v/>
      </c>
      <c r="K389" t="str">
        <f>IFERROR(IF(COUNTIF('De Teams'!I$5:I$25,'De Uitslagen'!$B389)*INDEX('Shortlist teams'!$AA$7:$AE$26,MATCH($A389,'Shortlist teams'!$Z$7:$Z$26,1),MATCH($C389,'Shortlist teams'!$AA$6:$AE$6,1))=0,"",COUNTIF('De Teams'!I$5:I$25,'De Uitslagen'!$B389)*INDEX('Shortlist teams'!$AA$7:$AE$26,MATCH($A389,'Shortlist teams'!$Z$7:$Z$26,1),MATCH($C389,'Shortlist teams'!$AA$6:$AE$6,1))),"")</f>
        <v/>
      </c>
      <c r="L389"/>
      <c r="M389" t="str">
        <f>IFERROR(IF(COUNTIF('De Teams'!K$5:K$25,'De Uitslagen'!$B389)*INDEX('Shortlist teams'!$AA$7:$AE$26,MATCH($A389,'Shortlist teams'!$Z$7:$Z$26,1),MATCH($C389,'Shortlist teams'!$AA$6:$AE$6,1))=0,"",COUNTIF('De Teams'!K$5:K$25,'De Uitslagen'!$B389)*INDEX('Shortlist teams'!$AA$7:$AE$26,MATCH($A389,'Shortlist teams'!$Z$7:$Z$26,1),MATCH($C389,'Shortlist teams'!$AA$6:$AE$6,1))),"")</f>
        <v/>
      </c>
      <c r="N389" t="str">
        <f>IFERROR(IF(COUNTIF('De Teams'!L$5:L$25,'De Uitslagen'!$B389)*INDEX('Shortlist teams'!$AA$7:$AE$26,MATCH($A389,'Shortlist teams'!$Z$7:$Z$26,1),MATCH($C389,'Shortlist teams'!$AA$6:$AE$6,1))=0,"",COUNTIF('De Teams'!L$5:L$25,'De Uitslagen'!$B389)*INDEX('Shortlist teams'!$AA$7:$AE$26,MATCH($A389,'Shortlist teams'!$Z$7:$Z$26,1),MATCH($C389,'Shortlist teams'!$AA$6:$AE$6,1))),"")</f>
        <v/>
      </c>
      <c r="O389" t="str">
        <f>IFERROR(IF(COUNTIF('De Teams'!M$5:M$25,'De Uitslagen'!$B389)*INDEX('Shortlist teams'!$AA$7:$AE$26,MATCH($A389,'Shortlist teams'!$Z$7:$Z$26,1),MATCH($C389,'Shortlist teams'!$AA$6:$AE$6,1))=0,"",COUNTIF('De Teams'!M$5:M$25,'De Uitslagen'!$B389)*INDEX('Shortlist teams'!$AA$7:$AE$26,MATCH($A389,'Shortlist teams'!$Z$7:$Z$26,1),MATCH($C389,'Shortlist teams'!$AA$6:$AE$6,1))),"")</f>
        <v/>
      </c>
      <c r="P389" t="str">
        <f>IFERROR(IF(COUNTIF('De Teams'!N$5:N$25,'De Uitslagen'!$B389)*INDEX('Shortlist teams'!$AA$7:$AE$26,MATCH($A389,'Shortlist teams'!$Z$7:$Z$26,1),MATCH($C389,'Shortlist teams'!$AA$6:$AE$6,1))=0,"",COUNTIF('De Teams'!N$5:N$25,'De Uitslagen'!$B389)*INDEX('Shortlist teams'!$AA$7:$AE$26,MATCH($A389,'Shortlist teams'!$Z$7:$Z$26,1),MATCH($C389,'Shortlist teams'!$AA$6:$AE$6,1))),"")</f>
        <v/>
      </c>
      <c r="Q389" t="str">
        <f>IFERROR(IF(COUNTIF('De Teams'!O$5:O$25,'De Uitslagen'!$B389)*INDEX('Shortlist teams'!$AA$7:$AE$26,MATCH($A389,'Shortlist teams'!$Z$7:$Z$26,1),MATCH($C389,'Shortlist teams'!$AA$6:$AE$6,1))=0,"",COUNTIF('De Teams'!O$5:O$25,'De Uitslagen'!$B389)*INDEX('Shortlist teams'!$AA$7:$AE$26,MATCH($A389,'Shortlist teams'!$Z$7:$Z$26,1),MATCH($C389,'Shortlist teams'!$AA$6:$AE$6,1))),"")</f>
        <v/>
      </c>
      <c r="R389" t="str">
        <f>IFERROR(IF(COUNTIF('De Teams'!P$5:P$25,'De Uitslagen'!$B389)*INDEX('Shortlist teams'!$AA$7:$AE$26,MATCH($A389,'Shortlist teams'!$Z$7:$Z$26,1),MATCH($C389,'Shortlist teams'!$AA$6:$AE$6,1))=0,"",COUNTIF('De Teams'!P$5:P$25,'De Uitslagen'!$B389)*INDEX('Shortlist teams'!$AA$7:$AE$26,MATCH($A389,'Shortlist teams'!$Z$7:$Z$26,1),MATCH($C389,'Shortlist teams'!$AA$6:$AE$6,1))),"")</f>
        <v/>
      </c>
      <c r="S389"/>
      <c r="T389" s="3"/>
    </row>
    <row r="390" spans="1:20" ht="14.4" x14ac:dyDescent="0.3">
      <c r="A390" s="1">
        <v>19</v>
      </c>
      <c r="B390" s="8"/>
      <c r="C390" s="87" t="str">
        <f>IFERROR(VLOOKUP('De Uitslagen'!B390,'Shortlist teams'!B:C,2,FALSE),"")</f>
        <v/>
      </c>
      <c r="D390" t="str">
        <f>IFERROR(IF(COUNTIF('De Teams'!B$5:B$25,'De Uitslagen'!$B390)*INDEX('Shortlist teams'!$AA$7:$AE$26,MATCH($A390,'Shortlist teams'!$Z$7:$Z$26,1),MATCH($C390,'Shortlist teams'!$AA$6:$AE$6,1))=0,"",COUNTIF('De Teams'!B$5:B$25,'De Uitslagen'!$B390)*INDEX('Shortlist teams'!$AA$7:$AE$26,MATCH($A390,'Shortlist teams'!$Z$7:$Z$26,1),MATCH($C390,'Shortlist teams'!$AA$6:$AE$6,1))),"")</f>
        <v/>
      </c>
      <c r="E390"/>
      <c r="F390" t="str">
        <f>IFERROR(IF(COUNTIF('De Teams'!D$5:D$24,'De Uitslagen'!$B390)*INDEX('Shortlist teams'!$AA$7:$AE$26,MATCH($A390,'Shortlist teams'!$Z$7:$Z$26,1),MATCH($C390,'Shortlist teams'!$AA$6:$AE$6,1))=0,"",COUNTIF('De Teams'!D$5:D$24,'De Uitslagen'!$B390)*INDEX('Shortlist teams'!$AA$7:$AE$26,MATCH($A390,'Shortlist teams'!$Z$7:$Z$26,1),MATCH($C390,'Shortlist teams'!$AA$6:$AE$6,1))),"")</f>
        <v/>
      </c>
      <c r="G390" t="str">
        <f>IFERROR(IF(COUNTIF('De Teams'!E$5:E$25,'De Uitslagen'!$B390)*INDEX('Shortlist teams'!$AA$7:$AE$26,MATCH($A390,'Shortlist teams'!$Z$7:$Z$26,1),MATCH($C390,'Shortlist teams'!$AA$6:$AE$6,1))=0,"",COUNTIF('De Teams'!E$5:E$25,'De Uitslagen'!$B390)*INDEX('Shortlist teams'!$AA$7:$AE$26,MATCH($A390,'Shortlist teams'!$Z$7:$Z$26,1),MATCH($C390,'Shortlist teams'!$AA$6:$AE$6,1))),"")</f>
        <v/>
      </c>
      <c r="H390" t="str">
        <f>IFERROR(IF(COUNTIF('De Teams'!F$5:F$25,'De Uitslagen'!$B390)*INDEX('Shortlist teams'!$AA$7:$AE$26,MATCH($A390,'Shortlist teams'!$Z$7:$Z$26,1),MATCH($C390,'Shortlist teams'!$AA$6:$AE$6,1))=0,"",COUNTIF('De Teams'!F$5:F$25,'De Uitslagen'!$B390)*INDEX('Shortlist teams'!$AA$7:$AE$26,MATCH($A390,'Shortlist teams'!$Z$7:$Z$26,1),MATCH($C390,'Shortlist teams'!$AA$6:$AE$6,1))),"")</f>
        <v/>
      </c>
      <c r="I390" t="str">
        <f>IFERROR(IF(COUNTIF('De Teams'!G$5:G$25,'De Uitslagen'!$B390)*INDEX('Shortlist teams'!$AA$7:$AE$26,MATCH($A390,'Shortlist teams'!$Z$7:$Z$26,1),MATCH($C390,'Shortlist teams'!$AA$6:$AE$6,1))=0,"",COUNTIF('De Teams'!G$5:G$25,'De Uitslagen'!$B390)*INDEX('Shortlist teams'!$AA$7:$AE$26,MATCH($A390,'Shortlist teams'!$Z$7:$Z$26,1),MATCH($C390,'Shortlist teams'!$AA$6:$AE$6,1))),"")</f>
        <v/>
      </c>
      <c r="J390" t="str">
        <f>IFERROR(IF(COUNTIF('De Teams'!H$5:H$25,'De Uitslagen'!$B390)*INDEX('Shortlist teams'!$AA$7:$AE$26,MATCH($A390,'Shortlist teams'!$Z$7:$Z$26,1),MATCH($C390,'Shortlist teams'!$AA$6:$AE$6,1))=0,"",COUNTIF('De Teams'!H$5:H$25,'De Uitslagen'!$B390)*INDEX('Shortlist teams'!$AA$7:$AE$26,MATCH($A390,'Shortlist teams'!$Z$7:$Z$26,1),MATCH($C390,'Shortlist teams'!$AA$6:$AE$6,1))),"")</f>
        <v/>
      </c>
      <c r="K390" t="str">
        <f>IFERROR(IF(COUNTIF('De Teams'!I$5:I$25,'De Uitslagen'!$B390)*INDEX('Shortlist teams'!$AA$7:$AE$26,MATCH($A390,'Shortlist teams'!$Z$7:$Z$26,1),MATCH($C390,'Shortlist teams'!$AA$6:$AE$6,1))=0,"",COUNTIF('De Teams'!I$5:I$25,'De Uitslagen'!$B390)*INDEX('Shortlist teams'!$AA$7:$AE$26,MATCH($A390,'Shortlist teams'!$Z$7:$Z$26,1),MATCH($C390,'Shortlist teams'!$AA$6:$AE$6,1))),"")</f>
        <v/>
      </c>
      <c r="L390"/>
      <c r="M390" t="str">
        <f>IFERROR(IF(COUNTIF('De Teams'!K$5:K$25,'De Uitslagen'!$B390)*INDEX('Shortlist teams'!$AA$7:$AE$26,MATCH($A390,'Shortlist teams'!$Z$7:$Z$26,1),MATCH($C390,'Shortlist teams'!$AA$6:$AE$6,1))=0,"",COUNTIF('De Teams'!K$5:K$25,'De Uitslagen'!$B390)*INDEX('Shortlist teams'!$AA$7:$AE$26,MATCH($A390,'Shortlist teams'!$Z$7:$Z$26,1),MATCH($C390,'Shortlist teams'!$AA$6:$AE$6,1))),"")</f>
        <v/>
      </c>
      <c r="N390" t="str">
        <f>IFERROR(IF(COUNTIF('De Teams'!L$5:L$25,'De Uitslagen'!$B390)*INDEX('Shortlist teams'!$AA$7:$AE$26,MATCH($A390,'Shortlist teams'!$Z$7:$Z$26,1),MATCH($C390,'Shortlist teams'!$AA$6:$AE$6,1))=0,"",COUNTIF('De Teams'!L$5:L$25,'De Uitslagen'!$B390)*INDEX('Shortlist teams'!$AA$7:$AE$26,MATCH($A390,'Shortlist teams'!$Z$7:$Z$26,1),MATCH($C390,'Shortlist teams'!$AA$6:$AE$6,1))),"")</f>
        <v/>
      </c>
      <c r="O390" t="str">
        <f>IFERROR(IF(COUNTIF('De Teams'!M$5:M$25,'De Uitslagen'!$B390)*INDEX('Shortlist teams'!$AA$7:$AE$26,MATCH($A390,'Shortlist teams'!$Z$7:$Z$26,1),MATCH($C390,'Shortlist teams'!$AA$6:$AE$6,1))=0,"",COUNTIF('De Teams'!M$5:M$25,'De Uitslagen'!$B390)*INDEX('Shortlist teams'!$AA$7:$AE$26,MATCH($A390,'Shortlist teams'!$Z$7:$Z$26,1),MATCH($C390,'Shortlist teams'!$AA$6:$AE$6,1))),"")</f>
        <v/>
      </c>
      <c r="P390" t="str">
        <f>IFERROR(IF(COUNTIF('De Teams'!N$5:N$25,'De Uitslagen'!$B390)*INDEX('Shortlist teams'!$AA$7:$AE$26,MATCH($A390,'Shortlist teams'!$Z$7:$Z$26,1),MATCH($C390,'Shortlist teams'!$AA$6:$AE$6,1))=0,"",COUNTIF('De Teams'!N$5:N$25,'De Uitslagen'!$B390)*INDEX('Shortlist teams'!$AA$7:$AE$26,MATCH($A390,'Shortlist teams'!$Z$7:$Z$26,1),MATCH($C390,'Shortlist teams'!$AA$6:$AE$6,1))),"")</f>
        <v/>
      </c>
      <c r="Q390" t="str">
        <f>IFERROR(IF(COUNTIF('De Teams'!O$5:O$25,'De Uitslagen'!$B390)*INDEX('Shortlist teams'!$AA$7:$AE$26,MATCH($A390,'Shortlist teams'!$Z$7:$Z$26,1),MATCH($C390,'Shortlist teams'!$AA$6:$AE$6,1))=0,"",COUNTIF('De Teams'!O$5:O$25,'De Uitslagen'!$B390)*INDEX('Shortlist teams'!$AA$7:$AE$26,MATCH($A390,'Shortlist teams'!$Z$7:$Z$26,1),MATCH($C390,'Shortlist teams'!$AA$6:$AE$6,1))),"")</f>
        <v/>
      </c>
      <c r="R390" t="str">
        <f>IFERROR(IF(COUNTIF('De Teams'!P$5:P$25,'De Uitslagen'!$B390)*INDEX('Shortlist teams'!$AA$7:$AE$26,MATCH($A390,'Shortlist teams'!$Z$7:$Z$26,1),MATCH($C390,'Shortlist teams'!$AA$6:$AE$6,1))=0,"",COUNTIF('De Teams'!P$5:P$25,'De Uitslagen'!$B390)*INDEX('Shortlist teams'!$AA$7:$AE$26,MATCH($A390,'Shortlist teams'!$Z$7:$Z$26,1),MATCH($C390,'Shortlist teams'!$AA$6:$AE$6,1))),"")</f>
        <v/>
      </c>
      <c r="S390"/>
      <c r="T390" s="3"/>
    </row>
    <row r="391" spans="1:20" ht="14.4" x14ac:dyDescent="0.3">
      <c r="A391" s="1">
        <v>20</v>
      </c>
      <c r="B391" s="9"/>
      <c r="C391" s="87" t="str">
        <f>IFERROR(VLOOKUP('De Uitslagen'!B391,'Shortlist teams'!B:C,2,FALSE),"")</f>
        <v/>
      </c>
      <c r="D391" t="str">
        <f>IFERROR(IF(COUNTIF('De Teams'!B$5:B$25,'De Uitslagen'!$B391)*INDEX('Shortlist teams'!$AA$7:$AE$26,MATCH($A391,'Shortlist teams'!$Z$7:$Z$26,1),MATCH($C391,'Shortlist teams'!$AA$6:$AE$6,1))=0,"",COUNTIF('De Teams'!B$5:B$25,'De Uitslagen'!$B391)*INDEX('Shortlist teams'!$AA$7:$AE$26,MATCH($A391,'Shortlist teams'!$Z$7:$Z$26,1),MATCH($C391,'Shortlist teams'!$AA$6:$AE$6,1))),"")</f>
        <v/>
      </c>
      <c r="E391"/>
      <c r="F391" t="str">
        <f>IFERROR(IF(COUNTIF('De Teams'!D$5:D$24,'De Uitslagen'!$B391)*INDEX('Shortlist teams'!$AA$7:$AE$26,MATCH($A391,'Shortlist teams'!$Z$7:$Z$26,1),MATCH($C391,'Shortlist teams'!$AA$6:$AE$6,1))=0,"",COUNTIF('De Teams'!D$5:D$24,'De Uitslagen'!$B391)*INDEX('Shortlist teams'!$AA$7:$AE$26,MATCH($A391,'Shortlist teams'!$Z$7:$Z$26,1),MATCH($C391,'Shortlist teams'!$AA$6:$AE$6,1))),"")</f>
        <v/>
      </c>
      <c r="G391" t="str">
        <f>IFERROR(IF(COUNTIF('De Teams'!E$5:E$25,'De Uitslagen'!$B391)*INDEX('Shortlist teams'!$AA$7:$AE$26,MATCH($A391,'Shortlist teams'!$Z$7:$Z$26,1),MATCH($C391,'Shortlist teams'!$AA$6:$AE$6,1))=0,"",COUNTIF('De Teams'!E$5:E$25,'De Uitslagen'!$B391)*INDEX('Shortlist teams'!$AA$7:$AE$26,MATCH($A391,'Shortlist teams'!$Z$7:$Z$26,1),MATCH($C391,'Shortlist teams'!$AA$6:$AE$6,1))),"")</f>
        <v/>
      </c>
      <c r="H391" t="str">
        <f>IFERROR(IF(COUNTIF('De Teams'!F$5:F$25,'De Uitslagen'!$B391)*INDEX('Shortlist teams'!$AA$7:$AE$26,MATCH($A391,'Shortlist teams'!$Z$7:$Z$26,1),MATCH($C391,'Shortlist teams'!$AA$6:$AE$6,1))=0,"",COUNTIF('De Teams'!F$5:F$25,'De Uitslagen'!$B391)*INDEX('Shortlist teams'!$AA$7:$AE$26,MATCH($A391,'Shortlist teams'!$Z$7:$Z$26,1),MATCH($C391,'Shortlist teams'!$AA$6:$AE$6,1))),"")</f>
        <v/>
      </c>
      <c r="I391" t="str">
        <f>IFERROR(IF(COUNTIF('De Teams'!G$5:G$25,'De Uitslagen'!$B391)*INDEX('Shortlist teams'!$AA$7:$AE$26,MATCH($A391,'Shortlist teams'!$Z$7:$Z$26,1),MATCH($C391,'Shortlist teams'!$AA$6:$AE$6,1))=0,"",COUNTIF('De Teams'!G$5:G$25,'De Uitslagen'!$B391)*INDEX('Shortlist teams'!$AA$7:$AE$26,MATCH($A391,'Shortlist teams'!$Z$7:$Z$26,1),MATCH($C391,'Shortlist teams'!$AA$6:$AE$6,1))),"")</f>
        <v/>
      </c>
      <c r="J391" t="str">
        <f>IFERROR(IF(COUNTIF('De Teams'!H$5:H$25,'De Uitslagen'!$B391)*INDEX('Shortlist teams'!$AA$7:$AE$26,MATCH($A391,'Shortlist teams'!$Z$7:$Z$26,1),MATCH($C391,'Shortlist teams'!$AA$6:$AE$6,1))=0,"",COUNTIF('De Teams'!H$5:H$25,'De Uitslagen'!$B391)*INDEX('Shortlist teams'!$AA$7:$AE$26,MATCH($A391,'Shortlist teams'!$Z$7:$Z$26,1),MATCH($C391,'Shortlist teams'!$AA$6:$AE$6,1))),"")</f>
        <v/>
      </c>
      <c r="K391" t="str">
        <f>IFERROR(IF(COUNTIF('De Teams'!I$5:I$25,'De Uitslagen'!$B391)*INDEX('Shortlist teams'!$AA$7:$AE$26,MATCH($A391,'Shortlist teams'!$Z$7:$Z$26,1),MATCH($C391,'Shortlist teams'!$AA$6:$AE$6,1))=0,"",COUNTIF('De Teams'!I$5:I$25,'De Uitslagen'!$B391)*INDEX('Shortlist teams'!$AA$7:$AE$26,MATCH($A391,'Shortlist teams'!$Z$7:$Z$26,1),MATCH($C391,'Shortlist teams'!$AA$6:$AE$6,1))),"")</f>
        <v/>
      </c>
      <c r="L391"/>
      <c r="M391" t="str">
        <f>IFERROR(IF(COUNTIF('De Teams'!K$5:K$25,'De Uitslagen'!$B391)*INDEX('Shortlist teams'!$AA$7:$AE$26,MATCH($A391,'Shortlist teams'!$Z$7:$Z$26,1),MATCH($C391,'Shortlist teams'!$AA$6:$AE$6,1))=0,"",COUNTIF('De Teams'!K$5:K$25,'De Uitslagen'!$B391)*INDEX('Shortlist teams'!$AA$7:$AE$26,MATCH($A391,'Shortlist teams'!$Z$7:$Z$26,1),MATCH($C391,'Shortlist teams'!$AA$6:$AE$6,1))),"")</f>
        <v/>
      </c>
      <c r="N391" t="str">
        <f>IFERROR(IF(COUNTIF('De Teams'!L$5:L$25,'De Uitslagen'!$B391)*INDEX('Shortlist teams'!$AA$7:$AE$26,MATCH($A391,'Shortlist teams'!$Z$7:$Z$26,1),MATCH($C391,'Shortlist teams'!$AA$6:$AE$6,1))=0,"",COUNTIF('De Teams'!L$5:L$25,'De Uitslagen'!$B391)*INDEX('Shortlist teams'!$AA$7:$AE$26,MATCH($A391,'Shortlist teams'!$Z$7:$Z$26,1),MATCH($C391,'Shortlist teams'!$AA$6:$AE$6,1))),"")</f>
        <v/>
      </c>
      <c r="O391" t="str">
        <f>IFERROR(IF(COUNTIF('De Teams'!M$5:M$25,'De Uitslagen'!$B391)*INDEX('Shortlist teams'!$AA$7:$AE$26,MATCH($A391,'Shortlist teams'!$Z$7:$Z$26,1),MATCH($C391,'Shortlist teams'!$AA$6:$AE$6,1))=0,"",COUNTIF('De Teams'!M$5:M$25,'De Uitslagen'!$B391)*INDEX('Shortlist teams'!$AA$7:$AE$26,MATCH($A391,'Shortlist teams'!$Z$7:$Z$26,1),MATCH($C391,'Shortlist teams'!$AA$6:$AE$6,1))),"")</f>
        <v/>
      </c>
      <c r="P391" t="str">
        <f>IFERROR(IF(COUNTIF('De Teams'!N$5:N$25,'De Uitslagen'!$B391)*INDEX('Shortlist teams'!$AA$7:$AE$26,MATCH($A391,'Shortlist teams'!$Z$7:$Z$26,1),MATCH($C391,'Shortlist teams'!$AA$6:$AE$6,1))=0,"",COUNTIF('De Teams'!N$5:N$25,'De Uitslagen'!$B391)*INDEX('Shortlist teams'!$AA$7:$AE$26,MATCH($A391,'Shortlist teams'!$Z$7:$Z$26,1),MATCH($C391,'Shortlist teams'!$AA$6:$AE$6,1))),"")</f>
        <v/>
      </c>
      <c r="Q391" t="str">
        <f>IFERROR(IF(COUNTIF('De Teams'!O$5:O$25,'De Uitslagen'!$B391)*INDEX('Shortlist teams'!$AA$7:$AE$26,MATCH($A391,'Shortlist teams'!$Z$7:$Z$26,1),MATCH($C391,'Shortlist teams'!$AA$6:$AE$6,1))=0,"",COUNTIF('De Teams'!O$5:O$25,'De Uitslagen'!$B391)*INDEX('Shortlist teams'!$AA$7:$AE$26,MATCH($A391,'Shortlist teams'!$Z$7:$Z$26,1),MATCH($C391,'Shortlist teams'!$AA$6:$AE$6,1))),"")</f>
        <v/>
      </c>
      <c r="R391" t="str">
        <f>IFERROR(IF(COUNTIF('De Teams'!P$5:P$25,'De Uitslagen'!$B391)*INDEX('Shortlist teams'!$AA$7:$AE$26,MATCH($A391,'Shortlist teams'!$Z$7:$Z$26,1),MATCH($C391,'Shortlist teams'!$AA$6:$AE$6,1))=0,"",COUNTIF('De Teams'!P$5:P$25,'De Uitslagen'!$B391)*INDEX('Shortlist teams'!$AA$7:$AE$26,MATCH($A391,'Shortlist teams'!$Z$7:$Z$26,1),MATCH($C391,'Shortlist teams'!$AA$6:$AE$6,1))),"")</f>
        <v/>
      </c>
      <c r="S391"/>
      <c r="T391" s="3"/>
    </row>
    <row r="392" spans="1:20" x14ac:dyDescent="0.25">
      <c r="A392" s="59"/>
      <c r="B392" s="55"/>
      <c r="C392" s="8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D393" s="1">
        <f t="shared" ref="D393:Q393" si="19">SUM(D372:D392)</f>
        <v>0</v>
      </c>
      <c r="F393" s="1">
        <f t="shared" si="19"/>
        <v>0</v>
      </c>
      <c r="G393" s="1">
        <f t="shared" si="19"/>
        <v>0</v>
      </c>
      <c r="H393" s="1">
        <f t="shared" si="19"/>
        <v>0</v>
      </c>
      <c r="I393" s="1">
        <f t="shared" si="19"/>
        <v>0</v>
      </c>
      <c r="J393" s="1">
        <f t="shared" si="19"/>
        <v>0</v>
      </c>
      <c r="K393" s="1">
        <f t="shared" si="19"/>
        <v>0</v>
      </c>
      <c r="M393" s="1">
        <f t="shared" si="19"/>
        <v>0</v>
      </c>
      <c r="N393" s="1">
        <f t="shared" si="19"/>
        <v>0</v>
      </c>
      <c r="O393" s="1">
        <f t="shared" si="19"/>
        <v>0</v>
      </c>
      <c r="P393" s="1">
        <f t="shared" si="19"/>
        <v>0</v>
      </c>
      <c r="Q393" s="1">
        <f t="shared" si="19"/>
        <v>0</v>
      </c>
      <c r="R393" s="1">
        <f>SUM(R372:R392)</f>
        <v>0</v>
      </c>
      <c r="T393" s="3"/>
    </row>
    <row r="394" spans="1:20" x14ac:dyDescent="0.25">
      <c r="A394" s="3"/>
      <c r="B394" s="3"/>
      <c r="C394" s="8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6" x14ac:dyDescent="0.3">
      <c r="A395" s="57" t="s">
        <v>151</v>
      </c>
      <c r="T395" s="3"/>
    </row>
    <row r="396" spans="1:20" x14ac:dyDescent="0.25">
      <c r="A396" s="3"/>
      <c r="B396" s="55"/>
      <c r="C396" s="8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6" x14ac:dyDescent="0.3">
      <c r="D397" s="130" t="s">
        <v>26</v>
      </c>
      <c r="E397" s="130"/>
      <c r="F397" s="130" t="s">
        <v>129</v>
      </c>
      <c r="G397" s="94" t="s">
        <v>28</v>
      </c>
      <c r="H397" s="129" t="s">
        <v>133</v>
      </c>
      <c r="I397" s="130" t="s">
        <v>131</v>
      </c>
      <c r="J397" s="130" t="s">
        <v>132</v>
      </c>
      <c r="K397" s="130" t="s">
        <v>29</v>
      </c>
      <c r="L397" s="130"/>
      <c r="M397" s="130" t="s">
        <v>130</v>
      </c>
      <c r="N397" s="130" t="s">
        <v>31</v>
      </c>
      <c r="O397" s="130" t="s">
        <v>30</v>
      </c>
      <c r="P397" s="130" t="s">
        <v>136</v>
      </c>
      <c r="Q397" s="130" t="s">
        <v>135</v>
      </c>
      <c r="R397" s="130" t="s">
        <v>134</v>
      </c>
      <c r="S397" s="130"/>
      <c r="T397" s="3"/>
    </row>
    <row r="398" spans="1:20" ht="14.4" x14ac:dyDescent="0.3">
      <c r="A398" s="58">
        <v>1</v>
      </c>
      <c r="B398" s="6"/>
      <c r="C398" s="87" t="str">
        <f>IFERROR(VLOOKUP('De Uitslagen'!B398,'Shortlist teams'!B:C,2,FALSE),"")</f>
        <v/>
      </c>
      <c r="D398" t="str">
        <f>IFERROR(IF(COUNTIF('De Teams'!B$5:B$25,'De Uitslagen'!$B398)*INDEX('Shortlist teams'!$AA$7:$AE$26,MATCH($A398,'Shortlist teams'!$Z$7:$Z$26,1),MATCH($C398,'Shortlist teams'!$AA$6:$AE$6,1))=0,"",COUNTIF('De Teams'!B$5:B$25,'De Uitslagen'!$B398)*INDEX('Shortlist teams'!$AA$7:$AE$26,MATCH($A398,'Shortlist teams'!$Z$7:$Z$26,1),MATCH($C398,'Shortlist teams'!$AA$6:$AE$6,1))),"")</f>
        <v/>
      </c>
      <c r="E398"/>
      <c r="F398" t="str">
        <f>IFERROR(IF(COUNTIF('De Teams'!D$5:D$24,'De Uitslagen'!$B398)*INDEX('Shortlist teams'!$AA$7:$AE$26,MATCH($A398,'Shortlist teams'!$Z$7:$Z$26,1),MATCH($C398,'Shortlist teams'!$AA$6:$AE$6,1))=0,"",COUNTIF('De Teams'!D$5:D$24,'De Uitslagen'!$B398)*INDEX('Shortlist teams'!$AA$7:$AE$26,MATCH($A398,'Shortlist teams'!$Z$7:$Z$26,1),MATCH($C398,'Shortlist teams'!$AA$6:$AE$6,1))),"")</f>
        <v/>
      </c>
      <c r="G398" t="str">
        <f>IFERROR(IF(COUNTIF('De Teams'!E$5:E$25,'De Uitslagen'!$B398)*INDEX('Shortlist teams'!$AA$7:$AE$26,MATCH($A398,'Shortlist teams'!$Z$7:$Z$26,1),MATCH($C398,'Shortlist teams'!$AA$6:$AE$6,1))=0,"",COUNTIF('De Teams'!E$5:E$25,'De Uitslagen'!$B398)*INDEX('Shortlist teams'!$AA$7:$AE$26,MATCH($A398,'Shortlist teams'!$Z$7:$Z$26,1),MATCH($C398,'Shortlist teams'!$AA$6:$AE$6,1))),"")</f>
        <v/>
      </c>
      <c r="H398" t="str">
        <f>IFERROR(IF(COUNTIF('De Teams'!F$5:F$25,'De Uitslagen'!$B398)*INDEX('Shortlist teams'!$AA$7:$AE$26,MATCH($A398,'Shortlist teams'!$Z$7:$Z$26,1),MATCH($C398,'Shortlist teams'!$AA$6:$AE$6,1))=0,"",COUNTIF('De Teams'!F$5:F$25,'De Uitslagen'!$B398)*INDEX('Shortlist teams'!$AA$7:$AE$26,MATCH($A398,'Shortlist teams'!$Z$7:$Z$26,1),MATCH($C398,'Shortlist teams'!$AA$6:$AE$6,1))),"")</f>
        <v/>
      </c>
      <c r="I398" t="str">
        <f>IFERROR(IF(COUNTIF('De Teams'!G$5:G$25,'De Uitslagen'!$B398)*INDEX('Shortlist teams'!$AA$7:$AE$26,MATCH($A398,'Shortlist teams'!$Z$7:$Z$26,1),MATCH($C398,'Shortlist teams'!$AA$6:$AE$6,1))=0,"",COUNTIF('De Teams'!G$5:G$25,'De Uitslagen'!$B398)*INDEX('Shortlist teams'!$AA$7:$AE$26,MATCH($A398,'Shortlist teams'!$Z$7:$Z$26,1),MATCH($C398,'Shortlist teams'!$AA$6:$AE$6,1))),"")</f>
        <v/>
      </c>
      <c r="J398" t="str">
        <f>IFERROR(IF(COUNTIF('De Teams'!H$5:H$25,'De Uitslagen'!$B398)*INDEX('Shortlist teams'!$AA$7:$AE$26,MATCH($A398,'Shortlist teams'!$Z$7:$Z$26,1),MATCH($C398,'Shortlist teams'!$AA$6:$AE$6,1))=0,"",COUNTIF('De Teams'!H$5:H$25,'De Uitslagen'!$B398)*INDEX('Shortlist teams'!$AA$7:$AE$26,MATCH($A398,'Shortlist teams'!$Z$7:$Z$26,1),MATCH($C398,'Shortlist teams'!$AA$6:$AE$6,1))),"")</f>
        <v/>
      </c>
      <c r="K398" t="str">
        <f>IFERROR(IF(COUNTIF('De Teams'!I$5:I$25,'De Uitslagen'!$B398)*INDEX('Shortlist teams'!$AA$7:$AE$26,MATCH($A398,'Shortlist teams'!$Z$7:$Z$26,1),MATCH($C398,'Shortlist teams'!$AA$6:$AE$6,1))=0,"",COUNTIF('De Teams'!I$5:I$25,'De Uitslagen'!$B398)*INDEX('Shortlist teams'!$AA$7:$AE$26,MATCH($A398,'Shortlist teams'!$Z$7:$Z$26,1),MATCH($C398,'Shortlist teams'!$AA$6:$AE$6,1))),"")</f>
        <v/>
      </c>
      <c r="L398"/>
      <c r="M398" t="str">
        <f>IFERROR(IF(COUNTIF('De Teams'!K$5:K$25,'De Uitslagen'!$B398)*INDEX('Shortlist teams'!$AA$7:$AE$26,MATCH($A398,'Shortlist teams'!$Z$7:$Z$26,1),MATCH($C398,'Shortlist teams'!$AA$6:$AE$6,1))=0,"",COUNTIF('De Teams'!K$5:K$25,'De Uitslagen'!$B398)*INDEX('Shortlist teams'!$AA$7:$AE$26,MATCH($A398,'Shortlist teams'!$Z$7:$Z$26,1),MATCH($C398,'Shortlist teams'!$AA$6:$AE$6,1))),"")</f>
        <v/>
      </c>
      <c r="N398" t="str">
        <f>IFERROR(IF(COUNTIF('De Teams'!L$5:L$25,'De Uitslagen'!$B398)*INDEX('Shortlist teams'!$AA$7:$AE$26,MATCH($A398,'Shortlist teams'!$Z$7:$Z$26,1),MATCH($C398,'Shortlist teams'!$AA$6:$AE$6,1))=0,"",COUNTIF('De Teams'!L$5:L$25,'De Uitslagen'!$B398)*INDEX('Shortlist teams'!$AA$7:$AE$26,MATCH($A398,'Shortlist teams'!$Z$7:$Z$26,1),MATCH($C398,'Shortlist teams'!$AA$6:$AE$6,1))),"")</f>
        <v/>
      </c>
      <c r="O398" t="str">
        <f>IFERROR(IF(COUNTIF('De Teams'!M$5:M$25,'De Uitslagen'!$B398)*INDEX('Shortlist teams'!$AA$7:$AE$26,MATCH($A398,'Shortlist teams'!$Z$7:$Z$26,1),MATCH($C398,'Shortlist teams'!$AA$6:$AE$6,1))=0,"",COUNTIF('De Teams'!M$5:M$25,'De Uitslagen'!$B398)*INDEX('Shortlist teams'!$AA$7:$AE$26,MATCH($A398,'Shortlist teams'!$Z$7:$Z$26,1),MATCH($C398,'Shortlist teams'!$AA$6:$AE$6,1))),"")</f>
        <v/>
      </c>
      <c r="P398" t="str">
        <f>IFERROR(IF(COUNTIF('De Teams'!N$5:N$25,'De Uitslagen'!$B398)*INDEX('Shortlist teams'!$AA$7:$AE$26,MATCH($A398,'Shortlist teams'!$Z$7:$Z$26,1),MATCH($C398,'Shortlist teams'!$AA$6:$AE$6,1))=0,"",COUNTIF('De Teams'!N$5:N$25,'De Uitslagen'!$B398)*INDEX('Shortlist teams'!$AA$7:$AE$26,MATCH($A398,'Shortlist teams'!$Z$7:$Z$26,1),MATCH($C398,'Shortlist teams'!$AA$6:$AE$6,1))),"")</f>
        <v/>
      </c>
      <c r="Q398" t="str">
        <f>IFERROR(IF(COUNTIF('De Teams'!O$5:O$25,'De Uitslagen'!$B398)*INDEX('Shortlist teams'!$AA$7:$AE$26,MATCH($A398,'Shortlist teams'!$Z$7:$Z$26,1),MATCH($C398,'Shortlist teams'!$AA$6:$AE$6,1))=0,"",COUNTIF('De Teams'!O$5:O$25,'De Uitslagen'!$B398)*INDEX('Shortlist teams'!$AA$7:$AE$26,MATCH($A398,'Shortlist teams'!$Z$7:$Z$26,1),MATCH($C398,'Shortlist teams'!$AA$6:$AE$6,1))),"")</f>
        <v/>
      </c>
      <c r="R398" t="str">
        <f>IFERROR(IF(COUNTIF('De Teams'!P$5:P$25,'De Uitslagen'!$B398)*INDEX('Shortlist teams'!$AA$7:$AE$26,MATCH($A398,'Shortlist teams'!$Z$7:$Z$26,1),MATCH($C398,'Shortlist teams'!$AA$6:$AE$6,1))=0,"",COUNTIF('De Teams'!P$5:P$25,'De Uitslagen'!$B398)*INDEX('Shortlist teams'!$AA$7:$AE$26,MATCH($A398,'Shortlist teams'!$Z$7:$Z$26,1),MATCH($C398,'Shortlist teams'!$AA$6:$AE$6,1))),"")</f>
        <v/>
      </c>
      <c r="S398"/>
      <c r="T398" s="3"/>
    </row>
    <row r="399" spans="1:20" ht="14.4" x14ac:dyDescent="0.3">
      <c r="A399" s="1">
        <v>2</v>
      </c>
      <c r="B399" s="7"/>
      <c r="C399" s="87" t="str">
        <f>IFERROR(VLOOKUP('De Uitslagen'!B399,'Shortlist teams'!B:C,2,FALSE),"")</f>
        <v/>
      </c>
      <c r="D399" t="str">
        <f>IFERROR(IF(COUNTIF('De Teams'!B$5:B$25,'De Uitslagen'!$B399)*INDEX('Shortlist teams'!$AA$7:$AE$26,MATCH($A399,'Shortlist teams'!$Z$7:$Z$26,1),MATCH($C399,'Shortlist teams'!$AA$6:$AE$6,1))=0,"",COUNTIF('De Teams'!B$5:B$25,'De Uitslagen'!$B399)*INDEX('Shortlist teams'!$AA$7:$AE$26,MATCH($A399,'Shortlist teams'!$Z$7:$Z$26,1),MATCH($C399,'Shortlist teams'!$AA$6:$AE$6,1))),"")</f>
        <v/>
      </c>
      <c r="E399"/>
      <c r="F399" t="str">
        <f>IFERROR(IF(COUNTIF('De Teams'!D$5:D$24,'De Uitslagen'!$B399)*INDEX('Shortlist teams'!$AA$7:$AE$26,MATCH($A399,'Shortlist teams'!$Z$7:$Z$26,1),MATCH($C399,'Shortlist teams'!$AA$6:$AE$6,1))=0,"",COUNTIF('De Teams'!D$5:D$24,'De Uitslagen'!$B399)*INDEX('Shortlist teams'!$AA$7:$AE$26,MATCH($A399,'Shortlist teams'!$Z$7:$Z$26,1),MATCH($C399,'Shortlist teams'!$AA$6:$AE$6,1))),"")</f>
        <v/>
      </c>
      <c r="G399" t="str">
        <f>IFERROR(IF(COUNTIF('De Teams'!E$5:E$25,'De Uitslagen'!$B399)*INDEX('Shortlist teams'!$AA$7:$AE$26,MATCH($A399,'Shortlist teams'!$Z$7:$Z$26,1),MATCH($C399,'Shortlist teams'!$AA$6:$AE$6,1))=0,"",COUNTIF('De Teams'!E$5:E$25,'De Uitslagen'!$B399)*INDEX('Shortlist teams'!$AA$7:$AE$26,MATCH($A399,'Shortlist teams'!$Z$7:$Z$26,1),MATCH($C399,'Shortlist teams'!$AA$6:$AE$6,1))),"")</f>
        <v/>
      </c>
      <c r="H399" t="str">
        <f>IFERROR(IF(COUNTIF('De Teams'!F$5:F$25,'De Uitslagen'!$B399)*INDEX('Shortlist teams'!$AA$7:$AE$26,MATCH($A399,'Shortlist teams'!$Z$7:$Z$26,1),MATCH($C399,'Shortlist teams'!$AA$6:$AE$6,1))=0,"",COUNTIF('De Teams'!F$5:F$25,'De Uitslagen'!$B399)*INDEX('Shortlist teams'!$AA$7:$AE$26,MATCH($A399,'Shortlist teams'!$Z$7:$Z$26,1),MATCH($C399,'Shortlist teams'!$AA$6:$AE$6,1))),"")</f>
        <v/>
      </c>
      <c r="I399" t="str">
        <f>IFERROR(IF(COUNTIF('De Teams'!G$5:G$25,'De Uitslagen'!$B399)*INDEX('Shortlist teams'!$AA$7:$AE$26,MATCH($A399,'Shortlist teams'!$Z$7:$Z$26,1),MATCH($C399,'Shortlist teams'!$AA$6:$AE$6,1))=0,"",COUNTIF('De Teams'!G$5:G$25,'De Uitslagen'!$B399)*INDEX('Shortlist teams'!$AA$7:$AE$26,MATCH($A399,'Shortlist teams'!$Z$7:$Z$26,1),MATCH($C399,'Shortlist teams'!$AA$6:$AE$6,1))),"")</f>
        <v/>
      </c>
      <c r="J399" t="str">
        <f>IFERROR(IF(COUNTIF('De Teams'!H$5:H$25,'De Uitslagen'!$B399)*INDEX('Shortlist teams'!$AA$7:$AE$26,MATCH($A399,'Shortlist teams'!$Z$7:$Z$26,1),MATCH($C399,'Shortlist teams'!$AA$6:$AE$6,1))=0,"",COUNTIF('De Teams'!H$5:H$25,'De Uitslagen'!$B399)*INDEX('Shortlist teams'!$AA$7:$AE$26,MATCH($A399,'Shortlist teams'!$Z$7:$Z$26,1),MATCH($C399,'Shortlist teams'!$AA$6:$AE$6,1))),"")</f>
        <v/>
      </c>
      <c r="K399" t="str">
        <f>IFERROR(IF(COUNTIF('De Teams'!I$5:I$25,'De Uitslagen'!$B399)*INDEX('Shortlist teams'!$AA$7:$AE$26,MATCH($A399,'Shortlist teams'!$Z$7:$Z$26,1),MATCH($C399,'Shortlist teams'!$AA$6:$AE$6,1))=0,"",COUNTIF('De Teams'!I$5:I$25,'De Uitslagen'!$B399)*INDEX('Shortlist teams'!$AA$7:$AE$26,MATCH($A399,'Shortlist teams'!$Z$7:$Z$26,1),MATCH($C399,'Shortlist teams'!$AA$6:$AE$6,1))),"")</f>
        <v/>
      </c>
      <c r="L399"/>
      <c r="M399" t="str">
        <f>IFERROR(IF(COUNTIF('De Teams'!K$5:K$25,'De Uitslagen'!$B399)*INDEX('Shortlist teams'!$AA$7:$AE$26,MATCH($A399,'Shortlist teams'!$Z$7:$Z$26,1),MATCH($C399,'Shortlist teams'!$AA$6:$AE$6,1))=0,"",COUNTIF('De Teams'!K$5:K$25,'De Uitslagen'!$B399)*INDEX('Shortlist teams'!$AA$7:$AE$26,MATCH($A399,'Shortlist teams'!$Z$7:$Z$26,1),MATCH($C399,'Shortlist teams'!$AA$6:$AE$6,1))),"")</f>
        <v/>
      </c>
      <c r="N399" t="str">
        <f>IFERROR(IF(COUNTIF('De Teams'!L$5:L$25,'De Uitslagen'!$B399)*INDEX('Shortlist teams'!$AA$7:$AE$26,MATCH($A399,'Shortlist teams'!$Z$7:$Z$26,1),MATCH($C399,'Shortlist teams'!$AA$6:$AE$6,1))=0,"",COUNTIF('De Teams'!L$5:L$25,'De Uitslagen'!$B399)*INDEX('Shortlist teams'!$AA$7:$AE$26,MATCH($A399,'Shortlist teams'!$Z$7:$Z$26,1),MATCH($C399,'Shortlist teams'!$AA$6:$AE$6,1))),"")</f>
        <v/>
      </c>
      <c r="O399" t="str">
        <f>IFERROR(IF(COUNTIF('De Teams'!M$5:M$25,'De Uitslagen'!$B399)*INDEX('Shortlist teams'!$AA$7:$AE$26,MATCH($A399,'Shortlist teams'!$Z$7:$Z$26,1),MATCH($C399,'Shortlist teams'!$AA$6:$AE$6,1))=0,"",COUNTIF('De Teams'!M$5:M$25,'De Uitslagen'!$B399)*INDEX('Shortlist teams'!$AA$7:$AE$26,MATCH($A399,'Shortlist teams'!$Z$7:$Z$26,1),MATCH($C399,'Shortlist teams'!$AA$6:$AE$6,1))),"")</f>
        <v/>
      </c>
      <c r="P399" t="str">
        <f>IFERROR(IF(COUNTIF('De Teams'!N$5:N$25,'De Uitslagen'!$B399)*INDEX('Shortlist teams'!$AA$7:$AE$26,MATCH($A399,'Shortlist teams'!$Z$7:$Z$26,1),MATCH($C399,'Shortlist teams'!$AA$6:$AE$6,1))=0,"",COUNTIF('De Teams'!N$5:N$25,'De Uitslagen'!$B399)*INDEX('Shortlist teams'!$AA$7:$AE$26,MATCH($A399,'Shortlist teams'!$Z$7:$Z$26,1),MATCH($C399,'Shortlist teams'!$AA$6:$AE$6,1))),"")</f>
        <v/>
      </c>
      <c r="Q399" t="str">
        <f>IFERROR(IF(COUNTIF('De Teams'!O$5:O$25,'De Uitslagen'!$B399)*INDEX('Shortlist teams'!$AA$7:$AE$26,MATCH($A399,'Shortlist teams'!$Z$7:$Z$26,1),MATCH($C399,'Shortlist teams'!$AA$6:$AE$6,1))=0,"",COUNTIF('De Teams'!O$5:O$25,'De Uitslagen'!$B399)*INDEX('Shortlist teams'!$AA$7:$AE$26,MATCH($A399,'Shortlist teams'!$Z$7:$Z$26,1),MATCH($C399,'Shortlist teams'!$AA$6:$AE$6,1))),"")</f>
        <v/>
      </c>
      <c r="R399" t="str">
        <f>IFERROR(IF(COUNTIF('De Teams'!P$5:P$25,'De Uitslagen'!$B399)*INDEX('Shortlist teams'!$AA$7:$AE$26,MATCH($A399,'Shortlist teams'!$Z$7:$Z$26,1),MATCH($C399,'Shortlist teams'!$AA$6:$AE$6,1))=0,"",COUNTIF('De Teams'!P$5:P$25,'De Uitslagen'!$B399)*INDEX('Shortlist teams'!$AA$7:$AE$26,MATCH($A399,'Shortlist teams'!$Z$7:$Z$26,1),MATCH($C399,'Shortlist teams'!$AA$6:$AE$6,1))),"")</f>
        <v/>
      </c>
      <c r="S399"/>
      <c r="T399" s="3"/>
    </row>
    <row r="400" spans="1:20" ht="14.4" x14ac:dyDescent="0.3">
      <c r="A400" s="1">
        <v>3</v>
      </c>
      <c r="B400" s="5"/>
      <c r="C400" s="87" t="str">
        <f>IFERROR(VLOOKUP('De Uitslagen'!B400,'Shortlist teams'!B:C,2,FALSE),"")</f>
        <v/>
      </c>
      <c r="D400" t="str">
        <f>IFERROR(IF(COUNTIF('De Teams'!B$5:B$25,'De Uitslagen'!$B400)*INDEX('Shortlist teams'!$AA$7:$AE$26,MATCH($A400,'Shortlist teams'!$Z$7:$Z$26,1),MATCH($C400,'Shortlist teams'!$AA$6:$AE$6,1))=0,"",COUNTIF('De Teams'!B$5:B$25,'De Uitslagen'!$B400)*INDEX('Shortlist teams'!$AA$7:$AE$26,MATCH($A400,'Shortlist teams'!$Z$7:$Z$26,1),MATCH($C400,'Shortlist teams'!$AA$6:$AE$6,1))),"")</f>
        <v/>
      </c>
      <c r="E400"/>
      <c r="F400" t="str">
        <f>IFERROR(IF(COUNTIF('De Teams'!D$5:D$24,'De Uitslagen'!$B400)*INDEX('Shortlist teams'!$AA$7:$AE$26,MATCH($A400,'Shortlist teams'!$Z$7:$Z$26,1),MATCH($C400,'Shortlist teams'!$AA$6:$AE$6,1))=0,"",COUNTIF('De Teams'!D$5:D$24,'De Uitslagen'!$B400)*INDEX('Shortlist teams'!$AA$7:$AE$26,MATCH($A400,'Shortlist teams'!$Z$7:$Z$26,1),MATCH($C400,'Shortlist teams'!$AA$6:$AE$6,1))),"")</f>
        <v/>
      </c>
      <c r="G400" t="str">
        <f>IFERROR(IF(COUNTIF('De Teams'!E$5:E$25,'De Uitslagen'!$B400)*INDEX('Shortlist teams'!$AA$7:$AE$26,MATCH($A400,'Shortlist teams'!$Z$7:$Z$26,1),MATCH($C400,'Shortlist teams'!$AA$6:$AE$6,1))=0,"",COUNTIF('De Teams'!E$5:E$25,'De Uitslagen'!$B400)*INDEX('Shortlist teams'!$AA$7:$AE$26,MATCH($A400,'Shortlist teams'!$Z$7:$Z$26,1),MATCH($C400,'Shortlist teams'!$AA$6:$AE$6,1))),"")</f>
        <v/>
      </c>
      <c r="H400" t="str">
        <f>IFERROR(IF(COUNTIF('De Teams'!F$5:F$25,'De Uitslagen'!$B400)*INDEX('Shortlist teams'!$AA$7:$AE$26,MATCH($A400,'Shortlist teams'!$Z$7:$Z$26,1),MATCH($C400,'Shortlist teams'!$AA$6:$AE$6,1))=0,"",COUNTIF('De Teams'!F$5:F$25,'De Uitslagen'!$B400)*INDEX('Shortlist teams'!$AA$7:$AE$26,MATCH($A400,'Shortlist teams'!$Z$7:$Z$26,1),MATCH($C400,'Shortlist teams'!$AA$6:$AE$6,1))),"")</f>
        <v/>
      </c>
      <c r="I400" t="str">
        <f>IFERROR(IF(COUNTIF('De Teams'!G$5:G$25,'De Uitslagen'!$B400)*INDEX('Shortlist teams'!$AA$7:$AE$26,MATCH($A400,'Shortlist teams'!$Z$7:$Z$26,1),MATCH($C400,'Shortlist teams'!$AA$6:$AE$6,1))=0,"",COUNTIF('De Teams'!G$5:G$25,'De Uitslagen'!$B400)*INDEX('Shortlist teams'!$AA$7:$AE$26,MATCH($A400,'Shortlist teams'!$Z$7:$Z$26,1),MATCH($C400,'Shortlist teams'!$AA$6:$AE$6,1))),"")</f>
        <v/>
      </c>
      <c r="J400" t="str">
        <f>IFERROR(IF(COUNTIF('De Teams'!H$5:H$25,'De Uitslagen'!$B400)*INDEX('Shortlist teams'!$AA$7:$AE$26,MATCH($A400,'Shortlist teams'!$Z$7:$Z$26,1),MATCH($C400,'Shortlist teams'!$AA$6:$AE$6,1))=0,"",COUNTIF('De Teams'!H$5:H$25,'De Uitslagen'!$B400)*INDEX('Shortlist teams'!$AA$7:$AE$26,MATCH($A400,'Shortlist teams'!$Z$7:$Z$26,1),MATCH($C400,'Shortlist teams'!$AA$6:$AE$6,1))),"")</f>
        <v/>
      </c>
      <c r="K400" t="str">
        <f>IFERROR(IF(COUNTIF('De Teams'!I$5:I$25,'De Uitslagen'!$B400)*INDEX('Shortlist teams'!$AA$7:$AE$26,MATCH($A400,'Shortlist teams'!$Z$7:$Z$26,1),MATCH($C400,'Shortlist teams'!$AA$6:$AE$6,1))=0,"",COUNTIF('De Teams'!I$5:I$25,'De Uitslagen'!$B400)*INDEX('Shortlist teams'!$AA$7:$AE$26,MATCH($A400,'Shortlist teams'!$Z$7:$Z$26,1),MATCH($C400,'Shortlist teams'!$AA$6:$AE$6,1))),"")</f>
        <v/>
      </c>
      <c r="L400"/>
      <c r="M400" t="str">
        <f>IFERROR(IF(COUNTIF('De Teams'!K$5:K$25,'De Uitslagen'!$B400)*INDEX('Shortlist teams'!$AA$7:$AE$26,MATCH($A400,'Shortlist teams'!$Z$7:$Z$26,1),MATCH($C400,'Shortlist teams'!$AA$6:$AE$6,1))=0,"",COUNTIF('De Teams'!K$5:K$25,'De Uitslagen'!$B400)*INDEX('Shortlist teams'!$AA$7:$AE$26,MATCH($A400,'Shortlist teams'!$Z$7:$Z$26,1),MATCH($C400,'Shortlist teams'!$AA$6:$AE$6,1))),"")</f>
        <v/>
      </c>
      <c r="N400" t="str">
        <f>IFERROR(IF(COUNTIF('De Teams'!L$5:L$25,'De Uitslagen'!$B400)*INDEX('Shortlist teams'!$AA$7:$AE$26,MATCH($A400,'Shortlist teams'!$Z$7:$Z$26,1),MATCH($C400,'Shortlist teams'!$AA$6:$AE$6,1))=0,"",COUNTIF('De Teams'!L$5:L$25,'De Uitslagen'!$B400)*INDEX('Shortlist teams'!$AA$7:$AE$26,MATCH($A400,'Shortlist teams'!$Z$7:$Z$26,1),MATCH($C400,'Shortlist teams'!$AA$6:$AE$6,1))),"")</f>
        <v/>
      </c>
      <c r="O400" t="str">
        <f>IFERROR(IF(COUNTIF('De Teams'!M$5:M$25,'De Uitslagen'!$B400)*INDEX('Shortlist teams'!$AA$7:$AE$26,MATCH($A400,'Shortlist teams'!$Z$7:$Z$26,1),MATCH($C400,'Shortlist teams'!$AA$6:$AE$6,1))=0,"",COUNTIF('De Teams'!M$5:M$25,'De Uitslagen'!$B400)*INDEX('Shortlist teams'!$AA$7:$AE$26,MATCH($A400,'Shortlist teams'!$Z$7:$Z$26,1),MATCH($C400,'Shortlist teams'!$AA$6:$AE$6,1))),"")</f>
        <v/>
      </c>
      <c r="P400" t="str">
        <f>IFERROR(IF(COUNTIF('De Teams'!N$5:N$25,'De Uitslagen'!$B400)*INDEX('Shortlist teams'!$AA$7:$AE$26,MATCH($A400,'Shortlist teams'!$Z$7:$Z$26,1),MATCH($C400,'Shortlist teams'!$AA$6:$AE$6,1))=0,"",COUNTIF('De Teams'!N$5:N$25,'De Uitslagen'!$B400)*INDEX('Shortlist teams'!$AA$7:$AE$26,MATCH($A400,'Shortlist teams'!$Z$7:$Z$26,1),MATCH($C400,'Shortlist teams'!$AA$6:$AE$6,1))),"")</f>
        <v/>
      </c>
      <c r="Q400" t="str">
        <f>IFERROR(IF(COUNTIF('De Teams'!O$5:O$25,'De Uitslagen'!$B400)*INDEX('Shortlist teams'!$AA$7:$AE$26,MATCH($A400,'Shortlist teams'!$Z$7:$Z$26,1),MATCH($C400,'Shortlist teams'!$AA$6:$AE$6,1))=0,"",COUNTIF('De Teams'!O$5:O$25,'De Uitslagen'!$B400)*INDEX('Shortlist teams'!$AA$7:$AE$26,MATCH($A400,'Shortlist teams'!$Z$7:$Z$26,1),MATCH($C400,'Shortlist teams'!$AA$6:$AE$6,1))),"")</f>
        <v/>
      </c>
      <c r="R400" t="str">
        <f>IFERROR(IF(COUNTIF('De Teams'!P$5:P$25,'De Uitslagen'!$B400)*INDEX('Shortlist teams'!$AA$7:$AE$26,MATCH($A400,'Shortlist teams'!$Z$7:$Z$26,1),MATCH($C400,'Shortlist teams'!$AA$6:$AE$6,1))=0,"",COUNTIF('De Teams'!P$5:P$25,'De Uitslagen'!$B400)*INDEX('Shortlist teams'!$AA$7:$AE$26,MATCH($A400,'Shortlist teams'!$Z$7:$Z$26,1),MATCH($C400,'Shortlist teams'!$AA$6:$AE$6,1))),"")</f>
        <v/>
      </c>
      <c r="S400"/>
      <c r="T400" s="3"/>
    </row>
    <row r="401" spans="1:20" ht="14.4" x14ac:dyDescent="0.3">
      <c r="A401" s="1">
        <v>4</v>
      </c>
      <c r="B401" s="8"/>
      <c r="C401" s="87" t="str">
        <f>IFERROR(VLOOKUP('De Uitslagen'!B401,'Shortlist teams'!B:C,2,FALSE),"")</f>
        <v/>
      </c>
      <c r="D401" t="str">
        <f>IFERROR(IF(COUNTIF('De Teams'!B$5:B$25,'De Uitslagen'!$B401)*INDEX('Shortlist teams'!$AA$7:$AE$26,MATCH($A401,'Shortlist teams'!$Z$7:$Z$26,1),MATCH($C401,'Shortlist teams'!$AA$6:$AE$6,1))=0,"",COUNTIF('De Teams'!B$5:B$25,'De Uitslagen'!$B401)*INDEX('Shortlist teams'!$AA$7:$AE$26,MATCH($A401,'Shortlist teams'!$Z$7:$Z$26,1),MATCH($C401,'Shortlist teams'!$AA$6:$AE$6,1))),"")</f>
        <v/>
      </c>
      <c r="E401"/>
      <c r="F401" t="str">
        <f>IFERROR(IF(COUNTIF('De Teams'!D$5:D$24,'De Uitslagen'!$B401)*INDEX('Shortlist teams'!$AA$7:$AE$26,MATCH($A401,'Shortlist teams'!$Z$7:$Z$26,1),MATCH($C401,'Shortlist teams'!$AA$6:$AE$6,1))=0,"",COUNTIF('De Teams'!D$5:D$24,'De Uitslagen'!$B401)*INDEX('Shortlist teams'!$AA$7:$AE$26,MATCH($A401,'Shortlist teams'!$Z$7:$Z$26,1),MATCH($C401,'Shortlist teams'!$AA$6:$AE$6,1))),"")</f>
        <v/>
      </c>
      <c r="G401" t="str">
        <f>IFERROR(IF(COUNTIF('De Teams'!E$5:E$25,'De Uitslagen'!$B401)*INDEX('Shortlist teams'!$AA$7:$AE$26,MATCH($A401,'Shortlist teams'!$Z$7:$Z$26,1),MATCH($C401,'Shortlist teams'!$AA$6:$AE$6,1))=0,"",COUNTIF('De Teams'!E$5:E$25,'De Uitslagen'!$B401)*INDEX('Shortlist teams'!$AA$7:$AE$26,MATCH($A401,'Shortlist teams'!$Z$7:$Z$26,1),MATCH($C401,'Shortlist teams'!$AA$6:$AE$6,1))),"")</f>
        <v/>
      </c>
      <c r="H401" t="str">
        <f>IFERROR(IF(COUNTIF('De Teams'!F$5:F$25,'De Uitslagen'!$B401)*INDEX('Shortlist teams'!$AA$7:$AE$26,MATCH($A401,'Shortlist teams'!$Z$7:$Z$26,1),MATCH($C401,'Shortlist teams'!$AA$6:$AE$6,1))=0,"",COUNTIF('De Teams'!F$5:F$25,'De Uitslagen'!$B401)*INDEX('Shortlist teams'!$AA$7:$AE$26,MATCH($A401,'Shortlist teams'!$Z$7:$Z$26,1),MATCH($C401,'Shortlist teams'!$AA$6:$AE$6,1))),"")</f>
        <v/>
      </c>
      <c r="I401" t="str">
        <f>IFERROR(IF(COUNTIF('De Teams'!G$5:G$25,'De Uitslagen'!$B401)*INDEX('Shortlist teams'!$AA$7:$AE$26,MATCH($A401,'Shortlist teams'!$Z$7:$Z$26,1),MATCH($C401,'Shortlist teams'!$AA$6:$AE$6,1))=0,"",COUNTIF('De Teams'!G$5:G$25,'De Uitslagen'!$B401)*INDEX('Shortlist teams'!$AA$7:$AE$26,MATCH($A401,'Shortlist teams'!$Z$7:$Z$26,1),MATCH($C401,'Shortlist teams'!$AA$6:$AE$6,1))),"")</f>
        <v/>
      </c>
      <c r="J401" t="str">
        <f>IFERROR(IF(COUNTIF('De Teams'!H$5:H$25,'De Uitslagen'!$B401)*INDEX('Shortlist teams'!$AA$7:$AE$26,MATCH($A401,'Shortlist teams'!$Z$7:$Z$26,1),MATCH($C401,'Shortlist teams'!$AA$6:$AE$6,1))=0,"",COUNTIF('De Teams'!H$5:H$25,'De Uitslagen'!$B401)*INDEX('Shortlist teams'!$AA$7:$AE$26,MATCH($A401,'Shortlist teams'!$Z$7:$Z$26,1),MATCH($C401,'Shortlist teams'!$AA$6:$AE$6,1))),"")</f>
        <v/>
      </c>
      <c r="K401" t="str">
        <f>IFERROR(IF(COUNTIF('De Teams'!I$5:I$25,'De Uitslagen'!$B401)*INDEX('Shortlist teams'!$AA$7:$AE$26,MATCH($A401,'Shortlist teams'!$Z$7:$Z$26,1),MATCH($C401,'Shortlist teams'!$AA$6:$AE$6,1))=0,"",COUNTIF('De Teams'!I$5:I$25,'De Uitslagen'!$B401)*INDEX('Shortlist teams'!$AA$7:$AE$26,MATCH($A401,'Shortlist teams'!$Z$7:$Z$26,1),MATCH($C401,'Shortlist teams'!$AA$6:$AE$6,1))),"")</f>
        <v/>
      </c>
      <c r="L401"/>
      <c r="M401" t="str">
        <f>IFERROR(IF(COUNTIF('De Teams'!K$5:K$25,'De Uitslagen'!$B401)*INDEX('Shortlist teams'!$AA$7:$AE$26,MATCH($A401,'Shortlist teams'!$Z$7:$Z$26,1),MATCH($C401,'Shortlist teams'!$AA$6:$AE$6,1))=0,"",COUNTIF('De Teams'!K$5:K$25,'De Uitslagen'!$B401)*INDEX('Shortlist teams'!$AA$7:$AE$26,MATCH($A401,'Shortlist teams'!$Z$7:$Z$26,1),MATCH($C401,'Shortlist teams'!$AA$6:$AE$6,1))),"")</f>
        <v/>
      </c>
      <c r="N401" t="str">
        <f>IFERROR(IF(COUNTIF('De Teams'!L$5:L$25,'De Uitslagen'!$B401)*INDEX('Shortlist teams'!$AA$7:$AE$26,MATCH($A401,'Shortlist teams'!$Z$7:$Z$26,1),MATCH($C401,'Shortlist teams'!$AA$6:$AE$6,1))=0,"",COUNTIF('De Teams'!L$5:L$25,'De Uitslagen'!$B401)*INDEX('Shortlist teams'!$AA$7:$AE$26,MATCH($A401,'Shortlist teams'!$Z$7:$Z$26,1),MATCH($C401,'Shortlist teams'!$AA$6:$AE$6,1))),"")</f>
        <v/>
      </c>
      <c r="O401" t="str">
        <f>IFERROR(IF(COUNTIF('De Teams'!M$5:M$25,'De Uitslagen'!$B401)*INDEX('Shortlist teams'!$AA$7:$AE$26,MATCH($A401,'Shortlist teams'!$Z$7:$Z$26,1),MATCH($C401,'Shortlist teams'!$AA$6:$AE$6,1))=0,"",COUNTIF('De Teams'!M$5:M$25,'De Uitslagen'!$B401)*INDEX('Shortlist teams'!$AA$7:$AE$26,MATCH($A401,'Shortlist teams'!$Z$7:$Z$26,1),MATCH($C401,'Shortlist teams'!$AA$6:$AE$6,1))),"")</f>
        <v/>
      </c>
      <c r="P401" t="str">
        <f>IFERROR(IF(COUNTIF('De Teams'!N$5:N$25,'De Uitslagen'!$B401)*INDEX('Shortlist teams'!$AA$7:$AE$26,MATCH($A401,'Shortlist teams'!$Z$7:$Z$26,1),MATCH($C401,'Shortlist teams'!$AA$6:$AE$6,1))=0,"",COUNTIF('De Teams'!N$5:N$25,'De Uitslagen'!$B401)*INDEX('Shortlist teams'!$AA$7:$AE$26,MATCH($A401,'Shortlist teams'!$Z$7:$Z$26,1),MATCH($C401,'Shortlist teams'!$AA$6:$AE$6,1))),"")</f>
        <v/>
      </c>
      <c r="Q401" t="str">
        <f>IFERROR(IF(COUNTIF('De Teams'!O$5:O$25,'De Uitslagen'!$B401)*INDEX('Shortlist teams'!$AA$7:$AE$26,MATCH($A401,'Shortlist teams'!$Z$7:$Z$26,1),MATCH($C401,'Shortlist teams'!$AA$6:$AE$6,1))=0,"",COUNTIF('De Teams'!O$5:O$25,'De Uitslagen'!$B401)*INDEX('Shortlist teams'!$AA$7:$AE$26,MATCH($A401,'Shortlist teams'!$Z$7:$Z$26,1),MATCH($C401,'Shortlist teams'!$AA$6:$AE$6,1))),"")</f>
        <v/>
      </c>
      <c r="R401" t="str">
        <f>IFERROR(IF(COUNTIF('De Teams'!P$5:P$25,'De Uitslagen'!$B401)*INDEX('Shortlist teams'!$AA$7:$AE$26,MATCH($A401,'Shortlist teams'!$Z$7:$Z$26,1),MATCH($C401,'Shortlist teams'!$AA$6:$AE$6,1))=0,"",COUNTIF('De Teams'!P$5:P$25,'De Uitslagen'!$B401)*INDEX('Shortlist teams'!$AA$7:$AE$26,MATCH($A401,'Shortlist teams'!$Z$7:$Z$26,1),MATCH($C401,'Shortlist teams'!$AA$6:$AE$6,1))),"")</f>
        <v/>
      </c>
      <c r="S401"/>
      <c r="T401" s="3"/>
    </row>
    <row r="402" spans="1:20" ht="14.4" x14ac:dyDescent="0.3">
      <c r="A402" s="1">
        <v>5</v>
      </c>
      <c r="B402" s="6"/>
      <c r="C402" s="87" t="str">
        <f>IFERROR(VLOOKUP('De Uitslagen'!B402,'Shortlist teams'!B:C,2,FALSE),"")</f>
        <v/>
      </c>
      <c r="D402" t="str">
        <f>IFERROR(IF(COUNTIF('De Teams'!B$5:B$25,'De Uitslagen'!$B402)*INDEX('Shortlist teams'!$AA$7:$AE$26,MATCH($A402,'Shortlist teams'!$Z$7:$Z$26,1),MATCH($C402,'Shortlist teams'!$AA$6:$AE$6,1))=0,"",COUNTIF('De Teams'!B$5:B$25,'De Uitslagen'!$B402)*INDEX('Shortlist teams'!$AA$7:$AE$26,MATCH($A402,'Shortlist teams'!$Z$7:$Z$26,1),MATCH($C402,'Shortlist teams'!$AA$6:$AE$6,1))),"")</f>
        <v/>
      </c>
      <c r="E402"/>
      <c r="F402" t="str">
        <f>IFERROR(IF(COUNTIF('De Teams'!D$5:D$24,'De Uitslagen'!$B402)*INDEX('Shortlist teams'!$AA$7:$AE$26,MATCH($A402,'Shortlist teams'!$Z$7:$Z$26,1),MATCH($C402,'Shortlist teams'!$AA$6:$AE$6,1))=0,"",COUNTIF('De Teams'!D$5:D$24,'De Uitslagen'!$B402)*INDEX('Shortlist teams'!$AA$7:$AE$26,MATCH($A402,'Shortlist teams'!$Z$7:$Z$26,1),MATCH($C402,'Shortlist teams'!$AA$6:$AE$6,1))),"")</f>
        <v/>
      </c>
      <c r="G402" t="str">
        <f>IFERROR(IF(COUNTIF('De Teams'!E$5:E$25,'De Uitslagen'!$B402)*INDEX('Shortlist teams'!$AA$7:$AE$26,MATCH($A402,'Shortlist teams'!$Z$7:$Z$26,1),MATCH($C402,'Shortlist teams'!$AA$6:$AE$6,1))=0,"",COUNTIF('De Teams'!E$5:E$25,'De Uitslagen'!$B402)*INDEX('Shortlist teams'!$AA$7:$AE$26,MATCH($A402,'Shortlist teams'!$Z$7:$Z$26,1),MATCH($C402,'Shortlist teams'!$AA$6:$AE$6,1))),"")</f>
        <v/>
      </c>
      <c r="H402" t="str">
        <f>IFERROR(IF(COUNTIF('De Teams'!F$5:F$25,'De Uitslagen'!$B402)*INDEX('Shortlist teams'!$AA$7:$AE$26,MATCH($A402,'Shortlist teams'!$Z$7:$Z$26,1),MATCH($C402,'Shortlist teams'!$AA$6:$AE$6,1))=0,"",COUNTIF('De Teams'!F$5:F$25,'De Uitslagen'!$B402)*INDEX('Shortlist teams'!$AA$7:$AE$26,MATCH($A402,'Shortlist teams'!$Z$7:$Z$26,1),MATCH($C402,'Shortlist teams'!$AA$6:$AE$6,1))),"")</f>
        <v/>
      </c>
      <c r="I402" t="str">
        <f>IFERROR(IF(COUNTIF('De Teams'!G$5:G$25,'De Uitslagen'!$B402)*INDEX('Shortlist teams'!$AA$7:$AE$26,MATCH($A402,'Shortlist teams'!$Z$7:$Z$26,1),MATCH($C402,'Shortlist teams'!$AA$6:$AE$6,1))=0,"",COUNTIF('De Teams'!G$5:G$25,'De Uitslagen'!$B402)*INDEX('Shortlist teams'!$AA$7:$AE$26,MATCH($A402,'Shortlist teams'!$Z$7:$Z$26,1),MATCH($C402,'Shortlist teams'!$AA$6:$AE$6,1))),"")</f>
        <v/>
      </c>
      <c r="J402" t="str">
        <f>IFERROR(IF(COUNTIF('De Teams'!H$5:H$25,'De Uitslagen'!$B402)*INDEX('Shortlist teams'!$AA$7:$AE$26,MATCH($A402,'Shortlist teams'!$Z$7:$Z$26,1),MATCH($C402,'Shortlist teams'!$AA$6:$AE$6,1))=0,"",COUNTIF('De Teams'!H$5:H$25,'De Uitslagen'!$B402)*INDEX('Shortlist teams'!$AA$7:$AE$26,MATCH($A402,'Shortlist teams'!$Z$7:$Z$26,1),MATCH($C402,'Shortlist teams'!$AA$6:$AE$6,1))),"")</f>
        <v/>
      </c>
      <c r="K402" t="str">
        <f>IFERROR(IF(COUNTIF('De Teams'!I$5:I$25,'De Uitslagen'!$B402)*INDEX('Shortlist teams'!$AA$7:$AE$26,MATCH($A402,'Shortlist teams'!$Z$7:$Z$26,1),MATCH($C402,'Shortlist teams'!$AA$6:$AE$6,1))=0,"",COUNTIF('De Teams'!I$5:I$25,'De Uitslagen'!$B402)*INDEX('Shortlist teams'!$AA$7:$AE$26,MATCH($A402,'Shortlist teams'!$Z$7:$Z$26,1),MATCH($C402,'Shortlist teams'!$AA$6:$AE$6,1))),"")</f>
        <v/>
      </c>
      <c r="L402"/>
      <c r="M402" t="str">
        <f>IFERROR(IF(COUNTIF('De Teams'!K$5:K$25,'De Uitslagen'!$B402)*INDEX('Shortlist teams'!$AA$7:$AE$26,MATCH($A402,'Shortlist teams'!$Z$7:$Z$26,1),MATCH($C402,'Shortlist teams'!$AA$6:$AE$6,1))=0,"",COUNTIF('De Teams'!K$5:K$25,'De Uitslagen'!$B402)*INDEX('Shortlist teams'!$AA$7:$AE$26,MATCH($A402,'Shortlist teams'!$Z$7:$Z$26,1),MATCH($C402,'Shortlist teams'!$AA$6:$AE$6,1))),"")</f>
        <v/>
      </c>
      <c r="N402" t="str">
        <f>IFERROR(IF(COUNTIF('De Teams'!L$5:L$25,'De Uitslagen'!$B402)*INDEX('Shortlist teams'!$AA$7:$AE$26,MATCH($A402,'Shortlist teams'!$Z$7:$Z$26,1),MATCH($C402,'Shortlist teams'!$AA$6:$AE$6,1))=0,"",COUNTIF('De Teams'!L$5:L$25,'De Uitslagen'!$B402)*INDEX('Shortlist teams'!$AA$7:$AE$26,MATCH($A402,'Shortlist teams'!$Z$7:$Z$26,1),MATCH($C402,'Shortlist teams'!$AA$6:$AE$6,1))),"")</f>
        <v/>
      </c>
      <c r="O402" t="str">
        <f>IFERROR(IF(COUNTIF('De Teams'!M$5:M$25,'De Uitslagen'!$B402)*INDEX('Shortlist teams'!$AA$7:$AE$26,MATCH($A402,'Shortlist teams'!$Z$7:$Z$26,1),MATCH($C402,'Shortlist teams'!$AA$6:$AE$6,1))=0,"",COUNTIF('De Teams'!M$5:M$25,'De Uitslagen'!$B402)*INDEX('Shortlist teams'!$AA$7:$AE$26,MATCH($A402,'Shortlist teams'!$Z$7:$Z$26,1),MATCH($C402,'Shortlist teams'!$AA$6:$AE$6,1))),"")</f>
        <v/>
      </c>
      <c r="P402" t="str">
        <f>IFERROR(IF(COUNTIF('De Teams'!N$5:N$25,'De Uitslagen'!$B402)*INDEX('Shortlist teams'!$AA$7:$AE$26,MATCH($A402,'Shortlist teams'!$Z$7:$Z$26,1),MATCH($C402,'Shortlist teams'!$AA$6:$AE$6,1))=0,"",COUNTIF('De Teams'!N$5:N$25,'De Uitslagen'!$B402)*INDEX('Shortlist teams'!$AA$7:$AE$26,MATCH($A402,'Shortlist teams'!$Z$7:$Z$26,1),MATCH($C402,'Shortlist teams'!$AA$6:$AE$6,1))),"")</f>
        <v/>
      </c>
      <c r="Q402" t="str">
        <f>IFERROR(IF(COUNTIF('De Teams'!O$5:O$25,'De Uitslagen'!$B402)*INDEX('Shortlist teams'!$AA$7:$AE$26,MATCH($A402,'Shortlist teams'!$Z$7:$Z$26,1),MATCH($C402,'Shortlist teams'!$AA$6:$AE$6,1))=0,"",COUNTIF('De Teams'!O$5:O$25,'De Uitslagen'!$B402)*INDEX('Shortlist teams'!$AA$7:$AE$26,MATCH($A402,'Shortlist teams'!$Z$7:$Z$26,1),MATCH($C402,'Shortlist teams'!$AA$6:$AE$6,1))),"")</f>
        <v/>
      </c>
      <c r="R402" t="str">
        <f>IFERROR(IF(COUNTIF('De Teams'!P$5:P$25,'De Uitslagen'!$B402)*INDEX('Shortlist teams'!$AA$7:$AE$26,MATCH($A402,'Shortlist teams'!$Z$7:$Z$26,1),MATCH($C402,'Shortlist teams'!$AA$6:$AE$6,1))=0,"",COUNTIF('De Teams'!P$5:P$25,'De Uitslagen'!$B402)*INDEX('Shortlist teams'!$AA$7:$AE$26,MATCH($A402,'Shortlist teams'!$Z$7:$Z$26,1),MATCH($C402,'Shortlist teams'!$AA$6:$AE$6,1))),"")</f>
        <v/>
      </c>
      <c r="S402"/>
      <c r="T402" s="3"/>
    </row>
    <row r="403" spans="1:20" ht="14.4" x14ac:dyDescent="0.3">
      <c r="A403" s="1">
        <v>6</v>
      </c>
      <c r="B403" s="5"/>
      <c r="C403" s="87" t="str">
        <f>IFERROR(VLOOKUP('De Uitslagen'!B403,'Shortlist teams'!B:C,2,FALSE),"")</f>
        <v/>
      </c>
      <c r="D403" t="str">
        <f>IFERROR(IF(COUNTIF('De Teams'!B$5:B$25,'De Uitslagen'!$B403)*INDEX('Shortlist teams'!$AA$7:$AE$26,MATCH($A403,'Shortlist teams'!$Z$7:$Z$26,1),MATCH($C403,'Shortlist teams'!$AA$6:$AE$6,1))=0,"",COUNTIF('De Teams'!B$5:B$25,'De Uitslagen'!$B403)*INDEX('Shortlist teams'!$AA$7:$AE$26,MATCH($A403,'Shortlist teams'!$Z$7:$Z$26,1),MATCH($C403,'Shortlist teams'!$AA$6:$AE$6,1))),"")</f>
        <v/>
      </c>
      <c r="E403"/>
      <c r="F403" t="str">
        <f>IFERROR(IF(COUNTIF('De Teams'!D$5:D$24,'De Uitslagen'!$B403)*INDEX('Shortlist teams'!$AA$7:$AE$26,MATCH($A403,'Shortlist teams'!$Z$7:$Z$26,1),MATCH($C403,'Shortlist teams'!$AA$6:$AE$6,1))=0,"",COUNTIF('De Teams'!D$5:D$24,'De Uitslagen'!$B403)*INDEX('Shortlist teams'!$AA$7:$AE$26,MATCH($A403,'Shortlist teams'!$Z$7:$Z$26,1),MATCH($C403,'Shortlist teams'!$AA$6:$AE$6,1))),"")</f>
        <v/>
      </c>
      <c r="G403" t="str">
        <f>IFERROR(IF(COUNTIF('De Teams'!E$5:E$25,'De Uitslagen'!$B403)*INDEX('Shortlist teams'!$AA$7:$AE$26,MATCH($A403,'Shortlist teams'!$Z$7:$Z$26,1),MATCH($C403,'Shortlist teams'!$AA$6:$AE$6,1))=0,"",COUNTIF('De Teams'!E$5:E$25,'De Uitslagen'!$B403)*INDEX('Shortlist teams'!$AA$7:$AE$26,MATCH($A403,'Shortlist teams'!$Z$7:$Z$26,1),MATCH($C403,'Shortlist teams'!$AA$6:$AE$6,1))),"")</f>
        <v/>
      </c>
      <c r="H403" t="str">
        <f>IFERROR(IF(COUNTIF('De Teams'!F$5:F$25,'De Uitslagen'!$B403)*INDEX('Shortlist teams'!$AA$7:$AE$26,MATCH($A403,'Shortlist teams'!$Z$7:$Z$26,1),MATCH($C403,'Shortlist teams'!$AA$6:$AE$6,1))=0,"",COUNTIF('De Teams'!F$5:F$25,'De Uitslagen'!$B403)*INDEX('Shortlist teams'!$AA$7:$AE$26,MATCH($A403,'Shortlist teams'!$Z$7:$Z$26,1),MATCH($C403,'Shortlist teams'!$AA$6:$AE$6,1))),"")</f>
        <v/>
      </c>
      <c r="I403" t="str">
        <f>IFERROR(IF(COUNTIF('De Teams'!G$5:G$25,'De Uitslagen'!$B403)*INDEX('Shortlist teams'!$AA$7:$AE$26,MATCH($A403,'Shortlist teams'!$Z$7:$Z$26,1),MATCH($C403,'Shortlist teams'!$AA$6:$AE$6,1))=0,"",COUNTIF('De Teams'!G$5:G$25,'De Uitslagen'!$B403)*INDEX('Shortlist teams'!$AA$7:$AE$26,MATCH($A403,'Shortlist teams'!$Z$7:$Z$26,1),MATCH($C403,'Shortlist teams'!$AA$6:$AE$6,1))),"")</f>
        <v/>
      </c>
      <c r="J403" t="str">
        <f>IFERROR(IF(COUNTIF('De Teams'!H$5:H$25,'De Uitslagen'!$B403)*INDEX('Shortlist teams'!$AA$7:$AE$26,MATCH($A403,'Shortlist teams'!$Z$7:$Z$26,1),MATCH($C403,'Shortlist teams'!$AA$6:$AE$6,1))=0,"",COUNTIF('De Teams'!H$5:H$25,'De Uitslagen'!$B403)*INDEX('Shortlist teams'!$AA$7:$AE$26,MATCH($A403,'Shortlist teams'!$Z$7:$Z$26,1),MATCH($C403,'Shortlist teams'!$AA$6:$AE$6,1))),"")</f>
        <v/>
      </c>
      <c r="K403" t="str">
        <f>IFERROR(IF(COUNTIF('De Teams'!I$5:I$25,'De Uitslagen'!$B403)*INDEX('Shortlist teams'!$AA$7:$AE$26,MATCH($A403,'Shortlist teams'!$Z$7:$Z$26,1),MATCH($C403,'Shortlist teams'!$AA$6:$AE$6,1))=0,"",COUNTIF('De Teams'!I$5:I$25,'De Uitslagen'!$B403)*INDEX('Shortlist teams'!$AA$7:$AE$26,MATCH($A403,'Shortlist teams'!$Z$7:$Z$26,1),MATCH($C403,'Shortlist teams'!$AA$6:$AE$6,1))),"")</f>
        <v/>
      </c>
      <c r="L403"/>
      <c r="M403" t="str">
        <f>IFERROR(IF(COUNTIF('De Teams'!K$5:K$25,'De Uitslagen'!$B403)*INDEX('Shortlist teams'!$AA$7:$AE$26,MATCH($A403,'Shortlist teams'!$Z$7:$Z$26,1),MATCH($C403,'Shortlist teams'!$AA$6:$AE$6,1))=0,"",COUNTIF('De Teams'!K$5:K$25,'De Uitslagen'!$B403)*INDEX('Shortlist teams'!$AA$7:$AE$26,MATCH($A403,'Shortlist teams'!$Z$7:$Z$26,1),MATCH($C403,'Shortlist teams'!$AA$6:$AE$6,1))),"")</f>
        <v/>
      </c>
      <c r="N403" t="str">
        <f>IFERROR(IF(COUNTIF('De Teams'!L$5:L$25,'De Uitslagen'!$B403)*INDEX('Shortlist teams'!$AA$7:$AE$26,MATCH($A403,'Shortlist teams'!$Z$7:$Z$26,1),MATCH($C403,'Shortlist teams'!$AA$6:$AE$6,1))=0,"",COUNTIF('De Teams'!L$5:L$25,'De Uitslagen'!$B403)*INDEX('Shortlist teams'!$AA$7:$AE$26,MATCH($A403,'Shortlist teams'!$Z$7:$Z$26,1),MATCH($C403,'Shortlist teams'!$AA$6:$AE$6,1))),"")</f>
        <v/>
      </c>
      <c r="O403" t="str">
        <f>IFERROR(IF(COUNTIF('De Teams'!M$5:M$25,'De Uitslagen'!$B403)*INDEX('Shortlist teams'!$AA$7:$AE$26,MATCH($A403,'Shortlist teams'!$Z$7:$Z$26,1),MATCH($C403,'Shortlist teams'!$AA$6:$AE$6,1))=0,"",COUNTIF('De Teams'!M$5:M$25,'De Uitslagen'!$B403)*INDEX('Shortlist teams'!$AA$7:$AE$26,MATCH($A403,'Shortlist teams'!$Z$7:$Z$26,1),MATCH($C403,'Shortlist teams'!$AA$6:$AE$6,1))),"")</f>
        <v/>
      </c>
      <c r="P403" t="str">
        <f>IFERROR(IF(COUNTIF('De Teams'!N$5:N$25,'De Uitslagen'!$B403)*INDEX('Shortlist teams'!$AA$7:$AE$26,MATCH($A403,'Shortlist teams'!$Z$7:$Z$26,1),MATCH($C403,'Shortlist teams'!$AA$6:$AE$6,1))=0,"",COUNTIF('De Teams'!N$5:N$25,'De Uitslagen'!$B403)*INDEX('Shortlist teams'!$AA$7:$AE$26,MATCH($A403,'Shortlist teams'!$Z$7:$Z$26,1),MATCH($C403,'Shortlist teams'!$AA$6:$AE$6,1))),"")</f>
        <v/>
      </c>
      <c r="Q403" t="str">
        <f>IFERROR(IF(COUNTIF('De Teams'!O$5:O$25,'De Uitslagen'!$B403)*INDEX('Shortlist teams'!$AA$7:$AE$26,MATCH($A403,'Shortlist teams'!$Z$7:$Z$26,1),MATCH($C403,'Shortlist teams'!$AA$6:$AE$6,1))=0,"",COUNTIF('De Teams'!O$5:O$25,'De Uitslagen'!$B403)*INDEX('Shortlist teams'!$AA$7:$AE$26,MATCH($A403,'Shortlist teams'!$Z$7:$Z$26,1),MATCH($C403,'Shortlist teams'!$AA$6:$AE$6,1))),"")</f>
        <v/>
      </c>
      <c r="R403" t="str">
        <f>IFERROR(IF(COUNTIF('De Teams'!P$5:P$25,'De Uitslagen'!$B403)*INDEX('Shortlist teams'!$AA$7:$AE$26,MATCH($A403,'Shortlist teams'!$Z$7:$Z$26,1),MATCH($C403,'Shortlist teams'!$AA$6:$AE$6,1))=0,"",COUNTIF('De Teams'!P$5:P$25,'De Uitslagen'!$B403)*INDEX('Shortlist teams'!$AA$7:$AE$26,MATCH($A403,'Shortlist teams'!$Z$7:$Z$26,1),MATCH($C403,'Shortlist teams'!$AA$6:$AE$6,1))),"")</f>
        <v/>
      </c>
      <c r="S403"/>
      <c r="T403" s="3"/>
    </row>
    <row r="404" spans="1:20" ht="14.4" x14ac:dyDescent="0.3">
      <c r="A404" s="1">
        <v>7</v>
      </c>
      <c r="B404" s="8"/>
      <c r="C404" s="87" t="str">
        <f>IFERROR(VLOOKUP('De Uitslagen'!B404,'Shortlist teams'!B:C,2,FALSE),"")</f>
        <v/>
      </c>
      <c r="D404" t="str">
        <f>IFERROR(IF(COUNTIF('De Teams'!B$5:B$25,'De Uitslagen'!$B404)*INDEX('Shortlist teams'!$AA$7:$AE$26,MATCH($A404,'Shortlist teams'!$Z$7:$Z$26,1),MATCH($C404,'Shortlist teams'!$AA$6:$AE$6,1))=0,"",COUNTIF('De Teams'!B$5:B$25,'De Uitslagen'!$B404)*INDEX('Shortlist teams'!$AA$7:$AE$26,MATCH($A404,'Shortlist teams'!$Z$7:$Z$26,1),MATCH($C404,'Shortlist teams'!$AA$6:$AE$6,1))),"")</f>
        <v/>
      </c>
      <c r="E404"/>
      <c r="F404" t="str">
        <f>IFERROR(IF(COUNTIF('De Teams'!D$5:D$24,'De Uitslagen'!$B404)*INDEX('Shortlist teams'!$AA$7:$AE$26,MATCH($A404,'Shortlist teams'!$Z$7:$Z$26,1),MATCH($C404,'Shortlist teams'!$AA$6:$AE$6,1))=0,"",COUNTIF('De Teams'!D$5:D$24,'De Uitslagen'!$B404)*INDEX('Shortlist teams'!$AA$7:$AE$26,MATCH($A404,'Shortlist teams'!$Z$7:$Z$26,1),MATCH($C404,'Shortlist teams'!$AA$6:$AE$6,1))),"")</f>
        <v/>
      </c>
      <c r="G404" t="str">
        <f>IFERROR(IF(COUNTIF('De Teams'!E$5:E$25,'De Uitslagen'!$B404)*INDEX('Shortlist teams'!$AA$7:$AE$26,MATCH($A404,'Shortlist teams'!$Z$7:$Z$26,1),MATCH($C404,'Shortlist teams'!$AA$6:$AE$6,1))=0,"",COUNTIF('De Teams'!E$5:E$25,'De Uitslagen'!$B404)*INDEX('Shortlist teams'!$AA$7:$AE$26,MATCH($A404,'Shortlist teams'!$Z$7:$Z$26,1),MATCH($C404,'Shortlist teams'!$AA$6:$AE$6,1))),"")</f>
        <v/>
      </c>
      <c r="H404" t="str">
        <f>IFERROR(IF(COUNTIF('De Teams'!F$5:F$25,'De Uitslagen'!$B404)*INDEX('Shortlist teams'!$AA$7:$AE$26,MATCH($A404,'Shortlist teams'!$Z$7:$Z$26,1),MATCH($C404,'Shortlist teams'!$AA$6:$AE$6,1))=0,"",COUNTIF('De Teams'!F$5:F$25,'De Uitslagen'!$B404)*INDEX('Shortlist teams'!$AA$7:$AE$26,MATCH($A404,'Shortlist teams'!$Z$7:$Z$26,1),MATCH($C404,'Shortlist teams'!$AA$6:$AE$6,1))),"")</f>
        <v/>
      </c>
      <c r="I404" t="str">
        <f>IFERROR(IF(COUNTIF('De Teams'!G$5:G$25,'De Uitslagen'!$B404)*INDEX('Shortlist teams'!$AA$7:$AE$26,MATCH($A404,'Shortlist teams'!$Z$7:$Z$26,1),MATCH($C404,'Shortlist teams'!$AA$6:$AE$6,1))=0,"",COUNTIF('De Teams'!G$5:G$25,'De Uitslagen'!$B404)*INDEX('Shortlist teams'!$AA$7:$AE$26,MATCH($A404,'Shortlist teams'!$Z$7:$Z$26,1),MATCH($C404,'Shortlist teams'!$AA$6:$AE$6,1))),"")</f>
        <v/>
      </c>
      <c r="J404" t="str">
        <f>IFERROR(IF(COUNTIF('De Teams'!H$5:H$25,'De Uitslagen'!$B404)*INDEX('Shortlist teams'!$AA$7:$AE$26,MATCH($A404,'Shortlist teams'!$Z$7:$Z$26,1),MATCH($C404,'Shortlist teams'!$AA$6:$AE$6,1))=0,"",COUNTIF('De Teams'!H$5:H$25,'De Uitslagen'!$B404)*INDEX('Shortlist teams'!$AA$7:$AE$26,MATCH($A404,'Shortlist teams'!$Z$7:$Z$26,1),MATCH($C404,'Shortlist teams'!$AA$6:$AE$6,1))),"")</f>
        <v/>
      </c>
      <c r="K404" t="str">
        <f>IFERROR(IF(COUNTIF('De Teams'!I$5:I$25,'De Uitslagen'!$B404)*INDEX('Shortlist teams'!$AA$7:$AE$26,MATCH($A404,'Shortlist teams'!$Z$7:$Z$26,1),MATCH($C404,'Shortlist teams'!$AA$6:$AE$6,1))=0,"",COUNTIF('De Teams'!I$5:I$25,'De Uitslagen'!$B404)*INDEX('Shortlist teams'!$AA$7:$AE$26,MATCH($A404,'Shortlist teams'!$Z$7:$Z$26,1),MATCH($C404,'Shortlist teams'!$AA$6:$AE$6,1))),"")</f>
        <v/>
      </c>
      <c r="L404"/>
      <c r="M404" t="str">
        <f>IFERROR(IF(COUNTIF('De Teams'!K$5:K$25,'De Uitslagen'!$B404)*INDEX('Shortlist teams'!$AA$7:$AE$26,MATCH($A404,'Shortlist teams'!$Z$7:$Z$26,1),MATCH($C404,'Shortlist teams'!$AA$6:$AE$6,1))=0,"",COUNTIF('De Teams'!K$5:K$25,'De Uitslagen'!$B404)*INDEX('Shortlist teams'!$AA$7:$AE$26,MATCH($A404,'Shortlist teams'!$Z$7:$Z$26,1),MATCH($C404,'Shortlist teams'!$AA$6:$AE$6,1))),"")</f>
        <v/>
      </c>
      <c r="N404" t="str">
        <f>IFERROR(IF(COUNTIF('De Teams'!L$5:L$25,'De Uitslagen'!$B404)*INDEX('Shortlist teams'!$AA$7:$AE$26,MATCH($A404,'Shortlist teams'!$Z$7:$Z$26,1),MATCH($C404,'Shortlist teams'!$AA$6:$AE$6,1))=0,"",COUNTIF('De Teams'!L$5:L$25,'De Uitslagen'!$B404)*INDEX('Shortlist teams'!$AA$7:$AE$26,MATCH($A404,'Shortlist teams'!$Z$7:$Z$26,1),MATCH($C404,'Shortlist teams'!$AA$6:$AE$6,1))),"")</f>
        <v/>
      </c>
      <c r="O404" t="str">
        <f>IFERROR(IF(COUNTIF('De Teams'!M$5:M$25,'De Uitslagen'!$B404)*INDEX('Shortlist teams'!$AA$7:$AE$26,MATCH($A404,'Shortlist teams'!$Z$7:$Z$26,1),MATCH($C404,'Shortlist teams'!$AA$6:$AE$6,1))=0,"",COUNTIF('De Teams'!M$5:M$25,'De Uitslagen'!$B404)*INDEX('Shortlist teams'!$AA$7:$AE$26,MATCH($A404,'Shortlist teams'!$Z$7:$Z$26,1),MATCH($C404,'Shortlist teams'!$AA$6:$AE$6,1))),"")</f>
        <v/>
      </c>
      <c r="P404" t="str">
        <f>IFERROR(IF(COUNTIF('De Teams'!N$5:N$25,'De Uitslagen'!$B404)*INDEX('Shortlist teams'!$AA$7:$AE$26,MATCH($A404,'Shortlist teams'!$Z$7:$Z$26,1),MATCH($C404,'Shortlist teams'!$AA$6:$AE$6,1))=0,"",COUNTIF('De Teams'!N$5:N$25,'De Uitslagen'!$B404)*INDEX('Shortlist teams'!$AA$7:$AE$26,MATCH($A404,'Shortlist teams'!$Z$7:$Z$26,1),MATCH($C404,'Shortlist teams'!$AA$6:$AE$6,1))),"")</f>
        <v/>
      </c>
      <c r="Q404" t="str">
        <f>IFERROR(IF(COUNTIF('De Teams'!O$5:O$25,'De Uitslagen'!$B404)*INDEX('Shortlist teams'!$AA$7:$AE$26,MATCH($A404,'Shortlist teams'!$Z$7:$Z$26,1),MATCH($C404,'Shortlist teams'!$AA$6:$AE$6,1))=0,"",COUNTIF('De Teams'!O$5:O$25,'De Uitslagen'!$B404)*INDEX('Shortlist teams'!$AA$7:$AE$26,MATCH($A404,'Shortlist teams'!$Z$7:$Z$26,1),MATCH($C404,'Shortlist teams'!$AA$6:$AE$6,1))),"")</f>
        <v/>
      </c>
      <c r="R404" t="str">
        <f>IFERROR(IF(COUNTIF('De Teams'!P$5:P$25,'De Uitslagen'!$B404)*INDEX('Shortlist teams'!$AA$7:$AE$26,MATCH($A404,'Shortlist teams'!$Z$7:$Z$26,1),MATCH($C404,'Shortlist teams'!$AA$6:$AE$6,1))=0,"",COUNTIF('De Teams'!P$5:P$25,'De Uitslagen'!$B404)*INDEX('Shortlist teams'!$AA$7:$AE$26,MATCH($A404,'Shortlist teams'!$Z$7:$Z$26,1),MATCH($C404,'Shortlist teams'!$AA$6:$AE$6,1))),"")</f>
        <v/>
      </c>
      <c r="S404"/>
      <c r="T404" s="3"/>
    </row>
    <row r="405" spans="1:20" ht="14.4" x14ac:dyDescent="0.3">
      <c r="A405" s="1">
        <v>8</v>
      </c>
      <c r="B405" s="8"/>
      <c r="C405" s="87" t="str">
        <f>IFERROR(VLOOKUP('De Uitslagen'!B405,'Shortlist teams'!B:C,2,FALSE),"")</f>
        <v/>
      </c>
      <c r="D405" t="str">
        <f>IFERROR(IF(COUNTIF('De Teams'!B$5:B$25,'De Uitslagen'!$B405)*INDEX('Shortlist teams'!$AA$7:$AE$26,MATCH($A405,'Shortlist teams'!$Z$7:$Z$26,1),MATCH($C405,'Shortlist teams'!$AA$6:$AE$6,1))=0,"",COUNTIF('De Teams'!B$5:B$25,'De Uitslagen'!$B405)*INDEX('Shortlist teams'!$AA$7:$AE$26,MATCH($A405,'Shortlist teams'!$Z$7:$Z$26,1),MATCH($C405,'Shortlist teams'!$AA$6:$AE$6,1))),"")</f>
        <v/>
      </c>
      <c r="E405"/>
      <c r="F405" t="str">
        <f>IFERROR(IF(COUNTIF('De Teams'!D$5:D$24,'De Uitslagen'!$B405)*INDEX('Shortlist teams'!$AA$7:$AE$26,MATCH($A405,'Shortlist teams'!$Z$7:$Z$26,1),MATCH($C405,'Shortlist teams'!$AA$6:$AE$6,1))=0,"",COUNTIF('De Teams'!D$5:D$24,'De Uitslagen'!$B405)*INDEX('Shortlist teams'!$AA$7:$AE$26,MATCH($A405,'Shortlist teams'!$Z$7:$Z$26,1),MATCH($C405,'Shortlist teams'!$AA$6:$AE$6,1))),"")</f>
        <v/>
      </c>
      <c r="G405" t="str">
        <f>IFERROR(IF(COUNTIF('De Teams'!E$5:E$25,'De Uitslagen'!$B405)*INDEX('Shortlist teams'!$AA$7:$AE$26,MATCH($A405,'Shortlist teams'!$Z$7:$Z$26,1),MATCH($C405,'Shortlist teams'!$AA$6:$AE$6,1))=0,"",COUNTIF('De Teams'!E$5:E$25,'De Uitslagen'!$B405)*INDEX('Shortlist teams'!$AA$7:$AE$26,MATCH($A405,'Shortlist teams'!$Z$7:$Z$26,1),MATCH($C405,'Shortlist teams'!$AA$6:$AE$6,1))),"")</f>
        <v/>
      </c>
      <c r="H405" t="str">
        <f>IFERROR(IF(COUNTIF('De Teams'!F$5:F$25,'De Uitslagen'!$B405)*INDEX('Shortlist teams'!$AA$7:$AE$26,MATCH($A405,'Shortlist teams'!$Z$7:$Z$26,1),MATCH($C405,'Shortlist teams'!$AA$6:$AE$6,1))=0,"",COUNTIF('De Teams'!F$5:F$25,'De Uitslagen'!$B405)*INDEX('Shortlist teams'!$AA$7:$AE$26,MATCH($A405,'Shortlist teams'!$Z$7:$Z$26,1),MATCH($C405,'Shortlist teams'!$AA$6:$AE$6,1))),"")</f>
        <v/>
      </c>
      <c r="I405" t="str">
        <f>IFERROR(IF(COUNTIF('De Teams'!G$5:G$25,'De Uitslagen'!$B405)*INDEX('Shortlist teams'!$AA$7:$AE$26,MATCH($A405,'Shortlist teams'!$Z$7:$Z$26,1),MATCH($C405,'Shortlist teams'!$AA$6:$AE$6,1))=0,"",COUNTIF('De Teams'!G$5:G$25,'De Uitslagen'!$B405)*INDEX('Shortlist teams'!$AA$7:$AE$26,MATCH($A405,'Shortlist teams'!$Z$7:$Z$26,1),MATCH($C405,'Shortlist teams'!$AA$6:$AE$6,1))),"")</f>
        <v/>
      </c>
      <c r="J405" t="str">
        <f>IFERROR(IF(COUNTIF('De Teams'!H$5:H$25,'De Uitslagen'!$B405)*INDEX('Shortlist teams'!$AA$7:$AE$26,MATCH($A405,'Shortlist teams'!$Z$7:$Z$26,1),MATCH($C405,'Shortlist teams'!$AA$6:$AE$6,1))=0,"",COUNTIF('De Teams'!H$5:H$25,'De Uitslagen'!$B405)*INDEX('Shortlist teams'!$AA$7:$AE$26,MATCH($A405,'Shortlist teams'!$Z$7:$Z$26,1),MATCH($C405,'Shortlist teams'!$AA$6:$AE$6,1))),"")</f>
        <v/>
      </c>
      <c r="K405" t="str">
        <f>IFERROR(IF(COUNTIF('De Teams'!I$5:I$25,'De Uitslagen'!$B405)*INDEX('Shortlist teams'!$AA$7:$AE$26,MATCH($A405,'Shortlist teams'!$Z$7:$Z$26,1),MATCH($C405,'Shortlist teams'!$AA$6:$AE$6,1))=0,"",COUNTIF('De Teams'!I$5:I$25,'De Uitslagen'!$B405)*INDEX('Shortlist teams'!$AA$7:$AE$26,MATCH($A405,'Shortlist teams'!$Z$7:$Z$26,1),MATCH($C405,'Shortlist teams'!$AA$6:$AE$6,1))),"")</f>
        <v/>
      </c>
      <c r="L405"/>
      <c r="M405" t="str">
        <f>IFERROR(IF(COUNTIF('De Teams'!K$5:K$25,'De Uitslagen'!$B405)*INDEX('Shortlist teams'!$AA$7:$AE$26,MATCH($A405,'Shortlist teams'!$Z$7:$Z$26,1),MATCH($C405,'Shortlist teams'!$AA$6:$AE$6,1))=0,"",COUNTIF('De Teams'!K$5:K$25,'De Uitslagen'!$B405)*INDEX('Shortlist teams'!$AA$7:$AE$26,MATCH($A405,'Shortlist teams'!$Z$7:$Z$26,1),MATCH($C405,'Shortlist teams'!$AA$6:$AE$6,1))),"")</f>
        <v/>
      </c>
      <c r="N405" t="str">
        <f>IFERROR(IF(COUNTIF('De Teams'!L$5:L$25,'De Uitslagen'!$B405)*INDEX('Shortlist teams'!$AA$7:$AE$26,MATCH($A405,'Shortlist teams'!$Z$7:$Z$26,1),MATCH($C405,'Shortlist teams'!$AA$6:$AE$6,1))=0,"",COUNTIF('De Teams'!L$5:L$25,'De Uitslagen'!$B405)*INDEX('Shortlist teams'!$AA$7:$AE$26,MATCH($A405,'Shortlist teams'!$Z$7:$Z$26,1),MATCH($C405,'Shortlist teams'!$AA$6:$AE$6,1))),"")</f>
        <v/>
      </c>
      <c r="O405" t="str">
        <f>IFERROR(IF(COUNTIF('De Teams'!M$5:M$25,'De Uitslagen'!$B405)*INDEX('Shortlist teams'!$AA$7:$AE$26,MATCH($A405,'Shortlist teams'!$Z$7:$Z$26,1),MATCH($C405,'Shortlist teams'!$AA$6:$AE$6,1))=0,"",COUNTIF('De Teams'!M$5:M$25,'De Uitslagen'!$B405)*INDEX('Shortlist teams'!$AA$7:$AE$26,MATCH($A405,'Shortlist teams'!$Z$7:$Z$26,1),MATCH($C405,'Shortlist teams'!$AA$6:$AE$6,1))),"")</f>
        <v/>
      </c>
      <c r="P405" t="str">
        <f>IFERROR(IF(COUNTIF('De Teams'!N$5:N$25,'De Uitslagen'!$B405)*INDEX('Shortlist teams'!$AA$7:$AE$26,MATCH($A405,'Shortlist teams'!$Z$7:$Z$26,1),MATCH($C405,'Shortlist teams'!$AA$6:$AE$6,1))=0,"",COUNTIF('De Teams'!N$5:N$25,'De Uitslagen'!$B405)*INDEX('Shortlist teams'!$AA$7:$AE$26,MATCH($A405,'Shortlist teams'!$Z$7:$Z$26,1),MATCH($C405,'Shortlist teams'!$AA$6:$AE$6,1))),"")</f>
        <v/>
      </c>
      <c r="Q405" t="str">
        <f>IFERROR(IF(COUNTIF('De Teams'!O$5:O$25,'De Uitslagen'!$B405)*INDEX('Shortlist teams'!$AA$7:$AE$26,MATCH($A405,'Shortlist teams'!$Z$7:$Z$26,1),MATCH($C405,'Shortlist teams'!$AA$6:$AE$6,1))=0,"",COUNTIF('De Teams'!O$5:O$25,'De Uitslagen'!$B405)*INDEX('Shortlist teams'!$AA$7:$AE$26,MATCH($A405,'Shortlist teams'!$Z$7:$Z$26,1),MATCH($C405,'Shortlist teams'!$AA$6:$AE$6,1))),"")</f>
        <v/>
      </c>
      <c r="R405" t="str">
        <f>IFERROR(IF(COUNTIF('De Teams'!P$5:P$25,'De Uitslagen'!$B405)*INDEX('Shortlist teams'!$AA$7:$AE$26,MATCH($A405,'Shortlist teams'!$Z$7:$Z$26,1),MATCH($C405,'Shortlist teams'!$AA$6:$AE$6,1))=0,"",COUNTIF('De Teams'!P$5:P$25,'De Uitslagen'!$B405)*INDEX('Shortlist teams'!$AA$7:$AE$26,MATCH($A405,'Shortlist teams'!$Z$7:$Z$26,1),MATCH($C405,'Shortlist teams'!$AA$6:$AE$6,1))),"")</f>
        <v/>
      </c>
      <c r="S405"/>
      <c r="T405" s="3"/>
    </row>
    <row r="406" spans="1:20" ht="14.4" x14ac:dyDescent="0.3">
      <c r="A406" s="1">
        <v>9</v>
      </c>
      <c r="B406" s="7"/>
      <c r="C406" s="87" t="str">
        <f>IFERROR(VLOOKUP('De Uitslagen'!B406,'Shortlist teams'!B:C,2,FALSE),"")</f>
        <v/>
      </c>
      <c r="D406" t="str">
        <f>IFERROR(IF(COUNTIF('De Teams'!B$5:B$25,'De Uitslagen'!$B406)*INDEX('Shortlist teams'!$AA$7:$AE$26,MATCH($A406,'Shortlist teams'!$Z$7:$Z$26,1),MATCH($C406,'Shortlist teams'!$AA$6:$AE$6,1))=0,"",COUNTIF('De Teams'!B$5:B$25,'De Uitslagen'!$B406)*INDEX('Shortlist teams'!$AA$7:$AE$26,MATCH($A406,'Shortlist teams'!$Z$7:$Z$26,1),MATCH($C406,'Shortlist teams'!$AA$6:$AE$6,1))),"")</f>
        <v/>
      </c>
      <c r="E406"/>
      <c r="F406" t="str">
        <f>IFERROR(IF(COUNTIF('De Teams'!D$5:D$24,'De Uitslagen'!$B406)*INDEX('Shortlist teams'!$AA$7:$AE$26,MATCH($A406,'Shortlist teams'!$Z$7:$Z$26,1),MATCH($C406,'Shortlist teams'!$AA$6:$AE$6,1))=0,"",COUNTIF('De Teams'!D$5:D$24,'De Uitslagen'!$B406)*INDEX('Shortlist teams'!$AA$7:$AE$26,MATCH($A406,'Shortlist teams'!$Z$7:$Z$26,1),MATCH($C406,'Shortlist teams'!$AA$6:$AE$6,1))),"")</f>
        <v/>
      </c>
      <c r="G406" t="str">
        <f>IFERROR(IF(COUNTIF('De Teams'!E$5:E$25,'De Uitslagen'!$B406)*INDEX('Shortlist teams'!$AA$7:$AE$26,MATCH($A406,'Shortlist teams'!$Z$7:$Z$26,1),MATCH($C406,'Shortlist teams'!$AA$6:$AE$6,1))=0,"",COUNTIF('De Teams'!E$5:E$25,'De Uitslagen'!$B406)*INDEX('Shortlist teams'!$AA$7:$AE$26,MATCH($A406,'Shortlist teams'!$Z$7:$Z$26,1),MATCH($C406,'Shortlist teams'!$AA$6:$AE$6,1))),"")</f>
        <v/>
      </c>
      <c r="H406" t="str">
        <f>IFERROR(IF(COUNTIF('De Teams'!F$5:F$25,'De Uitslagen'!$B406)*INDEX('Shortlist teams'!$AA$7:$AE$26,MATCH($A406,'Shortlist teams'!$Z$7:$Z$26,1),MATCH($C406,'Shortlist teams'!$AA$6:$AE$6,1))=0,"",COUNTIF('De Teams'!F$5:F$25,'De Uitslagen'!$B406)*INDEX('Shortlist teams'!$AA$7:$AE$26,MATCH($A406,'Shortlist teams'!$Z$7:$Z$26,1),MATCH($C406,'Shortlist teams'!$AA$6:$AE$6,1))),"")</f>
        <v/>
      </c>
      <c r="I406" t="str">
        <f>IFERROR(IF(COUNTIF('De Teams'!G$5:G$25,'De Uitslagen'!$B406)*INDEX('Shortlist teams'!$AA$7:$AE$26,MATCH($A406,'Shortlist teams'!$Z$7:$Z$26,1),MATCH($C406,'Shortlist teams'!$AA$6:$AE$6,1))=0,"",COUNTIF('De Teams'!G$5:G$25,'De Uitslagen'!$B406)*INDEX('Shortlist teams'!$AA$7:$AE$26,MATCH($A406,'Shortlist teams'!$Z$7:$Z$26,1),MATCH($C406,'Shortlist teams'!$AA$6:$AE$6,1))),"")</f>
        <v/>
      </c>
      <c r="J406" t="str">
        <f>IFERROR(IF(COUNTIF('De Teams'!H$5:H$25,'De Uitslagen'!$B406)*INDEX('Shortlist teams'!$AA$7:$AE$26,MATCH($A406,'Shortlist teams'!$Z$7:$Z$26,1),MATCH($C406,'Shortlist teams'!$AA$6:$AE$6,1))=0,"",COUNTIF('De Teams'!H$5:H$25,'De Uitslagen'!$B406)*INDEX('Shortlist teams'!$AA$7:$AE$26,MATCH($A406,'Shortlist teams'!$Z$7:$Z$26,1),MATCH($C406,'Shortlist teams'!$AA$6:$AE$6,1))),"")</f>
        <v/>
      </c>
      <c r="K406" t="str">
        <f>IFERROR(IF(COUNTIF('De Teams'!I$5:I$25,'De Uitslagen'!$B406)*INDEX('Shortlist teams'!$AA$7:$AE$26,MATCH($A406,'Shortlist teams'!$Z$7:$Z$26,1),MATCH($C406,'Shortlist teams'!$AA$6:$AE$6,1))=0,"",COUNTIF('De Teams'!I$5:I$25,'De Uitslagen'!$B406)*INDEX('Shortlist teams'!$AA$7:$AE$26,MATCH($A406,'Shortlist teams'!$Z$7:$Z$26,1),MATCH($C406,'Shortlist teams'!$AA$6:$AE$6,1))),"")</f>
        <v/>
      </c>
      <c r="L406"/>
      <c r="M406" t="str">
        <f>IFERROR(IF(COUNTIF('De Teams'!K$5:K$25,'De Uitslagen'!$B406)*INDEX('Shortlist teams'!$AA$7:$AE$26,MATCH($A406,'Shortlist teams'!$Z$7:$Z$26,1),MATCH($C406,'Shortlist teams'!$AA$6:$AE$6,1))=0,"",COUNTIF('De Teams'!K$5:K$25,'De Uitslagen'!$B406)*INDEX('Shortlist teams'!$AA$7:$AE$26,MATCH($A406,'Shortlist teams'!$Z$7:$Z$26,1),MATCH($C406,'Shortlist teams'!$AA$6:$AE$6,1))),"")</f>
        <v/>
      </c>
      <c r="N406" t="str">
        <f>IFERROR(IF(COUNTIF('De Teams'!L$5:L$25,'De Uitslagen'!$B406)*INDEX('Shortlist teams'!$AA$7:$AE$26,MATCH($A406,'Shortlist teams'!$Z$7:$Z$26,1),MATCH($C406,'Shortlist teams'!$AA$6:$AE$6,1))=0,"",COUNTIF('De Teams'!L$5:L$25,'De Uitslagen'!$B406)*INDEX('Shortlist teams'!$AA$7:$AE$26,MATCH($A406,'Shortlist teams'!$Z$7:$Z$26,1),MATCH($C406,'Shortlist teams'!$AA$6:$AE$6,1))),"")</f>
        <v/>
      </c>
      <c r="O406" t="str">
        <f>IFERROR(IF(COUNTIF('De Teams'!M$5:M$25,'De Uitslagen'!$B406)*INDEX('Shortlist teams'!$AA$7:$AE$26,MATCH($A406,'Shortlist teams'!$Z$7:$Z$26,1),MATCH($C406,'Shortlist teams'!$AA$6:$AE$6,1))=0,"",COUNTIF('De Teams'!M$5:M$25,'De Uitslagen'!$B406)*INDEX('Shortlist teams'!$AA$7:$AE$26,MATCH($A406,'Shortlist teams'!$Z$7:$Z$26,1),MATCH($C406,'Shortlist teams'!$AA$6:$AE$6,1))),"")</f>
        <v/>
      </c>
      <c r="P406" t="str">
        <f>IFERROR(IF(COUNTIF('De Teams'!N$5:N$25,'De Uitslagen'!$B406)*INDEX('Shortlist teams'!$AA$7:$AE$26,MATCH($A406,'Shortlist teams'!$Z$7:$Z$26,1),MATCH($C406,'Shortlist teams'!$AA$6:$AE$6,1))=0,"",COUNTIF('De Teams'!N$5:N$25,'De Uitslagen'!$B406)*INDEX('Shortlist teams'!$AA$7:$AE$26,MATCH($A406,'Shortlist teams'!$Z$7:$Z$26,1),MATCH($C406,'Shortlist teams'!$AA$6:$AE$6,1))),"")</f>
        <v/>
      </c>
      <c r="Q406" t="str">
        <f>IFERROR(IF(COUNTIF('De Teams'!O$5:O$25,'De Uitslagen'!$B406)*INDEX('Shortlist teams'!$AA$7:$AE$26,MATCH($A406,'Shortlist teams'!$Z$7:$Z$26,1),MATCH($C406,'Shortlist teams'!$AA$6:$AE$6,1))=0,"",COUNTIF('De Teams'!O$5:O$25,'De Uitslagen'!$B406)*INDEX('Shortlist teams'!$AA$7:$AE$26,MATCH($A406,'Shortlist teams'!$Z$7:$Z$26,1),MATCH($C406,'Shortlist teams'!$AA$6:$AE$6,1))),"")</f>
        <v/>
      </c>
      <c r="R406" t="str">
        <f>IFERROR(IF(COUNTIF('De Teams'!P$5:P$25,'De Uitslagen'!$B406)*INDEX('Shortlist teams'!$AA$7:$AE$26,MATCH($A406,'Shortlist teams'!$Z$7:$Z$26,1),MATCH($C406,'Shortlist teams'!$AA$6:$AE$6,1))=0,"",COUNTIF('De Teams'!P$5:P$25,'De Uitslagen'!$B406)*INDEX('Shortlist teams'!$AA$7:$AE$26,MATCH($A406,'Shortlist teams'!$Z$7:$Z$26,1),MATCH($C406,'Shortlist teams'!$AA$6:$AE$6,1))),"")</f>
        <v/>
      </c>
      <c r="S406"/>
      <c r="T406" s="3"/>
    </row>
    <row r="407" spans="1:20" ht="14.4" x14ac:dyDescent="0.3">
      <c r="A407" s="1">
        <v>10</v>
      </c>
      <c r="B407" s="5"/>
      <c r="C407" s="87" t="str">
        <f>IFERROR(VLOOKUP('De Uitslagen'!B407,'Shortlist teams'!B:C,2,FALSE),"")</f>
        <v/>
      </c>
      <c r="D407" t="str">
        <f>IFERROR(IF(COUNTIF('De Teams'!B$5:B$25,'De Uitslagen'!$B407)*INDEX('Shortlist teams'!$AA$7:$AE$26,MATCH($A407,'Shortlist teams'!$Z$7:$Z$26,1),MATCH($C407,'Shortlist teams'!$AA$6:$AE$6,1))=0,"",COUNTIF('De Teams'!B$5:B$25,'De Uitslagen'!$B407)*INDEX('Shortlist teams'!$AA$7:$AE$26,MATCH($A407,'Shortlist teams'!$Z$7:$Z$26,1),MATCH($C407,'Shortlist teams'!$AA$6:$AE$6,1))),"")</f>
        <v/>
      </c>
      <c r="E407"/>
      <c r="F407" t="str">
        <f>IFERROR(IF(COUNTIF('De Teams'!D$5:D$24,'De Uitslagen'!$B407)*INDEX('Shortlist teams'!$AA$7:$AE$26,MATCH($A407,'Shortlist teams'!$Z$7:$Z$26,1),MATCH($C407,'Shortlist teams'!$AA$6:$AE$6,1))=0,"",COUNTIF('De Teams'!D$5:D$24,'De Uitslagen'!$B407)*INDEX('Shortlist teams'!$AA$7:$AE$26,MATCH($A407,'Shortlist teams'!$Z$7:$Z$26,1),MATCH($C407,'Shortlist teams'!$AA$6:$AE$6,1))),"")</f>
        <v/>
      </c>
      <c r="G407" t="str">
        <f>IFERROR(IF(COUNTIF('De Teams'!E$5:E$25,'De Uitslagen'!$B407)*INDEX('Shortlist teams'!$AA$7:$AE$26,MATCH($A407,'Shortlist teams'!$Z$7:$Z$26,1),MATCH($C407,'Shortlist teams'!$AA$6:$AE$6,1))=0,"",COUNTIF('De Teams'!E$5:E$25,'De Uitslagen'!$B407)*INDEX('Shortlist teams'!$AA$7:$AE$26,MATCH($A407,'Shortlist teams'!$Z$7:$Z$26,1),MATCH($C407,'Shortlist teams'!$AA$6:$AE$6,1))),"")</f>
        <v/>
      </c>
      <c r="H407" t="str">
        <f>IFERROR(IF(COUNTIF('De Teams'!F$5:F$25,'De Uitslagen'!$B407)*INDEX('Shortlist teams'!$AA$7:$AE$26,MATCH($A407,'Shortlist teams'!$Z$7:$Z$26,1),MATCH($C407,'Shortlist teams'!$AA$6:$AE$6,1))=0,"",COUNTIF('De Teams'!F$5:F$25,'De Uitslagen'!$B407)*INDEX('Shortlist teams'!$AA$7:$AE$26,MATCH($A407,'Shortlist teams'!$Z$7:$Z$26,1),MATCH($C407,'Shortlist teams'!$AA$6:$AE$6,1))),"")</f>
        <v/>
      </c>
      <c r="I407" t="str">
        <f>IFERROR(IF(COUNTIF('De Teams'!G$5:G$25,'De Uitslagen'!$B407)*INDEX('Shortlist teams'!$AA$7:$AE$26,MATCH($A407,'Shortlist teams'!$Z$7:$Z$26,1),MATCH($C407,'Shortlist teams'!$AA$6:$AE$6,1))=0,"",COUNTIF('De Teams'!G$5:G$25,'De Uitslagen'!$B407)*INDEX('Shortlist teams'!$AA$7:$AE$26,MATCH($A407,'Shortlist teams'!$Z$7:$Z$26,1),MATCH($C407,'Shortlist teams'!$AA$6:$AE$6,1))),"")</f>
        <v/>
      </c>
      <c r="J407" t="str">
        <f>IFERROR(IF(COUNTIF('De Teams'!H$5:H$25,'De Uitslagen'!$B407)*INDEX('Shortlist teams'!$AA$7:$AE$26,MATCH($A407,'Shortlist teams'!$Z$7:$Z$26,1),MATCH($C407,'Shortlist teams'!$AA$6:$AE$6,1))=0,"",COUNTIF('De Teams'!H$5:H$25,'De Uitslagen'!$B407)*INDEX('Shortlist teams'!$AA$7:$AE$26,MATCH($A407,'Shortlist teams'!$Z$7:$Z$26,1),MATCH($C407,'Shortlist teams'!$AA$6:$AE$6,1))),"")</f>
        <v/>
      </c>
      <c r="K407" t="str">
        <f>IFERROR(IF(COUNTIF('De Teams'!I$5:I$25,'De Uitslagen'!$B407)*INDEX('Shortlist teams'!$AA$7:$AE$26,MATCH($A407,'Shortlist teams'!$Z$7:$Z$26,1),MATCH($C407,'Shortlist teams'!$AA$6:$AE$6,1))=0,"",COUNTIF('De Teams'!I$5:I$25,'De Uitslagen'!$B407)*INDEX('Shortlist teams'!$AA$7:$AE$26,MATCH($A407,'Shortlist teams'!$Z$7:$Z$26,1),MATCH($C407,'Shortlist teams'!$AA$6:$AE$6,1))),"")</f>
        <v/>
      </c>
      <c r="L407"/>
      <c r="M407" t="str">
        <f>IFERROR(IF(COUNTIF('De Teams'!K$5:K$25,'De Uitslagen'!$B407)*INDEX('Shortlist teams'!$AA$7:$AE$26,MATCH($A407,'Shortlist teams'!$Z$7:$Z$26,1),MATCH($C407,'Shortlist teams'!$AA$6:$AE$6,1))=0,"",COUNTIF('De Teams'!K$5:K$25,'De Uitslagen'!$B407)*INDEX('Shortlist teams'!$AA$7:$AE$26,MATCH($A407,'Shortlist teams'!$Z$7:$Z$26,1),MATCH($C407,'Shortlist teams'!$AA$6:$AE$6,1))),"")</f>
        <v/>
      </c>
      <c r="N407" t="str">
        <f>IFERROR(IF(COUNTIF('De Teams'!L$5:L$25,'De Uitslagen'!$B407)*INDEX('Shortlist teams'!$AA$7:$AE$26,MATCH($A407,'Shortlist teams'!$Z$7:$Z$26,1),MATCH($C407,'Shortlist teams'!$AA$6:$AE$6,1))=0,"",COUNTIF('De Teams'!L$5:L$25,'De Uitslagen'!$B407)*INDEX('Shortlist teams'!$AA$7:$AE$26,MATCH($A407,'Shortlist teams'!$Z$7:$Z$26,1),MATCH($C407,'Shortlist teams'!$AA$6:$AE$6,1))),"")</f>
        <v/>
      </c>
      <c r="O407" t="str">
        <f>IFERROR(IF(COUNTIF('De Teams'!M$5:M$25,'De Uitslagen'!$B407)*INDEX('Shortlist teams'!$AA$7:$AE$26,MATCH($A407,'Shortlist teams'!$Z$7:$Z$26,1),MATCH($C407,'Shortlist teams'!$AA$6:$AE$6,1))=0,"",COUNTIF('De Teams'!M$5:M$25,'De Uitslagen'!$B407)*INDEX('Shortlist teams'!$AA$7:$AE$26,MATCH($A407,'Shortlist teams'!$Z$7:$Z$26,1),MATCH($C407,'Shortlist teams'!$AA$6:$AE$6,1))),"")</f>
        <v/>
      </c>
      <c r="P407" t="str">
        <f>IFERROR(IF(COUNTIF('De Teams'!N$5:N$25,'De Uitslagen'!$B407)*INDEX('Shortlist teams'!$AA$7:$AE$26,MATCH($A407,'Shortlist teams'!$Z$7:$Z$26,1),MATCH($C407,'Shortlist teams'!$AA$6:$AE$6,1))=0,"",COUNTIF('De Teams'!N$5:N$25,'De Uitslagen'!$B407)*INDEX('Shortlist teams'!$AA$7:$AE$26,MATCH($A407,'Shortlist teams'!$Z$7:$Z$26,1),MATCH($C407,'Shortlist teams'!$AA$6:$AE$6,1))),"")</f>
        <v/>
      </c>
      <c r="Q407" t="str">
        <f>IFERROR(IF(COUNTIF('De Teams'!O$5:O$25,'De Uitslagen'!$B407)*INDEX('Shortlist teams'!$AA$7:$AE$26,MATCH($A407,'Shortlist teams'!$Z$7:$Z$26,1),MATCH($C407,'Shortlist teams'!$AA$6:$AE$6,1))=0,"",COUNTIF('De Teams'!O$5:O$25,'De Uitslagen'!$B407)*INDEX('Shortlist teams'!$AA$7:$AE$26,MATCH($A407,'Shortlist teams'!$Z$7:$Z$26,1),MATCH($C407,'Shortlist teams'!$AA$6:$AE$6,1))),"")</f>
        <v/>
      </c>
      <c r="R407" t="str">
        <f>IFERROR(IF(COUNTIF('De Teams'!P$5:P$25,'De Uitslagen'!$B407)*INDEX('Shortlist teams'!$AA$7:$AE$26,MATCH($A407,'Shortlist teams'!$Z$7:$Z$26,1),MATCH($C407,'Shortlist teams'!$AA$6:$AE$6,1))=0,"",COUNTIF('De Teams'!P$5:P$25,'De Uitslagen'!$B407)*INDEX('Shortlist teams'!$AA$7:$AE$26,MATCH($A407,'Shortlist teams'!$Z$7:$Z$26,1),MATCH($C407,'Shortlist teams'!$AA$6:$AE$6,1))),"")</f>
        <v/>
      </c>
      <c r="S407"/>
      <c r="T407" s="3"/>
    </row>
    <row r="408" spans="1:20" ht="14.4" x14ac:dyDescent="0.3">
      <c r="A408" s="1">
        <v>11</v>
      </c>
      <c r="B408" s="7"/>
      <c r="C408" s="87" t="str">
        <f>IFERROR(VLOOKUP('De Uitslagen'!B408,'Shortlist teams'!B:C,2,FALSE),"")</f>
        <v/>
      </c>
      <c r="D408" t="str">
        <f>IFERROR(IF(COUNTIF('De Teams'!B$5:B$25,'De Uitslagen'!$B408)*INDEX('Shortlist teams'!$AA$7:$AE$26,MATCH($A408,'Shortlist teams'!$Z$7:$Z$26,1),MATCH($C408,'Shortlist teams'!$AA$6:$AE$6,1))=0,"",COUNTIF('De Teams'!B$5:B$25,'De Uitslagen'!$B408)*INDEX('Shortlist teams'!$AA$7:$AE$26,MATCH($A408,'Shortlist teams'!$Z$7:$Z$26,1),MATCH($C408,'Shortlist teams'!$AA$6:$AE$6,1))),"")</f>
        <v/>
      </c>
      <c r="E408"/>
      <c r="F408" t="str">
        <f>IFERROR(IF(COUNTIF('De Teams'!D$5:D$24,'De Uitslagen'!$B408)*INDEX('Shortlist teams'!$AA$7:$AE$26,MATCH($A408,'Shortlist teams'!$Z$7:$Z$26,1),MATCH($C408,'Shortlist teams'!$AA$6:$AE$6,1))=0,"",COUNTIF('De Teams'!D$5:D$24,'De Uitslagen'!$B408)*INDEX('Shortlist teams'!$AA$7:$AE$26,MATCH($A408,'Shortlist teams'!$Z$7:$Z$26,1),MATCH($C408,'Shortlist teams'!$AA$6:$AE$6,1))),"")</f>
        <v/>
      </c>
      <c r="G408" t="str">
        <f>IFERROR(IF(COUNTIF('De Teams'!E$5:E$25,'De Uitslagen'!$B408)*INDEX('Shortlist teams'!$AA$7:$AE$26,MATCH($A408,'Shortlist teams'!$Z$7:$Z$26,1),MATCH($C408,'Shortlist teams'!$AA$6:$AE$6,1))=0,"",COUNTIF('De Teams'!E$5:E$25,'De Uitslagen'!$B408)*INDEX('Shortlist teams'!$AA$7:$AE$26,MATCH($A408,'Shortlist teams'!$Z$7:$Z$26,1),MATCH($C408,'Shortlist teams'!$AA$6:$AE$6,1))),"")</f>
        <v/>
      </c>
      <c r="H408" t="str">
        <f>IFERROR(IF(COUNTIF('De Teams'!F$5:F$25,'De Uitslagen'!$B408)*INDEX('Shortlist teams'!$AA$7:$AE$26,MATCH($A408,'Shortlist teams'!$Z$7:$Z$26,1),MATCH($C408,'Shortlist teams'!$AA$6:$AE$6,1))=0,"",COUNTIF('De Teams'!F$5:F$25,'De Uitslagen'!$B408)*INDEX('Shortlist teams'!$AA$7:$AE$26,MATCH($A408,'Shortlist teams'!$Z$7:$Z$26,1),MATCH($C408,'Shortlist teams'!$AA$6:$AE$6,1))),"")</f>
        <v/>
      </c>
      <c r="I408" t="str">
        <f>IFERROR(IF(COUNTIF('De Teams'!G$5:G$25,'De Uitslagen'!$B408)*INDEX('Shortlist teams'!$AA$7:$AE$26,MATCH($A408,'Shortlist teams'!$Z$7:$Z$26,1),MATCH($C408,'Shortlist teams'!$AA$6:$AE$6,1))=0,"",COUNTIF('De Teams'!G$5:G$25,'De Uitslagen'!$B408)*INDEX('Shortlist teams'!$AA$7:$AE$26,MATCH($A408,'Shortlist teams'!$Z$7:$Z$26,1),MATCH($C408,'Shortlist teams'!$AA$6:$AE$6,1))),"")</f>
        <v/>
      </c>
      <c r="J408" t="str">
        <f>IFERROR(IF(COUNTIF('De Teams'!H$5:H$25,'De Uitslagen'!$B408)*INDEX('Shortlist teams'!$AA$7:$AE$26,MATCH($A408,'Shortlist teams'!$Z$7:$Z$26,1),MATCH($C408,'Shortlist teams'!$AA$6:$AE$6,1))=0,"",COUNTIF('De Teams'!H$5:H$25,'De Uitslagen'!$B408)*INDEX('Shortlist teams'!$AA$7:$AE$26,MATCH($A408,'Shortlist teams'!$Z$7:$Z$26,1),MATCH($C408,'Shortlist teams'!$AA$6:$AE$6,1))),"")</f>
        <v/>
      </c>
      <c r="K408" t="str">
        <f>IFERROR(IF(COUNTIF('De Teams'!I$5:I$25,'De Uitslagen'!$B408)*INDEX('Shortlist teams'!$AA$7:$AE$26,MATCH($A408,'Shortlist teams'!$Z$7:$Z$26,1),MATCH($C408,'Shortlist teams'!$AA$6:$AE$6,1))=0,"",COUNTIF('De Teams'!I$5:I$25,'De Uitslagen'!$B408)*INDEX('Shortlist teams'!$AA$7:$AE$26,MATCH($A408,'Shortlist teams'!$Z$7:$Z$26,1),MATCH($C408,'Shortlist teams'!$AA$6:$AE$6,1))),"")</f>
        <v/>
      </c>
      <c r="L408"/>
      <c r="M408" t="str">
        <f>IFERROR(IF(COUNTIF('De Teams'!K$5:K$25,'De Uitslagen'!$B408)*INDEX('Shortlist teams'!$AA$7:$AE$26,MATCH($A408,'Shortlist teams'!$Z$7:$Z$26,1),MATCH($C408,'Shortlist teams'!$AA$6:$AE$6,1))=0,"",COUNTIF('De Teams'!K$5:K$25,'De Uitslagen'!$B408)*INDEX('Shortlist teams'!$AA$7:$AE$26,MATCH($A408,'Shortlist teams'!$Z$7:$Z$26,1),MATCH($C408,'Shortlist teams'!$AA$6:$AE$6,1))),"")</f>
        <v/>
      </c>
      <c r="N408" t="str">
        <f>IFERROR(IF(COUNTIF('De Teams'!L$5:L$25,'De Uitslagen'!$B408)*INDEX('Shortlist teams'!$AA$7:$AE$26,MATCH($A408,'Shortlist teams'!$Z$7:$Z$26,1),MATCH($C408,'Shortlist teams'!$AA$6:$AE$6,1))=0,"",COUNTIF('De Teams'!L$5:L$25,'De Uitslagen'!$B408)*INDEX('Shortlist teams'!$AA$7:$AE$26,MATCH($A408,'Shortlist teams'!$Z$7:$Z$26,1),MATCH($C408,'Shortlist teams'!$AA$6:$AE$6,1))),"")</f>
        <v/>
      </c>
      <c r="O408" t="str">
        <f>IFERROR(IF(COUNTIF('De Teams'!M$5:M$25,'De Uitslagen'!$B408)*INDEX('Shortlist teams'!$AA$7:$AE$26,MATCH($A408,'Shortlist teams'!$Z$7:$Z$26,1),MATCH($C408,'Shortlist teams'!$AA$6:$AE$6,1))=0,"",COUNTIF('De Teams'!M$5:M$25,'De Uitslagen'!$B408)*INDEX('Shortlist teams'!$AA$7:$AE$26,MATCH($A408,'Shortlist teams'!$Z$7:$Z$26,1),MATCH($C408,'Shortlist teams'!$AA$6:$AE$6,1))),"")</f>
        <v/>
      </c>
      <c r="P408" t="str">
        <f>IFERROR(IF(COUNTIF('De Teams'!N$5:N$25,'De Uitslagen'!$B408)*INDEX('Shortlist teams'!$AA$7:$AE$26,MATCH($A408,'Shortlist teams'!$Z$7:$Z$26,1),MATCH($C408,'Shortlist teams'!$AA$6:$AE$6,1))=0,"",COUNTIF('De Teams'!N$5:N$25,'De Uitslagen'!$B408)*INDEX('Shortlist teams'!$AA$7:$AE$26,MATCH($A408,'Shortlist teams'!$Z$7:$Z$26,1),MATCH($C408,'Shortlist teams'!$AA$6:$AE$6,1))),"")</f>
        <v/>
      </c>
      <c r="Q408" t="str">
        <f>IFERROR(IF(COUNTIF('De Teams'!O$5:O$25,'De Uitslagen'!$B408)*INDEX('Shortlist teams'!$AA$7:$AE$26,MATCH($A408,'Shortlist teams'!$Z$7:$Z$26,1),MATCH($C408,'Shortlist teams'!$AA$6:$AE$6,1))=0,"",COUNTIF('De Teams'!O$5:O$25,'De Uitslagen'!$B408)*INDEX('Shortlist teams'!$AA$7:$AE$26,MATCH($A408,'Shortlist teams'!$Z$7:$Z$26,1),MATCH($C408,'Shortlist teams'!$AA$6:$AE$6,1))),"")</f>
        <v/>
      </c>
      <c r="R408" t="str">
        <f>IFERROR(IF(COUNTIF('De Teams'!P$5:P$25,'De Uitslagen'!$B408)*INDEX('Shortlist teams'!$AA$7:$AE$26,MATCH($A408,'Shortlist teams'!$Z$7:$Z$26,1),MATCH($C408,'Shortlist teams'!$AA$6:$AE$6,1))=0,"",COUNTIF('De Teams'!P$5:P$25,'De Uitslagen'!$B408)*INDEX('Shortlist teams'!$AA$7:$AE$26,MATCH($A408,'Shortlist teams'!$Z$7:$Z$26,1),MATCH($C408,'Shortlist teams'!$AA$6:$AE$6,1))),"")</f>
        <v/>
      </c>
      <c r="S408"/>
      <c r="T408" s="3"/>
    </row>
    <row r="409" spans="1:20" ht="14.4" x14ac:dyDescent="0.3">
      <c r="A409" s="1">
        <v>12</v>
      </c>
      <c r="B409" s="8"/>
      <c r="C409" s="87" t="str">
        <f>IFERROR(VLOOKUP('De Uitslagen'!B409,'Shortlist teams'!B:C,2,FALSE),"")</f>
        <v/>
      </c>
      <c r="D409" t="str">
        <f>IFERROR(IF(COUNTIF('De Teams'!B$5:B$25,'De Uitslagen'!$B409)*INDEX('Shortlist teams'!$AA$7:$AE$26,MATCH($A409,'Shortlist teams'!$Z$7:$Z$26,1),MATCH($C409,'Shortlist teams'!$AA$6:$AE$6,1))=0,"",COUNTIF('De Teams'!B$5:B$25,'De Uitslagen'!$B409)*INDEX('Shortlist teams'!$AA$7:$AE$26,MATCH($A409,'Shortlist teams'!$Z$7:$Z$26,1),MATCH($C409,'Shortlist teams'!$AA$6:$AE$6,1))),"")</f>
        <v/>
      </c>
      <c r="E409"/>
      <c r="F409" t="str">
        <f>IFERROR(IF(COUNTIF('De Teams'!D$5:D$24,'De Uitslagen'!$B409)*INDEX('Shortlist teams'!$AA$7:$AE$26,MATCH($A409,'Shortlist teams'!$Z$7:$Z$26,1),MATCH($C409,'Shortlist teams'!$AA$6:$AE$6,1))=0,"",COUNTIF('De Teams'!D$5:D$24,'De Uitslagen'!$B409)*INDEX('Shortlist teams'!$AA$7:$AE$26,MATCH($A409,'Shortlist teams'!$Z$7:$Z$26,1),MATCH($C409,'Shortlist teams'!$AA$6:$AE$6,1))),"")</f>
        <v/>
      </c>
      <c r="G409" t="str">
        <f>IFERROR(IF(COUNTIF('De Teams'!E$5:E$25,'De Uitslagen'!$B409)*INDEX('Shortlist teams'!$AA$7:$AE$26,MATCH($A409,'Shortlist teams'!$Z$7:$Z$26,1),MATCH($C409,'Shortlist teams'!$AA$6:$AE$6,1))=0,"",COUNTIF('De Teams'!E$5:E$25,'De Uitslagen'!$B409)*INDEX('Shortlist teams'!$AA$7:$AE$26,MATCH($A409,'Shortlist teams'!$Z$7:$Z$26,1),MATCH($C409,'Shortlist teams'!$AA$6:$AE$6,1))),"")</f>
        <v/>
      </c>
      <c r="H409" t="str">
        <f>IFERROR(IF(COUNTIF('De Teams'!F$5:F$25,'De Uitslagen'!$B409)*INDEX('Shortlist teams'!$AA$7:$AE$26,MATCH($A409,'Shortlist teams'!$Z$7:$Z$26,1),MATCH($C409,'Shortlist teams'!$AA$6:$AE$6,1))=0,"",COUNTIF('De Teams'!F$5:F$25,'De Uitslagen'!$B409)*INDEX('Shortlist teams'!$AA$7:$AE$26,MATCH($A409,'Shortlist teams'!$Z$7:$Z$26,1),MATCH($C409,'Shortlist teams'!$AA$6:$AE$6,1))),"")</f>
        <v/>
      </c>
      <c r="I409" t="str">
        <f>IFERROR(IF(COUNTIF('De Teams'!G$5:G$25,'De Uitslagen'!$B409)*INDEX('Shortlist teams'!$AA$7:$AE$26,MATCH($A409,'Shortlist teams'!$Z$7:$Z$26,1),MATCH($C409,'Shortlist teams'!$AA$6:$AE$6,1))=0,"",COUNTIF('De Teams'!G$5:G$25,'De Uitslagen'!$B409)*INDEX('Shortlist teams'!$AA$7:$AE$26,MATCH($A409,'Shortlist teams'!$Z$7:$Z$26,1),MATCH($C409,'Shortlist teams'!$AA$6:$AE$6,1))),"")</f>
        <v/>
      </c>
      <c r="J409" t="str">
        <f>IFERROR(IF(COUNTIF('De Teams'!H$5:H$25,'De Uitslagen'!$B409)*INDEX('Shortlist teams'!$AA$7:$AE$26,MATCH($A409,'Shortlist teams'!$Z$7:$Z$26,1),MATCH($C409,'Shortlist teams'!$AA$6:$AE$6,1))=0,"",COUNTIF('De Teams'!H$5:H$25,'De Uitslagen'!$B409)*INDEX('Shortlist teams'!$AA$7:$AE$26,MATCH($A409,'Shortlist teams'!$Z$7:$Z$26,1),MATCH($C409,'Shortlist teams'!$AA$6:$AE$6,1))),"")</f>
        <v/>
      </c>
      <c r="K409" t="str">
        <f>IFERROR(IF(COUNTIF('De Teams'!I$5:I$25,'De Uitslagen'!$B409)*INDEX('Shortlist teams'!$AA$7:$AE$26,MATCH($A409,'Shortlist teams'!$Z$7:$Z$26,1),MATCH($C409,'Shortlist teams'!$AA$6:$AE$6,1))=0,"",COUNTIF('De Teams'!I$5:I$25,'De Uitslagen'!$B409)*INDEX('Shortlist teams'!$AA$7:$AE$26,MATCH($A409,'Shortlist teams'!$Z$7:$Z$26,1),MATCH($C409,'Shortlist teams'!$AA$6:$AE$6,1))),"")</f>
        <v/>
      </c>
      <c r="L409"/>
      <c r="M409" t="str">
        <f>IFERROR(IF(COUNTIF('De Teams'!K$5:K$25,'De Uitslagen'!$B409)*INDEX('Shortlist teams'!$AA$7:$AE$26,MATCH($A409,'Shortlist teams'!$Z$7:$Z$26,1),MATCH($C409,'Shortlist teams'!$AA$6:$AE$6,1))=0,"",COUNTIF('De Teams'!K$5:K$25,'De Uitslagen'!$B409)*INDEX('Shortlist teams'!$AA$7:$AE$26,MATCH($A409,'Shortlist teams'!$Z$7:$Z$26,1),MATCH($C409,'Shortlist teams'!$AA$6:$AE$6,1))),"")</f>
        <v/>
      </c>
      <c r="N409" t="str">
        <f>IFERROR(IF(COUNTIF('De Teams'!L$5:L$25,'De Uitslagen'!$B409)*INDEX('Shortlist teams'!$AA$7:$AE$26,MATCH($A409,'Shortlist teams'!$Z$7:$Z$26,1),MATCH($C409,'Shortlist teams'!$AA$6:$AE$6,1))=0,"",COUNTIF('De Teams'!L$5:L$25,'De Uitslagen'!$B409)*INDEX('Shortlist teams'!$AA$7:$AE$26,MATCH($A409,'Shortlist teams'!$Z$7:$Z$26,1),MATCH($C409,'Shortlist teams'!$AA$6:$AE$6,1))),"")</f>
        <v/>
      </c>
      <c r="O409" t="str">
        <f>IFERROR(IF(COUNTIF('De Teams'!M$5:M$25,'De Uitslagen'!$B409)*INDEX('Shortlist teams'!$AA$7:$AE$26,MATCH($A409,'Shortlist teams'!$Z$7:$Z$26,1),MATCH($C409,'Shortlist teams'!$AA$6:$AE$6,1))=0,"",COUNTIF('De Teams'!M$5:M$25,'De Uitslagen'!$B409)*INDEX('Shortlist teams'!$AA$7:$AE$26,MATCH($A409,'Shortlist teams'!$Z$7:$Z$26,1),MATCH($C409,'Shortlist teams'!$AA$6:$AE$6,1))),"")</f>
        <v/>
      </c>
      <c r="P409" t="str">
        <f>IFERROR(IF(COUNTIF('De Teams'!N$5:N$25,'De Uitslagen'!$B409)*INDEX('Shortlist teams'!$AA$7:$AE$26,MATCH($A409,'Shortlist teams'!$Z$7:$Z$26,1),MATCH($C409,'Shortlist teams'!$AA$6:$AE$6,1))=0,"",COUNTIF('De Teams'!N$5:N$25,'De Uitslagen'!$B409)*INDEX('Shortlist teams'!$AA$7:$AE$26,MATCH($A409,'Shortlist teams'!$Z$7:$Z$26,1),MATCH($C409,'Shortlist teams'!$AA$6:$AE$6,1))),"")</f>
        <v/>
      </c>
      <c r="Q409" t="str">
        <f>IFERROR(IF(COUNTIF('De Teams'!O$5:O$25,'De Uitslagen'!$B409)*INDEX('Shortlist teams'!$AA$7:$AE$26,MATCH($A409,'Shortlist teams'!$Z$7:$Z$26,1),MATCH($C409,'Shortlist teams'!$AA$6:$AE$6,1))=0,"",COUNTIF('De Teams'!O$5:O$25,'De Uitslagen'!$B409)*INDEX('Shortlist teams'!$AA$7:$AE$26,MATCH($A409,'Shortlist teams'!$Z$7:$Z$26,1),MATCH($C409,'Shortlist teams'!$AA$6:$AE$6,1))),"")</f>
        <v/>
      </c>
      <c r="R409" t="str">
        <f>IFERROR(IF(COUNTIF('De Teams'!P$5:P$25,'De Uitslagen'!$B409)*INDEX('Shortlist teams'!$AA$7:$AE$26,MATCH($A409,'Shortlist teams'!$Z$7:$Z$26,1),MATCH($C409,'Shortlist teams'!$AA$6:$AE$6,1))=0,"",COUNTIF('De Teams'!P$5:P$25,'De Uitslagen'!$B409)*INDEX('Shortlist teams'!$AA$7:$AE$26,MATCH($A409,'Shortlist teams'!$Z$7:$Z$26,1),MATCH($C409,'Shortlist teams'!$AA$6:$AE$6,1))),"")</f>
        <v/>
      </c>
      <c r="S409"/>
      <c r="T409" s="3"/>
    </row>
    <row r="410" spans="1:20" ht="14.4" x14ac:dyDescent="0.3">
      <c r="A410" s="1">
        <v>13</v>
      </c>
      <c r="B410" s="51"/>
      <c r="C410" s="87" t="str">
        <f>IFERROR(VLOOKUP('De Uitslagen'!B410,'Shortlist teams'!B:C,2,FALSE),"")</f>
        <v/>
      </c>
      <c r="D410" t="str">
        <f>IFERROR(IF(COUNTIF('De Teams'!B$5:B$25,'De Uitslagen'!$B410)*INDEX('Shortlist teams'!$AA$7:$AE$26,MATCH($A410,'Shortlist teams'!$Z$7:$Z$26,1),MATCH($C410,'Shortlist teams'!$AA$6:$AE$6,1))=0,"",COUNTIF('De Teams'!B$5:B$25,'De Uitslagen'!$B410)*INDEX('Shortlist teams'!$AA$7:$AE$26,MATCH($A410,'Shortlist teams'!$Z$7:$Z$26,1),MATCH($C410,'Shortlist teams'!$AA$6:$AE$6,1))),"")</f>
        <v/>
      </c>
      <c r="E410"/>
      <c r="F410" t="str">
        <f>IFERROR(IF(COUNTIF('De Teams'!D$5:D$24,'De Uitslagen'!$B410)*INDEX('Shortlist teams'!$AA$7:$AE$26,MATCH($A410,'Shortlist teams'!$Z$7:$Z$26,1),MATCH($C410,'Shortlist teams'!$AA$6:$AE$6,1))=0,"",COUNTIF('De Teams'!D$5:D$24,'De Uitslagen'!$B410)*INDEX('Shortlist teams'!$AA$7:$AE$26,MATCH($A410,'Shortlist teams'!$Z$7:$Z$26,1),MATCH($C410,'Shortlist teams'!$AA$6:$AE$6,1))),"")</f>
        <v/>
      </c>
      <c r="G410" t="str">
        <f>IFERROR(IF(COUNTIF('De Teams'!E$5:E$25,'De Uitslagen'!$B410)*INDEX('Shortlist teams'!$AA$7:$AE$26,MATCH($A410,'Shortlist teams'!$Z$7:$Z$26,1),MATCH($C410,'Shortlist teams'!$AA$6:$AE$6,1))=0,"",COUNTIF('De Teams'!E$5:E$25,'De Uitslagen'!$B410)*INDEX('Shortlist teams'!$AA$7:$AE$26,MATCH($A410,'Shortlist teams'!$Z$7:$Z$26,1),MATCH($C410,'Shortlist teams'!$AA$6:$AE$6,1))),"")</f>
        <v/>
      </c>
      <c r="H410" t="str">
        <f>IFERROR(IF(COUNTIF('De Teams'!F$5:F$25,'De Uitslagen'!$B410)*INDEX('Shortlist teams'!$AA$7:$AE$26,MATCH($A410,'Shortlist teams'!$Z$7:$Z$26,1),MATCH($C410,'Shortlist teams'!$AA$6:$AE$6,1))=0,"",COUNTIF('De Teams'!F$5:F$25,'De Uitslagen'!$B410)*INDEX('Shortlist teams'!$AA$7:$AE$26,MATCH($A410,'Shortlist teams'!$Z$7:$Z$26,1),MATCH($C410,'Shortlist teams'!$AA$6:$AE$6,1))),"")</f>
        <v/>
      </c>
      <c r="I410" t="str">
        <f>IFERROR(IF(COUNTIF('De Teams'!G$5:G$25,'De Uitslagen'!$B410)*INDEX('Shortlist teams'!$AA$7:$AE$26,MATCH($A410,'Shortlist teams'!$Z$7:$Z$26,1),MATCH($C410,'Shortlist teams'!$AA$6:$AE$6,1))=0,"",COUNTIF('De Teams'!G$5:G$25,'De Uitslagen'!$B410)*INDEX('Shortlist teams'!$AA$7:$AE$26,MATCH($A410,'Shortlist teams'!$Z$7:$Z$26,1),MATCH($C410,'Shortlist teams'!$AA$6:$AE$6,1))),"")</f>
        <v/>
      </c>
      <c r="J410" t="str">
        <f>IFERROR(IF(COUNTIF('De Teams'!H$5:H$25,'De Uitslagen'!$B410)*INDEX('Shortlist teams'!$AA$7:$AE$26,MATCH($A410,'Shortlist teams'!$Z$7:$Z$26,1),MATCH($C410,'Shortlist teams'!$AA$6:$AE$6,1))=0,"",COUNTIF('De Teams'!H$5:H$25,'De Uitslagen'!$B410)*INDEX('Shortlist teams'!$AA$7:$AE$26,MATCH($A410,'Shortlist teams'!$Z$7:$Z$26,1),MATCH($C410,'Shortlist teams'!$AA$6:$AE$6,1))),"")</f>
        <v/>
      </c>
      <c r="K410" t="str">
        <f>IFERROR(IF(COUNTIF('De Teams'!I$5:I$25,'De Uitslagen'!$B410)*INDEX('Shortlist teams'!$AA$7:$AE$26,MATCH($A410,'Shortlist teams'!$Z$7:$Z$26,1),MATCH($C410,'Shortlist teams'!$AA$6:$AE$6,1))=0,"",COUNTIF('De Teams'!I$5:I$25,'De Uitslagen'!$B410)*INDEX('Shortlist teams'!$AA$7:$AE$26,MATCH($A410,'Shortlist teams'!$Z$7:$Z$26,1),MATCH($C410,'Shortlist teams'!$AA$6:$AE$6,1))),"")</f>
        <v/>
      </c>
      <c r="L410"/>
      <c r="M410" t="str">
        <f>IFERROR(IF(COUNTIF('De Teams'!K$5:K$25,'De Uitslagen'!$B410)*INDEX('Shortlist teams'!$AA$7:$AE$26,MATCH($A410,'Shortlist teams'!$Z$7:$Z$26,1),MATCH($C410,'Shortlist teams'!$AA$6:$AE$6,1))=0,"",COUNTIF('De Teams'!K$5:K$25,'De Uitslagen'!$B410)*INDEX('Shortlist teams'!$AA$7:$AE$26,MATCH($A410,'Shortlist teams'!$Z$7:$Z$26,1),MATCH($C410,'Shortlist teams'!$AA$6:$AE$6,1))),"")</f>
        <v/>
      </c>
      <c r="N410" t="str">
        <f>IFERROR(IF(COUNTIF('De Teams'!L$5:L$25,'De Uitslagen'!$B410)*INDEX('Shortlist teams'!$AA$7:$AE$26,MATCH($A410,'Shortlist teams'!$Z$7:$Z$26,1),MATCH($C410,'Shortlist teams'!$AA$6:$AE$6,1))=0,"",COUNTIF('De Teams'!L$5:L$25,'De Uitslagen'!$B410)*INDEX('Shortlist teams'!$AA$7:$AE$26,MATCH($A410,'Shortlist teams'!$Z$7:$Z$26,1),MATCH($C410,'Shortlist teams'!$AA$6:$AE$6,1))),"")</f>
        <v/>
      </c>
      <c r="O410" t="str">
        <f>IFERROR(IF(COUNTIF('De Teams'!M$5:M$25,'De Uitslagen'!$B410)*INDEX('Shortlist teams'!$AA$7:$AE$26,MATCH($A410,'Shortlist teams'!$Z$7:$Z$26,1),MATCH($C410,'Shortlist teams'!$AA$6:$AE$6,1))=0,"",COUNTIF('De Teams'!M$5:M$25,'De Uitslagen'!$B410)*INDEX('Shortlist teams'!$AA$7:$AE$26,MATCH($A410,'Shortlist teams'!$Z$7:$Z$26,1),MATCH($C410,'Shortlist teams'!$AA$6:$AE$6,1))),"")</f>
        <v/>
      </c>
      <c r="P410" t="str">
        <f>IFERROR(IF(COUNTIF('De Teams'!N$5:N$25,'De Uitslagen'!$B410)*INDEX('Shortlist teams'!$AA$7:$AE$26,MATCH($A410,'Shortlist teams'!$Z$7:$Z$26,1),MATCH($C410,'Shortlist teams'!$AA$6:$AE$6,1))=0,"",COUNTIF('De Teams'!N$5:N$25,'De Uitslagen'!$B410)*INDEX('Shortlist teams'!$AA$7:$AE$26,MATCH($A410,'Shortlist teams'!$Z$7:$Z$26,1),MATCH($C410,'Shortlist teams'!$AA$6:$AE$6,1))),"")</f>
        <v/>
      </c>
      <c r="Q410" t="str">
        <f>IFERROR(IF(COUNTIF('De Teams'!O$5:O$25,'De Uitslagen'!$B410)*INDEX('Shortlist teams'!$AA$7:$AE$26,MATCH($A410,'Shortlist teams'!$Z$7:$Z$26,1),MATCH($C410,'Shortlist teams'!$AA$6:$AE$6,1))=0,"",COUNTIF('De Teams'!O$5:O$25,'De Uitslagen'!$B410)*INDEX('Shortlist teams'!$AA$7:$AE$26,MATCH($A410,'Shortlist teams'!$Z$7:$Z$26,1),MATCH($C410,'Shortlist teams'!$AA$6:$AE$6,1))),"")</f>
        <v/>
      </c>
      <c r="R410" t="str">
        <f>IFERROR(IF(COUNTIF('De Teams'!P$5:P$25,'De Uitslagen'!$B410)*INDEX('Shortlist teams'!$AA$7:$AE$26,MATCH($A410,'Shortlist teams'!$Z$7:$Z$26,1),MATCH($C410,'Shortlist teams'!$AA$6:$AE$6,1))=0,"",COUNTIF('De Teams'!P$5:P$25,'De Uitslagen'!$B410)*INDEX('Shortlist teams'!$AA$7:$AE$26,MATCH($A410,'Shortlist teams'!$Z$7:$Z$26,1),MATCH($C410,'Shortlist teams'!$AA$6:$AE$6,1))),"")</f>
        <v/>
      </c>
      <c r="S410"/>
      <c r="T410" s="3"/>
    </row>
    <row r="411" spans="1:20" ht="14.4" x14ac:dyDescent="0.3">
      <c r="A411" s="1">
        <v>14</v>
      </c>
      <c r="B411" s="8"/>
      <c r="C411" s="87" t="str">
        <f>IFERROR(VLOOKUP('De Uitslagen'!B411,'Shortlist teams'!B:C,2,FALSE),"")</f>
        <v/>
      </c>
      <c r="D411" t="str">
        <f>IFERROR(IF(COUNTIF('De Teams'!B$5:B$25,'De Uitslagen'!$B411)*INDEX('Shortlist teams'!$AA$7:$AE$26,MATCH($A411,'Shortlist teams'!$Z$7:$Z$26,1),MATCH($C411,'Shortlist teams'!$AA$6:$AE$6,1))=0,"",COUNTIF('De Teams'!B$5:B$25,'De Uitslagen'!$B411)*INDEX('Shortlist teams'!$AA$7:$AE$26,MATCH($A411,'Shortlist teams'!$Z$7:$Z$26,1),MATCH($C411,'Shortlist teams'!$AA$6:$AE$6,1))),"")</f>
        <v/>
      </c>
      <c r="E411"/>
      <c r="F411" t="str">
        <f>IFERROR(IF(COUNTIF('De Teams'!D$5:D$24,'De Uitslagen'!$B411)*INDEX('Shortlist teams'!$AA$7:$AE$26,MATCH($A411,'Shortlist teams'!$Z$7:$Z$26,1),MATCH($C411,'Shortlist teams'!$AA$6:$AE$6,1))=0,"",COUNTIF('De Teams'!D$5:D$24,'De Uitslagen'!$B411)*INDEX('Shortlist teams'!$AA$7:$AE$26,MATCH($A411,'Shortlist teams'!$Z$7:$Z$26,1),MATCH($C411,'Shortlist teams'!$AA$6:$AE$6,1))),"")</f>
        <v/>
      </c>
      <c r="G411" t="str">
        <f>IFERROR(IF(COUNTIF('De Teams'!E$5:E$25,'De Uitslagen'!$B411)*INDEX('Shortlist teams'!$AA$7:$AE$26,MATCH($A411,'Shortlist teams'!$Z$7:$Z$26,1),MATCH($C411,'Shortlist teams'!$AA$6:$AE$6,1))=0,"",COUNTIF('De Teams'!E$5:E$25,'De Uitslagen'!$B411)*INDEX('Shortlist teams'!$AA$7:$AE$26,MATCH($A411,'Shortlist teams'!$Z$7:$Z$26,1),MATCH($C411,'Shortlist teams'!$AA$6:$AE$6,1))),"")</f>
        <v/>
      </c>
      <c r="H411" t="str">
        <f>IFERROR(IF(COUNTIF('De Teams'!F$5:F$25,'De Uitslagen'!$B411)*INDEX('Shortlist teams'!$AA$7:$AE$26,MATCH($A411,'Shortlist teams'!$Z$7:$Z$26,1),MATCH($C411,'Shortlist teams'!$AA$6:$AE$6,1))=0,"",COUNTIF('De Teams'!F$5:F$25,'De Uitslagen'!$B411)*INDEX('Shortlist teams'!$AA$7:$AE$26,MATCH($A411,'Shortlist teams'!$Z$7:$Z$26,1),MATCH($C411,'Shortlist teams'!$AA$6:$AE$6,1))),"")</f>
        <v/>
      </c>
      <c r="I411" t="str">
        <f>IFERROR(IF(COUNTIF('De Teams'!G$5:G$25,'De Uitslagen'!$B411)*INDEX('Shortlist teams'!$AA$7:$AE$26,MATCH($A411,'Shortlist teams'!$Z$7:$Z$26,1),MATCH($C411,'Shortlist teams'!$AA$6:$AE$6,1))=0,"",COUNTIF('De Teams'!G$5:G$25,'De Uitslagen'!$B411)*INDEX('Shortlist teams'!$AA$7:$AE$26,MATCH($A411,'Shortlist teams'!$Z$7:$Z$26,1),MATCH($C411,'Shortlist teams'!$AA$6:$AE$6,1))),"")</f>
        <v/>
      </c>
      <c r="J411" t="str">
        <f>IFERROR(IF(COUNTIF('De Teams'!H$5:H$25,'De Uitslagen'!$B411)*INDEX('Shortlist teams'!$AA$7:$AE$26,MATCH($A411,'Shortlist teams'!$Z$7:$Z$26,1),MATCH($C411,'Shortlist teams'!$AA$6:$AE$6,1))=0,"",COUNTIF('De Teams'!H$5:H$25,'De Uitslagen'!$B411)*INDEX('Shortlist teams'!$AA$7:$AE$26,MATCH($A411,'Shortlist teams'!$Z$7:$Z$26,1),MATCH($C411,'Shortlist teams'!$AA$6:$AE$6,1))),"")</f>
        <v/>
      </c>
      <c r="K411" t="str">
        <f>IFERROR(IF(COUNTIF('De Teams'!I$5:I$25,'De Uitslagen'!$B411)*INDEX('Shortlist teams'!$AA$7:$AE$26,MATCH($A411,'Shortlist teams'!$Z$7:$Z$26,1),MATCH($C411,'Shortlist teams'!$AA$6:$AE$6,1))=0,"",COUNTIF('De Teams'!I$5:I$25,'De Uitslagen'!$B411)*INDEX('Shortlist teams'!$AA$7:$AE$26,MATCH($A411,'Shortlist teams'!$Z$7:$Z$26,1),MATCH($C411,'Shortlist teams'!$AA$6:$AE$6,1))),"")</f>
        <v/>
      </c>
      <c r="L411"/>
      <c r="M411" t="str">
        <f>IFERROR(IF(COUNTIF('De Teams'!K$5:K$25,'De Uitslagen'!$B411)*INDEX('Shortlist teams'!$AA$7:$AE$26,MATCH($A411,'Shortlist teams'!$Z$7:$Z$26,1),MATCH($C411,'Shortlist teams'!$AA$6:$AE$6,1))=0,"",COUNTIF('De Teams'!K$5:K$25,'De Uitslagen'!$B411)*INDEX('Shortlist teams'!$AA$7:$AE$26,MATCH($A411,'Shortlist teams'!$Z$7:$Z$26,1),MATCH($C411,'Shortlist teams'!$AA$6:$AE$6,1))),"")</f>
        <v/>
      </c>
      <c r="N411" t="str">
        <f>IFERROR(IF(COUNTIF('De Teams'!L$5:L$25,'De Uitslagen'!$B411)*INDEX('Shortlist teams'!$AA$7:$AE$26,MATCH($A411,'Shortlist teams'!$Z$7:$Z$26,1),MATCH($C411,'Shortlist teams'!$AA$6:$AE$6,1))=0,"",COUNTIF('De Teams'!L$5:L$25,'De Uitslagen'!$B411)*INDEX('Shortlist teams'!$AA$7:$AE$26,MATCH($A411,'Shortlist teams'!$Z$7:$Z$26,1),MATCH($C411,'Shortlist teams'!$AA$6:$AE$6,1))),"")</f>
        <v/>
      </c>
      <c r="O411" t="str">
        <f>IFERROR(IF(COUNTIF('De Teams'!M$5:M$25,'De Uitslagen'!$B411)*INDEX('Shortlist teams'!$AA$7:$AE$26,MATCH($A411,'Shortlist teams'!$Z$7:$Z$26,1),MATCH($C411,'Shortlist teams'!$AA$6:$AE$6,1))=0,"",COUNTIF('De Teams'!M$5:M$25,'De Uitslagen'!$B411)*INDEX('Shortlist teams'!$AA$7:$AE$26,MATCH($A411,'Shortlist teams'!$Z$7:$Z$26,1),MATCH($C411,'Shortlist teams'!$AA$6:$AE$6,1))),"")</f>
        <v/>
      </c>
      <c r="P411" t="str">
        <f>IFERROR(IF(COUNTIF('De Teams'!N$5:N$25,'De Uitslagen'!$B411)*INDEX('Shortlist teams'!$AA$7:$AE$26,MATCH($A411,'Shortlist teams'!$Z$7:$Z$26,1),MATCH($C411,'Shortlist teams'!$AA$6:$AE$6,1))=0,"",COUNTIF('De Teams'!N$5:N$25,'De Uitslagen'!$B411)*INDEX('Shortlist teams'!$AA$7:$AE$26,MATCH($A411,'Shortlist teams'!$Z$7:$Z$26,1),MATCH($C411,'Shortlist teams'!$AA$6:$AE$6,1))),"")</f>
        <v/>
      </c>
      <c r="Q411" t="str">
        <f>IFERROR(IF(COUNTIF('De Teams'!O$5:O$25,'De Uitslagen'!$B411)*INDEX('Shortlist teams'!$AA$7:$AE$26,MATCH($A411,'Shortlist teams'!$Z$7:$Z$26,1),MATCH($C411,'Shortlist teams'!$AA$6:$AE$6,1))=0,"",COUNTIF('De Teams'!O$5:O$25,'De Uitslagen'!$B411)*INDEX('Shortlist teams'!$AA$7:$AE$26,MATCH($A411,'Shortlist teams'!$Z$7:$Z$26,1),MATCH($C411,'Shortlist teams'!$AA$6:$AE$6,1))),"")</f>
        <v/>
      </c>
      <c r="R411" t="str">
        <f>IFERROR(IF(COUNTIF('De Teams'!P$5:P$25,'De Uitslagen'!$B411)*INDEX('Shortlist teams'!$AA$7:$AE$26,MATCH($A411,'Shortlist teams'!$Z$7:$Z$26,1),MATCH($C411,'Shortlist teams'!$AA$6:$AE$6,1))=0,"",COUNTIF('De Teams'!P$5:P$25,'De Uitslagen'!$B411)*INDEX('Shortlist teams'!$AA$7:$AE$26,MATCH($A411,'Shortlist teams'!$Z$7:$Z$26,1),MATCH($C411,'Shortlist teams'!$AA$6:$AE$6,1))),"")</f>
        <v/>
      </c>
      <c r="S411"/>
      <c r="T411" s="3"/>
    </row>
    <row r="412" spans="1:20" ht="14.4" x14ac:dyDescent="0.3">
      <c r="A412" s="1">
        <v>15</v>
      </c>
      <c r="B412" s="7"/>
      <c r="C412" s="87" t="str">
        <f>IFERROR(VLOOKUP('De Uitslagen'!B412,'Shortlist teams'!B:C,2,FALSE),"")</f>
        <v/>
      </c>
      <c r="D412" t="str">
        <f>IFERROR(IF(COUNTIF('De Teams'!B$5:B$25,'De Uitslagen'!$B412)*INDEX('Shortlist teams'!$AA$7:$AE$26,MATCH($A412,'Shortlist teams'!$Z$7:$Z$26,1),MATCH($C412,'Shortlist teams'!$AA$6:$AE$6,1))=0,"",COUNTIF('De Teams'!B$5:B$25,'De Uitslagen'!$B412)*INDEX('Shortlist teams'!$AA$7:$AE$26,MATCH($A412,'Shortlist teams'!$Z$7:$Z$26,1),MATCH($C412,'Shortlist teams'!$AA$6:$AE$6,1))),"")</f>
        <v/>
      </c>
      <c r="E412"/>
      <c r="F412" t="str">
        <f>IFERROR(IF(COUNTIF('De Teams'!D$5:D$24,'De Uitslagen'!$B412)*INDEX('Shortlist teams'!$AA$7:$AE$26,MATCH($A412,'Shortlist teams'!$Z$7:$Z$26,1),MATCH($C412,'Shortlist teams'!$AA$6:$AE$6,1))=0,"",COUNTIF('De Teams'!D$5:D$24,'De Uitslagen'!$B412)*INDEX('Shortlist teams'!$AA$7:$AE$26,MATCH($A412,'Shortlist teams'!$Z$7:$Z$26,1),MATCH($C412,'Shortlist teams'!$AA$6:$AE$6,1))),"")</f>
        <v/>
      </c>
      <c r="G412" t="str">
        <f>IFERROR(IF(COUNTIF('De Teams'!E$5:E$25,'De Uitslagen'!$B412)*INDEX('Shortlist teams'!$AA$7:$AE$26,MATCH($A412,'Shortlist teams'!$Z$7:$Z$26,1),MATCH($C412,'Shortlist teams'!$AA$6:$AE$6,1))=0,"",COUNTIF('De Teams'!E$5:E$25,'De Uitslagen'!$B412)*INDEX('Shortlist teams'!$AA$7:$AE$26,MATCH($A412,'Shortlist teams'!$Z$7:$Z$26,1),MATCH($C412,'Shortlist teams'!$AA$6:$AE$6,1))),"")</f>
        <v/>
      </c>
      <c r="H412" t="str">
        <f>IFERROR(IF(COUNTIF('De Teams'!F$5:F$25,'De Uitslagen'!$B412)*INDEX('Shortlist teams'!$AA$7:$AE$26,MATCH($A412,'Shortlist teams'!$Z$7:$Z$26,1),MATCH($C412,'Shortlist teams'!$AA$6:$AE$6,1))=0,"",COUNTIF('De Teams'!F$5:F$25,'De Uitslagen'!$B412)*INDEX('Shortlist teams'!$AA$7:$AE$26,MATCH($A412,'Shortlist teams'!$Z$7:$Z$26,1),MATCH($C412,'Shortlist teams'!$AA$6:$AE$6,1))),"")</f>
        <v/>
      </c>
      <c r="I412" t="str">
        <f>IFERROR(IF(COUNTIF('De Teams'!G$5:G$25,'De Uitslagen'!$B412)*INDEX('Shortlist teams'!$AA$7:$AE$26,MATCH($A412,'Shortlist teams'!$Z$7:$Z$26,1),MATCH($C412,'Shortlist teams'!$AA$6:$AE$6,1))=0,"",COUNTIF('De Teams'!G$5:G$25,'De Uitslagen'!$B412)*INDEX('Shortlist teams'!$AA$7:$AE$26,MATCH($A412,'Shortlist teams'!$Z$7:$Z$26,1),MATCH($C412,'Shortlist teams'!$AA$6:$AE$6,1))),"")</f>
        <v/>
      </c>
      <c r="J412" t="str">
        <f>IFERROR(IF(COUNTIF('De Teams'!H$5:H$25,'De Uitslagen'!$B412)*INDEX('Shortlist teams'!$AA$7:$AE$26,MATCH($A412,'Shortlist teams'!$Z$7:$Z$26,1),MATCH($C412,'Shortlist teams'!$AA$6:$AE$6,1))=0,"",COUNTIF('De Teams'!H$5:H$25,'De Uitslagen'!$B412)*INDEX('Shortlist teams'!$AA$7:$AE$26,MATCH($A412,'Shortlist teams'!$Z$7:$Z$26,1),MATCH($C412,'Shortlist teams'!$AA$6:$AE$6,1))),"")</f>
        <v/>
      </c>
      <c r="K412" t="str">
        <f>IFERROR(IF(COUNTIF('De Teams'!I$5:I$25,'De Uitslagen'!$B412)*INDEX('Shortlist teams'!$AA$7:$AE$26,MATCH($A412,'Shortlist teams'!$Z$7:$Z$26,1),MATCH($C412,'Shortlist teams'!$AA$6:$AE$6,1))=0,"",COUNTIF('De Teams'!I$5:I$25,'De Uitslagen'!$B412)*INDEX('Shortlist teams'!$AA$7:$AE$26,MATCH($A412,'Shortlist teams'!$Z$7:$Z$26,1),MATCH($C412,'Shortlist teams'!$AA$6:$AE$6,1))),"")</f>
        <v/>
      </c>
      <c r="L412"/>
      <c r="M412" t="str">
        <f>IFERROR(IF(COUNTIF('De Teams'!K$5:K$25,'De Uitslagen'!$B412)*INDEX('Shortlist teams'!$AA$7:$AE$26,MATCH($A412,'Shortlist teams'!$Z$7:$Z$26,1),MATCH($C412,'Shortlist teams'!$AA$6:$AE$6,1))=0,"",COUNTIF('De Teams'!K$5:K$25,'De Uitslagen'!$B412)*INDEX('Shortlist teams'!$AA$7:$AE$26,MATCH($A412,'Shortlist teams'!$Z$7:$Z$26,1),MATCH($C412,'Shortlist teams'!$AA$6:$AE$6,1))),"")</f>
        <v/>
      </c>
      <c r="N412" t="str">
        <f>IFERROR(IF(COUNTIF('De Teams'!L$5:L$25,'De Uitslagen'!$B412)*INDEX('Shortlist teams'!$AA$7:$AE$26,MATCH($A412,'Shortlist teams'!$Z$7:$Z$26,1),MATCH($C412,'Shortlist teams'!$AA$6:$AE$6,1))=0,"",COUNTIF('De Teams'!L$5:L$25,'De Uitslagen'!$B412)*INDEX('Shortlist teams'!$AA$7:$AE$26,MATCH($A412,'Shortlist teams'!$Z$7:$Z$26,1),MATCH($C412,'Shortlist teams'!$AA$6:$AE$6,1))),"")</f>
        <v/>
      </c>
      <c r="O412" t="str">
        <f>IFERROR(IF(COUNTIF('De Teams'!M$5:M$25,'De Uitslagen'!$B412)*INDEX('Shortlist teams'!$AA$7:$AE$26,MATCH($A412,'Shortlist teams'!$Z$7:$Z$26,1),MATCH($C412,'Shortlist teams'!$AA$6:$AE$6,1))=0,"",COUNTIF('De Teams'!M$5:M$25,'De Uitslagen'!$B412)*INDEX('Shortlist teams'!$AA$7:$AE$26,MATCH($A412,'Shortlist teams'!$Z$7:$Z$26,1),MATCH($C412,'Shortlist teams'!$AA$6:$AE$6,1))),"")</f>
        <v/>
      </c>
      <c r="P412" t="str">
        <f>IFERROR(IF(COUNTIF('De Teams'!N$5:N$25,'De Uitslagen'!$B412)*INDEX('Shortlist teams'!$AA$7:$AE$26,MATCH($A412,'Shortlist teams'!$Z$7:$Z$26,1),MATCH($C412,'Shortlist teams'!$AA$6:$AE$6,1))=0,"",COUNTIF('De Teams'!N$5:N$25,'De Uitslagen'!$B412)*INDEX('Shortlist teams'!$AA$7:$AE$26,MATCH($A412,'Shortlist teams'!$Z$7:$Z$26,1),MATCH($C412,'Shortlist teams'!$AA$6:$AE$6,1))),"")</f>
        <v/>
      </c>
      <c r="Q412" t="str">
        <f>IFERROR(IF(COUNTIF('De Teams'!O$5:O$25,'De Uitslagen'!$B412)*INDEX('Shortlist teams'!$AA$7:$AE$26,MATCH($A412,'Shortlist teams'!$Z$7:$Z$26,1),MATCH($C412,'Shortlist teams'!$AA$6:$AE$6,1))=0,"",COUNTIF('De Teams'!O$5:O$25,'De Uitslagen'!$B412)*INDEX('Shortlist teams'!$AA$7:$AE$26,MATCH($A412,'Shortlist teams'!$Z$7:$Z$26,1),MATCH($C412,'Shortlist teams'!$AA$6:$AE$6,1))),"")</f>
        <v/>
      </c>
      <c r="R412" t="str">
        <f>IFERROR(IF(COUNTIF('De Teams'!P$5:P$25,'De Uitslagen'!$B412)*INDEX('Shortlist teams'!$AA$7:$AE$26,MATCH($A412,'Shortlist teams'!$Z$7:$Z$26,1),MATCH($C412,'Shortlist teams'!$AA$6:$AE$6,1))=0,"",COUNTIF('De Teams'!P$5:P$25,'De Uitslagen'!$B412)*INDEX('Shortlist teams'!$AA$7:$AE$26,MATCH($A412,'Shortlist teams'!$Z$7:$Z$26,1),MATCH($C412,'Shortlist teams'!$AA$6:$AE$6,1))),"")</f>
        <v/>
      </c>
      <c r="S412"/>
      <c r="T412" s="3"/>
    </row>
    <row r="413" spans="1:20" ht="14.4" x14ac:dyDescent="0.3">
      <c r="A413" s="1">
        <v>16</v>
      </c>
      <c r="B413" s="7"/>
      <c r="C413" s="87" t="str">
        <f>IFERROR(VLOOKUP('De Uitslagen'!B413,'Shortlist teams'!B:C,2,FALSE),"")</f>
        <v/>
      </c>
      <c r="D413" t="str">
        <f>IFERROR(IF(COUNTIF('De Teams'!B$5:B$25,'De Uitslagen'!$B413)*INDEX('Shortlist teams'!$AA$7:$AE$26,MATCH($A413,'Shortlist teams'!$Z$7:$Z$26,1),MATCH($C413,'Shortlist teams'!$AA$6:$AE$6,1))=0,"",COUNTIF('De Teams'!B$5:B$25,'De Uitslagen'!$B413)*INDEX('Shortlist teams'!$AA$7:$AE$26,MATCH($A413,'Shortlist teams'!$Z$7:$Z$26,1),MATCH($C413,'Shortlist teams'!$AA$6:$AE$6,1))),"")</f>
        <v/>
      </c>
      <c r="E413"/>
      <c r="F413" t="str">
        <f>IFERROR(IF(COUNTIF('De Teams'!D$5:D$24,'De Uitslagen'!$B413)*INDEX('Shortlist teams'!$AA$7:$AE$26,MATCH($A413,'Shortlist teams'!$Z$7:$Z$26,1),MATCH($C413,'Shortlist teams'!$AA$6:$AE$6,1))=0,"",COUNTIF('De Teams'!D$5:D$24,'De Uitslagen'!$B413)*INDEX('Shortlist teams'!$AA$7:$AE$26,MATCH($A413,'Shortlist teams'!$Z$7:$Z$26,1),MATCH($C413,'Shortlist teams'!$AA$6:$AE$6,1))),"")</f>
        <v/>
      </c>
      <c r="G413" t="str">
        <f>IFERROR(IF(COUNTIF('De Teams'!E$5:E$25,'De Uitslagen'!$B413)*INDEX('Shortlist teams'!$AA$7:$AE$26,MATCH($A413,'Shortlist teams'!$Z$7:$Z$26,1),MATCH($C413,'Shortlist teams'!$AA$6:$AE$6,1))=0,"",COUNTIF('De Teams'!E$5:E$25,'De Uitslagen'!$B413)*INDEX('Shortlist teams'!$AA$7:$AE$26,MATCH($A413,'Shortlist teams'!$Z$7:$Z$26,1),MATCH($C413,'Shortlist teams'!$AA$6:$AE$6,1))),"")</f>
        <v/>
      </c>
      <c r="H413" t="str">
        <f>IFERROR(IF(COUNTIF('De Teams'!F$5:F$25,'De Uitslagen'!$B413)*INDEX('Shortlist teams'!$AA$7:$AE$26,MATCH($A413,'Shortlist teams'!$Z$7:$Z$26,1),MATCH($C413,'Shortlist teams'!$AA$6:$AE$6,1))=0,"",COUNTIF('De Teams'!F$5:F$25,'De Uitslagen'!$B413)*INDEX('Shortlist teams'!$AA$7:$AE$26,MATCH($A413,'Shortlist teams'!$Z$7:$Z$26,1),MATCH($C413,'Shortlist teams'!$AA$6:$AE$6,1))),"")</f>
        <v/>
      </c>
      <c r="I413" t="str">
        <f>IFERROR(IF(COUNTIF('De Teams'!G$5:G$25,'De Uitslagen'!$B413)*INDEX('Shortlist teams'!$AA$7:$AE$26,MATCH($A413,'Shortlist teams'!$Z$7:$Z$26,1),MATCH($C413,'Shortlist teams'!$AA$6:$AE$6,1))=0,"",COUNTIF('De Teams'!G$5:G$25,'De Uitslagen'!$B413)*INDEX('Shortlist teams'!$AA$7:$AE$26,MATCH($A413,'Shortlist teams'!$Z$7:$Z$26,1),MATCH($C413,'Shortlist teams'!$AA$6:$AE$6,1))),"")</f>
        <v/>
      </c>
      <c r="J413" t="str">
        <f>IFERROR(IF(COUNTIF('De Teams'!H$5:H$25,'De Uitslagen'!$B413)*INDEX('Shortlist teams'!$AA$7:$AE$26,MATCH($A413,'Shortlist teams'!$Z$7:$Z$26,1),MATCH($C413,'Shortlist teams'!$AA$6:$AE$6,1))=0,"",COUNTIF('De Teams'!H$5:H$25,'De Uitslagen'!$B413)*INDEX('Shortlist teams'!$AA$7:$AE$26,MATCH($A413,'Shortlist teams'!$Z$7:$Z$26,1),MATCH($C413,'Shortlist teams'!$AA$6:$AE$6,1))),"")</f>
        <v/>
      </c>
      <c r="K413" t="str">
        <f>IFERROR(IF(COUNTIF('De Teams'!I$5:I$25,'De Uitslagen'!$B413)*INDEX('Shortlist teams'!$AA$7:$AE$26,MATCH($A413,'Shortlist teams'!$Z$7:$Z$26,1),MATCH($C413,'Shortlist teams'!$AA$6:$AE$6,1))=0,"",COUNTIF('De Teams'!I$5:I$25,'De Uitslagen'!$B413)*INDEX('Shortlist teams'!$AA$7:$AE$26,MATCH($A413,'Shortlist teams'!$Z$7:$Z$26,1),MATCH($C413,'Shortlist teams'!$AA$6:$AE$6,1))),"")</f>
        <v/>
      </c>
      <c r="L413"/>
      <c r="M413" t="str">
        <f>IFERROR(IF(COUNTIF('De Teams'!K$5:K$25,'De Uitslagen'!$B413)*INDEX('Shortlist teams'!$AA$7:$AE$26,MATCH($A413,'Shortlist teams'!$Z$7:$Z$26,1),MATCH($C413,'Shortlist teams'!$AA$6:$AE$6,1))=0,"",COUNTIF('De Teams'!K$5:K$25,'De Uitslagen'!$B413)*INDEX('Shortlist teams'!$AA$7:$AE$26,MATCH($A413,'Shortlist teams'!$Z$7:$Z$26,1),MATCH($C413,'Shortlist teams'!$AA$6:$AE$6,1))),"")</f>
        <v/>
      </c>
      <c r="N413" t="str">
        <f>IFERROR(IF(COUNTIF('De Teams'!L$5:L$25,'De Uitslagen'!$B413)*INDEX('Shortlist teams'!$AA$7:$AE$26,MATCH($A413,'Shortlist teams'!$Z$7:$Z$26,1),MATCH($C413,'Shortlist teams'!$AA$6:$AE$6,1))=0,"",COUNTIF('De Teams'!L$5:L$25,'De Uitslagen'!$B413)*INDEX('Shortlist teams'!$AA$7:$AE$26,MATCH($A413,'Shortlist teams'!$Z$7:$Z$26,1),MATCH($C413,'Shortlist teams'!$AA$6:$AE$6,1))),"")</f>
        <v/>
      </c>
      <c r="O413" t="str">
        <f>IFERROR(IF(COUNTIF('De Teams'!M$5:M$25,'De Uitslagen'!$B413)*INDEX('Shortlist teams'!$AA$7:$AE$26,MATCH($A413,'Shortlist teams'!$Z$7:$Z$26,1),MATCH($C413,'Shortlist teams'!$AA$6:$AE$6,1))=0,"",COUNTIF('De Teams'!M$5:M$25,'De Uitslagen'!$B413)*INDEX('Shortlist teams'!$AA$7:$AE$26,MATCH($A413,'Shortlist teams'!$Z$7:$Z$26,1),MATCH($C413,'Shortlist teams'!$AA$6:$AE$6,1))),"")</f>
        <v/>
      </c>
      <c r="P413" t="str">
        <f>IFERROR(IF(COUNTIF('De Teams'!N$5:N$25,'De Uitslagen'!$B413)*INDEX('Shortlist teams'!$AA$7:$AE$26,MATCH($A413,'Shortlist teams'!$Z$7:$Z$26,1),MATCH($C413,'Shortlist teams'!$AA$6:$AE$6,1))=0,"",COUNTIF('De Teams'!N$5:N$25,'De Uitslagen'!$B413)*INDEX('Shortlist teams'!$AA$7:$AE$26,MATCH($A413,'Shortlist teams'!$Z$7:$Z$26,1),MATCH($C413,'Shortlist teams'!$AA$6:$AE$6,1))),"")</f>
        <v/>
      </c>
      <c r="Q413" t="str">
        <f>IFERROR(IF(COUNTIF('De Teams'!O$5:O$25,'De Uitslagen'!$B413)*INDEX('Shortlist teams'!$AA$7:$AE$26,MATCH($A413,'Shortlist teams'!$Z$7:$Z$26,1),MATCH($C413,'Shortlist teams'!$AA$6:$AE$6,1))=0,"",COUNTIF('De Teams'!O$5:O$25,'De Uitslagen'!$B413)*INDEX('Shortlist teams'!$AA$7:$AE$26,MATCH($A413,'Shortlist teams'!$Z$7:$Z$26,1),MATCH($C413,'Shortlist teams'!$AA$6:$AE$6,1))),"")</f>
        <v/>
      </c>
      <c r="R413" t="str">
        <f>IFERROR(IF(COUNTIF('De Teams'!P$5:P$25,'De Uitslagen'!$B413)*INDEX('Shortlist teams'!$AA$7:$AE$26,MATCH($A413,'Shortlist teams'!$Z$7:$Z$26,1),MATCH($C413,'Shortlist teams'!$AA$6:$AE$6,1))=0,"",COUNTIF('De Teams'!P$5:P$25,'De Uitslagen'!$B413)*INDEX('Shortlist teams'!$AA$7:$AE$26,MATCH($A413,'Shortlist teams'!$Z$7:$Z$26,1),MATCH($C413,'Shortlist teams'!$AA$6:$AE$6,1))),"")</f>
        <v/>
      </c>
      <c r="S413"/>
      <c r="T413" s="3"/>
    </row>
    <row r="414" spans="1:20" ht="14.4" x14ac:dyDescent="0.3">
      <c r="A414" s="1">
        <v>17</v>
      </c>
      <c r="B414" s="7"/>
      <c r="C414" s="87" t="str">
        <f>IFERROR(VLOOKUP('De Uitslagen'!B414,'Shortlist teams'!B:C,2,FALSE),"")</f>
        <v/>
      </c>
      <c r="D414" t="str">
        <f>IFERROR(IF(COUNTIF('De Teams'!B$5:B$25,'De Uitslagen'!$B414)*INDEX('Shortlist teams'!$AA$7:$AE$26,MATCH($A414,'Shortlist teams'!$Z$7:$Z$26,1),MATCH($C414,'Shortlist teams'!$AA$6:$AE$6,1))=0,"",COUNTIF('De Teams'!B$5:B$25,'De Uitslagen'!$B414)*INDEX('Shortlist teams'!$AA$7:$AE$26,MATCH($A414,'Shortlist teams'!$Z$7:$Z$26,1),MATCH($C414,'Shortlist teams'!$AA$6:$AE$6,1))),"")</f>
        <v/>
      </c>
      <c r="E414"/>
      <c r="F414" t="str">
        <f>IFERROR(IF(COUNTIF('De Teams'!D$5:D$24,'De Uitslagen'!$B414)*INDEX('Shortlist teams'!$AA$7:$AE$26,MATCH($A414,'Shortlist teams'!$Z$7:$Z$26,1),MATCH($C414,'Shortlist teams'!$AA$6:$AE$6,1))=0,"",COUNTIF('De Teams'!D$5:D$24,'De Uitslagen'!$B414)*INDEX('Shortlist teams'!$AA$7:$AE$26,MATCH($A414,'Shortlist teams'!$Z$7:$Z$26,1),MATCH($C414,'Shortlist teams'!$AA$6:$AE$6,1))),"")</f>
        <v/>
      </c>
      <c r="G414" t="str">
        <f>IFERROR(IF(COUNTIF('De Teams'!E$5:E$25,'De Uitslagen'!$B414)*INDEX('Shortlist teams'!$AA$7:$AE$26,MATCH($A414,'Shortlist teams'!$Z$7:$Z$26,1),MATCH($C414,'Shortlist teams'!$AA$6:$AE$6,1))=0,"",COUNTIF('De Teams'!E$5:E$25,'De Uitslagen'!$B414)*INDEX('Shortlist teams'!$AA$7:$AE$26,MATCH($A414,'Shortlist teams'!$Z$7:$Z$26,1),MATCH($C414,'Shortlist teams'!$AA$6:$AE$6,1))),"")</f>
        <v/>
      </c>
      <c r="H414" t="str">
        <f>IFERROR(IF(COUNTIF('De Teams'!F$5:F$25,'De Uitslagen'!$B414)*INDEX('Shortlist teams'!$AA$7:$AE$26,MATCH($A414,'Shortlist teams'!$Z$7:$Z$26,1),MATCH($C414,'Shortlist teams'!$AA$6:$AE$6,1))=0,"",COUNTIF('De Teams'!F$5:F$25,'De Uitslagen'!$B414)*INDEX('Shortlist teams'!$AA$7:$AE$26,MATCH($A414,'Shortlist teams'!$Z$7:$Z$26,1),MATCH($C414,'Shortlist teams'!$AA$6:$AE$6,1))),"")</f>
        <v/>
      </c>
      <c r="I414" t="str">
        <f>IFERROR(IF(COUNTIF('De Teams'!G$5:G$25,'De Uitslagen'!$B414)*INDEX('Shortlist teams'!$AA$7:$AE$26,MATCH($A414,'Shortlist teams'!$Z$7:$Z$26,1),MATCH($C414,'Shortlist teams'!$AA$6:$AE$6,1))=0,"",COUNTIF('De Teams'!G$5:G$25,'De Uitslagen'!$B414)*INDEX('Shortlist teams'!$AA$7:$AE$26,MATCH($A414,'Shortlist teams'!$Z$7:$Z$26,1),MATCH($C414,'Shortlist teams'!$AA$6:$AE$6,1))),"")</f>
        <v/>
      </c>
      <c r="J414" t="str">
        <f>IFERROR(IF(COUNTIF('De Teams'!H$5:H$25,'De Uitslagen'!$B414)*INDEX('Shortlist teams'!$AA$7:$AE$26,MATCH($A414,'Shortlist teams'!$Z$7:$Z$26,1),MATCH($C414,'Shortlist teams'!$AA$6:$AE$6,1))=0,"",COUNTIF('De Teams'!H$5:H$25,'De Uitslagen'!$B414)*INDEX('Shortlist teams'!$AA$7:$AE$26,MATCH($A414,'Shortlist teams'!$Z$7:$Z$26,1),MATCH($C414,'Shortlist teams'!$AA$6:$AE$6,1))),"")</f>
        <v/>
      </c>
      <c r="K414" t="str">
        <f>IFERROR(IF(COUNTIF('De Teams'!I$5:I$25,'De Uitslagen'!$B414)*INDEX('Shortlist teams'!$AA$7:$AE$26,MATCH($A414,'Shortlist teams'!$Z$7:$Z$26,1),MATCH($C414,'Shortlist teams'!$AA$6:$AE$6,1))=0,"",COUNTIF('De Teams'!I$5:I$25,'De Uitslagen'!$B414)*INDEX('Shortlist teams'!$AA$7:$AE$26,MATCH($A414,'Shortlist teams'!$Z$7:$Z$26,1),MATCH($C414,'Shortlist teams'!$AA$6:$AE$6,1))),"")</f>
        <v/>
      </c>
      <c r="L414"/>
      <c r="M414" t="str">
        <f>IFERROR(IF(COUNTIF('De Teams'!K$5:K$25,'De Uitslagen'!$B414)*INDEX('Shortlist teams'!$AA$7:$AE$26,MATCH($A414,'Shortlist teams'!$Z$7:$Z$26,1),MATCH($C414,'Shortlist teams'!$AA$6:$AE$6,1))=0,"",COUNTIF('De Teams'!K$5:K$25,'De Uitslagen'!$B414)*INDEX('Shortlist teams'!$AA$7:$AE$26,MATCH($A414,'Shortlist teams'!$Z$7:$Z$26,1),MATCH($C414,'Shortlist teams'!$AA$6:$AE$6,1))),"")</f>
        <v/>
      </c>
      <c r="N414" t="str">
        <f>IFERROR(IF(COUNTIF('De Teams'!L$5:L$25,'De Uitslagen'!$B414)*INDEX('Shortlist teams'!$AA$7:$AE$26,MATCH($A414,'Shortlist teams'!$Z$7:$Z$26,1),MATCH($C414,'Shortlist teams'!$AA$6:$AE$6,1))=0,"",COUNTIF('De Teams'!L$5:L$25,'De Uitslagen'!$B414)*INDEX('Shortlist teams'!$AA$7:$AE$26,MATCH($A414,'Shortlist teams'!$Z$7:$Z$26,1),MATCH($C414,'Shortlist teams'!$AA$6:$AE$6,1))),"")</f>
        <v/>
      </c>
      <c r="O414" t="str">
        <f>IFERROR(IF(COUNTIF('De Teams'!M$5:M$25,'De Uitslagen'!$B414)*INDEX('Shortlist teams'!$AA$7:$AE$26,MATCH($A414,'Shortlist teams'!$Z$7:$Z$26,1),MATCH($C414,'Shortlist teams'!$AA$6:$AE$6,1))=0,"",COUNTIF('De Teams'!M$5:M$25,'De Uitslagen'!$B414)*INDEX('Shortlist teams'!$AA$7:$AE$26,MATCH($A414,'Shortlist teams'!$Z$7:$Z$26,1),MATCH($C414,'Shortlist teams'!$AA$6:$AE$6,1))),"")</f>
        <v/>
      </c>
      <c r="P414" t="str">
        <f>IFERROR(IF(COUNTIF('De Teams'!N$5:N$25,'De Uitslagen'!$B414)*INDEX('Shortlist teams'!$AA$7:$AE$26,MATCH($A414,'Shortlist teams'!$Z$7:$Z$26,1),MATCH($C414,'Shortlist teams'!$AA$6:$AE$6,1))=0,"",COUNTIF('De Teams'!N$5:N$25,'De Uitslagen'!$B414)*INDEX('Shortlist teams'!$AA$7:$AE$26,MATCH($A414,'Shortlist teams'!$Z$7:$Z$26,1),MATCH($C414,'Shortlist teams'!$AA$6:$AE$6,1))),"")</f>
        <v/>
      </c>
      <c r="Q414" t="str">
        <f>IFERROR(IF(COUNTIF('De Teams'!O$5:O$25,'De Uitslagen'!$B414)*INDEX('Shortlist teams'!$AA$7:$AE$26,MATCH($A414,'Shortlist teams'!$Z$7:$Z$26,1),MATCH($C414,'Shortlist teams'!$AA$6:$AE$6,1))=0,"",COUNTIF('De Teams'!O$5:O$25,'De Uitslagen'!$B414)*INDEX('Shortlist teams'!$AA$7:$AE$26,MATCH($A414,'Shortlist teams'!$Z$7:$Z$26,1),MATCH($C414,'Shortlist teams'!$AA$6:$AE$6,1))),"")</f>
        <v/>
      </c>
      <c r="R414" t="str">
        <f>IFERROR(IF(COUNTIF('De Teams'!P$5:P$25,'De Uitslagen'!$B414)*INDEX('Shortlist teams'!$AA$7:$AE$26,MATCH($A414,'Shortlist teams'!$Z$7:$Z$26,1),MATCH($C414,'Shortlist teams'!$AA$6:$AE$6,1))=0,"",COUNTIF('De Teams'!P$5:P$25,'De Uitslagen'!$B414)*INDEX('Shortlist teams'!$AA$7:$AE$26,MATCH($A414,'Shortlist teams'!$Z$7:$Z$26,1),MATCH($C414,'Shortlist teams'!$AA$6:$AE$6,1))),"")</f>
        <v/>
      </c>
      <c r="S414"/>
      <c r="T414" s="3"/>
    </row>
    <row r="415" spans="1:20" ht="14.4" x14ac:dyDescent="0.3">
      <c r="A415" s="1">
        <v>18</v>
      </c>
      <c r="B415" s="6"/>
      <c r="C415" s="87" t="str">
        <f>IFERROR(VLOOKUP('De Uitslagen'!B415,'Shortlist teams'!B:C,2,FALSE),"")</f>
        <v/>
      </c>
      <c r="D415" t="str">
        <f>IFERROR(IF(COUNTIF('De Teams'!B$5:B$25,'De Uitslagen'!$B415)*INDEX('Shortlist teams'!$AA$7:$AE$26,MATCH($A415,'Shortlist teams'!$Z$7:$Z$26,1),MATCH($C415,'Shortlist teams'!$AA$6:$AE$6,1))=0,"",COUNTIF('De Teams'!B$5:B$25,'De Uitslagen'!$B415)*INDEX('Shortlist teams'!$AA$7:$AE$26,MATCH($A415,'Shortlist teams'!$Z$7:$Z$26,1),MATCH($C415,'Shortlist teams'!$AA$6:$AE$6,1))),"")</f>
        <v/>
      </c>
      <c r="E415"/>
      <c r="F415" t="str">
        <f>IFERROR(IF(COUNTIF('De Teams'!D$5:D$24,'De Uitslagen'!$B415)*INDEX('Shortlist teams'!$AA$7:$AE$26,MATCH($A415,'Shortlist teams'!$Z$7:$Z$26,1),MATCH($C415,'Shortlist teams'!$AA$6:$AE$6,1))=0,"",COUNTIF('De Teams'!D$5:D$24,'De Uitslagen'!$B415)*INDEX('Shortlist teams'!$AA$7:$AE$26,MATCH($A415,'Shortlist teams'!$Z$7:$Z$26,1),MATCH($C415,'Shortlist teams'!$AA$6:$AE$6,1))),"")</f>
        <v/>
      </c>
      <c r="G415" t="str">
        <f>IFERROR(IF(COUNTIF('De Teams'!E$5:E$25,'De Uitslagen'!$B415)*INDEX('Shortlist teams'!$AA$7:$AE$26,MATCH($A415,'Shortlist teams'!$Z$7:$Z$26,1),MATCH($C415,'Shortlist teams'!$AA$6:$AE$6,1))=0,"",COUNTIF('De Teams'!E$5:E$25,'De Uitslagen'!$B415)*INDEX('Shortlist teams'!$AA$7:$AE$26,MATCH($A415,'Shortlist teams'!$Z$7:$Z$26,1),MATCH($C415,'Shortlist teams'!$AA$6:$AE$6,1))),"")</f>
        <v/>
      </c>
      <c r="H415" t="str">
        <f>IFERROR(IF(COUNTIF('De Teams'!F$5:F$25,'De Uitslagen'!$B415)*INDEX('Shortlist teams'!$AA$7:$AE$26,MATCH($A415,'Shortlist teams'!$Z$7:$Z$26,1),MATCH($C415,'Shortlist teams'!$AA$6:$AE$6,1))=0,"",COUNTIF('De Teams'!F$5:F$25,'De Uitslagen'!$B415)*INDEX('Shortlist teams'!$AA$7:$AE$26,MATCH($A415,'Shortlist teams'!$Z$7:$Z$26,1),MATCH($C415,'Shortlist teams'!$AA$6:$AE$6,1))),"")</f>
        <v/>
      </c>
      <c r="I415" t="str">
        <f>IFERROR(IF(COUNTIF('De Teams'!G$5:G$25,'De Uitslagen'!$B415)*INDEX('Shortlist teams'!$AA$7:$AE$26,MATCH($A415,'Shortlist teams'!$Z$7:$Z$26,1),MATCH($C415,'Shortlist teams'!$AA$6:$AE$6,1))=0,"",COUNTIF('De Teams'!G$5:G$25,'De Uitslagen'!$B415)*INDEX('Shortlist teams'!$AA$7:$AE$26,MATCH($A415,'Shortlist teams'!$Z$7:$Z$26,1),MATCH($C415,'Shortlist teams'!$AA$6:$AE$6,1))),"")</f>
        <v/>
      </c>
      <c r="J415" t="str">
        <f>IFERROR(IF(COUNTIF('De Teams'!H$5:H$25,'De Uitslagen'!$B415)*INDEX('Shortlist teams'!$AA$7:$AE$26,MATCH($A415,'Shortlist teams'!$Z$7:$Z$26,1),MATCH($C415,'Shortlist teams'!$AA$6:$AE$6,1))=0,"",COUNTIF('De Teams'!H$5:H$25,'De Uitslagen'!$B415)*INDEX('Shortlist teams'!$AA$7:$AE$26,MATCH($A415,'Shortlist teams'!$Z$7:$Z$26,1),MATCH($C415,'Shortlist teams'!$AA$6:$AE$6,1))),"")</f>
        <v/>
      </c>
      <c r="K415" t="str">
        <f>IFERROR(IF(COUNTIF('De Teams'!I$5:I$25,'De Uitslagen'!$B415)*INDEX('Shortlist teams'!$AA$7:$AE$26,MATCH($A415,'Shortlist teams'!$Z$7:$Z$26,1),MATCH($C415,'Shortlist teams'!$AA$6:$AE$6,1))=0,"",COUNTIF('De Teams'!I$5:I$25,'De Uitslagen'!$B415)*INDEX('Shortlist teams'!$AA$7:$AE$26,MATCH($A415,'Shortlist teams'!$Z$7:$Z$26,1),MATCH($C415,'Shortlist teams'!$AA$6:$AE$6,1))),"")</f>
        <v/>
      </c>
      <c r="L415"/>
      <c r="M415" t="str">
        <f>IFERROR(IF(COUNTIF('De Teams'!K$5:K$25,'De Uitslagen'!$B415)*INDEX('Shortlist teams'!$AA$7:$AE$26,MATCH($A415,'Shortlist teams'!$Z$7:$Z$26,1),MATCH($C415,'Shortlist teams'!$AA$6:$AE$6,1))=0,"",COUNTIF('De Teams'!K$5:K$25,'De Uitslagen'!$B415)*INDEX('Shortlist teams'!$AA$7:$AE$26,MATCH($A415,'Shortlist teams'!$Z$7:$Z$26,1),MATCH($C415,'Shortlist teams'!$AA$6:$AE$6,1))),"")</f>
        <v/>
      </c>
      <c r="N415" t="str">
        <f>IFERROR(IF(COUNTIF('De Teams'!L$5:L$25,'De Uitslagen'!$B415)*INDEX('Shortlist teams'!$AA$7:$AE$26,MATCH($A415,'Shortlist teams'!$Z$7:$Z$26,1),MATCH($C415,'Shortlist teams'!$AA$6:$AE$6,1))=0,"",COUNTIF('De Teams'!L$5:L$25,'De Uitslagen'!$B415)*INDEX('Shortlist teams'!$AA$7:$AE$26,MATCH($A415,'Shortlist teams'!$Z$7:$Z$26,1),MATCH($C415,'Shortlist teams'!$AA$6:$AE$6,1))),"")</f>
        <v/>
      </c>
      <c r="O415" t="str">
        <f>IFERROR(IF(COUNTIF('De Teams'!M$5:M$25,'De Uitslagen'!$B415)*INDEX('Shortlist teams'!$AA$7:$AE$26,MATCH($A415,'Shortlist teams'!$Z$7:$Z$26,1),MATCH($C415,'Shortlist teams'!$AA$6:$AE$6,1))=0,"",COUNTIF('De Teams'!M$5:M$25,'De Uitslagen'!$B415)*INDEX('Shortlist teams'!$AA$7:$AE$26,MATCH($A415,'Shortlist teams'!$Z$7:$Z$26,1),MATCH($C415,'Shortlist teams'!$AA$6:$AE$6,1))),"")</f>
        <v/>
      </c>
      <c r="P415" t="str">
        <f>IFERROR(IF(COUNTIF('De Teams'!N$5:N$25,'De Uitslagen'!$B415)*INDEX('Shortlist teams'!$AA$7:$AE$26,MATCH($A415,'Shortlist teams'!$Z$7:$Z$26,1),MATCH($C415,'Shortlist teams'!$AA$6:$AE$6,1))=0,"",COUNTIF('De Teams'!N$5:N$25,'De Uitslagen'!$B415)*INDEX('Shortlist teams'!$AA$7:$AE$26,MATCH($A415,'Shortlist teams'!$Z$7:$Z$26,1),MATCH($C415,'Shortlist teams'!$AA$6:$AE$6,1))),"")</f>
        <v/>
      </c>
      <c r="Q415" t="str">
        <f>IFERROR(IF(COUNTIF('De Teams'!O$5:O$25,'De Uitslagen'!$B415)*INDEX('Shortlist teams'!$AA$7:$AE$26,MATCH($A415,'Shortlist teams'!$Z$7:$Z$26,1),MATCH($C415,'Shortlist teams'!$AA$6:$AE$6,1))=0,"",COUNTIF('De Teams'!O$5:O$25,'De Uitslagen'!$B415)*INDEX('Shortlist teams'!$AA$7:$AE$26,MATCH($A415,'Shortlist teams'!$Z$7:$Z$26,1),MATCH($C415,'Shortlist teams'!$AA$6:$AE$6,1))),"")</f>
        <v/>
      </c>
      <c r="R415" t="str">
        <f>IFERROR(IF(COUNTIF('De Teams'!P$5:P$25,'De Uitslagen'!$B415)*INDEX('Shortlist teams'!$AA$7:$AE$26,MATCH($A415,'Shortlist teams'!$Z$7:$Z$26,1),MATCH($C415,'Shortlist teams'!$AA$6:$AE$6,1))=0,"",COUNTIF('De Teams'!P$5:P$25,'De Uitslagen'!$B415)*INDEX('Shortlist teams'!$AA$7:$AE$26,MATCH($A415,'Shortlist teams'!$Z$7:$Z$26,1),MATCH($C415,'Shortlist teams'!$AA$6:$AE$6,1))),"")</f>
        <v/>
      </c>
      <c r="S415"/>
      <c r="T415" s="3"/>
    </row>
    <row r="416" spans="1:20" ht="14.4" x14ac:dyDescent="0.3">
      <c r="A416" s="1">
        <v>19</v>
      </c>
      <c r="B416" s="8"/>
      <c r="C416" s="87" t="str">
        <f>IFERROR(VLOOKUP('De Uitslagen'!B416,'Shortlist teams'!B:C,2,FALSE),"")</f>
        <v/>
      </c>
      <c r="D416" t="str">
        <f>IFERROR(IF(COUNTIF('De Teams'!B$5:B$25,'De Uitslagen'!$B416)*INDEX('Shortlist teams'!$AA$7:$AE$26,MATCH($A416,'Shortlist teams'!$Z$7:$Z$26,1),MATCH($C416,'Shortlist teams'!$AA$6:$AE$6,1))=0,"",COUNTIF('De Teams'!B$5:B$25,'De Uitslagen'!$B416)*INDEX('Shortlist teams'!$AA$7:$AE$26,MATCH($A416,'Shortlist teams'!$Z$7:$Z$26,1),MATCH($C416,'Shortlist teams'!$AA$6:$AE$6,1))),"")</f>
        <v/>
      </c>
      <c r="E416"/>
      <c r="F416" t="str">
        <f>IFERROR(IF(COUNTIF('De Teams'!D$5:D$24,'De Uitslagen'!$B416)*INDEX('Shortlist teams'!$AA$7:$AE$26,MATCH($A416,'Shortlist teams'!$Z$7:$Z$26,1),MATCH($C416,'Shortlist teams'!$AA$6:$AE$6,1))=0,"",COUNTIF('De Teams'!D$5:D$24,'De Uitslagen'!$B416)*INDEX('Shortlist teams'!$AA$7:$AE$26,MATCH($A416,'Shortlist teams'!$Z$7:$Z$26,1),MATCH($C416,'Shortlist teams'!$AA$6:$AE$6,1))),"")</f>
        <v/>
      </c>
      <c r="G416" t="str">
        <f>IFERROR(IF(COUNTIF('De Teams'!E$5:E$25,'De Uitslagen'!$B416)*INDEX('Shortlist teams'!$AA$7:$AE$26,MATCH($A416,'Shortlist teams'!$Z$7:$Z$26,1),MATCH($C416,'Shortlist teams'!$AA$6:$AE$6,1))=0,"",COUNTIF('De Teams'!E$5:E$25,'De Uitslagen'!$B416)*INDEX('Shortlist teams'!$AA$7:$AE$26,MATCH($A416,'Shortlist teams'!$Z$7:$Z$26,1),MATCH($C416,'Shortlist teams'!$AA$6:$AE$6,1))),"")</f>
        <v/>
      </c>
      <c r="H416" t="str">
        <f>IFERROR(IF(COUNTIF('De Teams'!F$5:F$25,'De Uitslagen'!$B416)*INDEX('Shortlist teams'!$AA$7:$AE$26,MATCH($A416,'Shortlist teams'!$Z$7:$Z$26,1),MATCH($C416,'Shortlist teams'!$AA$6:$AE$6,1))=0,"",COUNTIF('De Teams'!F$5:F$25,'De Uitslagen'!$B416)*INDEX('Shortlist teams'!$AA$7:$AE$26,MATCH($A416,'Shortlist teams'!$Z$7:$Z$26,1),MATCH($C416,'Shortlist teams'!$AA$6:$AE$6,1))),"")</f>
        <v/>
      </c>
      <c r="I416" t="str">
        <f>IFERROR(IF(COUNTIF('De Teams'!G$5:G$25,'De Uitslagen'!$B416)*INDEX('Shortlist teams'!$AA$7:$AE$26,MATCH($A416,'Shortlist teams'!$Z$7:$Z$26,1),MATCH($C416,'Shortlist teams'!$AA$6:$AE$6,1))=0,"",COUNTIF('De Teams'!G$5:G$25,'De Uitslagen'!$B416)*INDEX('Shortlist teams'!$AA$7:$AE$26,MATCH($A416,'Shortlist teams'!$Z$7:$Z$26,1),MATCH($C416,'Shortlist teams'!$AA$6:$AE$6,1))),"")</f>
        <v/>
      </c>
      <c r="J416" t="str">
        <f>IFERROR(IF(COUNTIF('De Teams'!H$5:H$25,'De Uitslagen'!$B416)*INDEX('Shortlist teams'!$AA$7:$AE$26,MATCH($A416,'Shortlist teams'!$Z$7:$Z$26,1),MATCH($C416,'Shortlist teams'!$AA$6:$AE$6,1))=0,"",COUNTIF('De Teams'!H$5:H$25,'De Uitslagen'!$B416)*INDEX('Shortlist teams'!$AA$7:$AE$26,MATCH($A416,'Shortlist teams'!$Z$7:$Z$26,1),MATCH($C416,'Shortlist teams'!$AA$6:$AE$6,1))),"")</f>
        <v/>
      </c>
      <c r="K416" t="str">
        <f>IFERROR(IF(COUNTIF('De Teams'!I$5:I$25,'De Uitslagen'!$B416)*INDEX('Shortlist teams'!$AA$7:$AE$26,MATCH($A416,'Shortlist teams'!$Z$7:$Z$26,1),MATCH($C416,'Shortlist teams'!$AA$6:$AE$6,1))=0,"",COUNTIF('De Teams'!I$5:I$25,'De Uitslagen'!$B416)*INDEX('Shortlist teams'!$AA$7:$AE$26,MATCH($A416,'Shortlist teams'!$Z$7:$Z$26,1),MATCH($C416,'Shortlist teams'!$AA$6:$AE$6,1))),"")</f>
        <v/>
      </c>
      <c r="L416"/>
      <c r="M416" t="str">
        <f>IFERROR(IF(COUNTIF('De Teams'!K$5:K$25,'De Uitslagen'!$B416)*INDEX('Shortlist teams'!$AA$7:$AE$26,MATCH($A416,'Shortlist teams'!$Z$7:$Z$26,1),MATCH($C416,'Shortlist teams'!$AA$6:$AE$6,1))=0,"",COUNTIF('De Teams'!K$5:K$25,'De Uitslagen'!$B416)*INDEX('Shortlist teams'!$AA$7:$AE$26,MATCH($A416,'Shortlist teams'!$Z$7:$Z$26,1),MATCH($C416,'Shortlist teams'!$AA$6:$AE$6,1))),"")</f>
        <v/>
      </c>
      <c r="N416" t="str">
        <f>IFERROR(IF(COUNTIF('De Teams'!L$5:L$25,'De Uitslagen'!$B416)*INDEX('Shortlist teams'!$AA$7:$AE$26,MATCH($A416,'Shortlist teams'!$Z$7:$Z$26,1),MATCH($C416,'Shortlist teams'!$AA$6:$AE$6,1))=0,"",COUNTIF('De Teams'!L$5:L$25,'De Uitslagen'!$B416)*INDEX('Shortlist teams'!$AA$7:$AE$26,MATCH($A416,'Shortlist teams'!$Z$7:$Z$26,1),MATCH($C416,'Shortlist teams'!$AA$6:$AE$6,1))),"")</f>
        <v/>
      </c>
      <c r="O416" t="str">
        <f>IFERROR(IF(COUNTIF('De Teams'!M$5:M$25,'De Uitslagen'!$B416)*INDEX('Shortlist teams'!$AA$7:$AE$26,MATCH($A416,'Shortlist teams'!$Z$7:$Z$26,1),MATCH($C416,'Shortlist teams'!$AA$6:$AE$6,1))=0,"",COUNTIF('De Teams'!M$5:M$25,'De Uitslagen'!$B416)*INDEX('Shortlist teams'!$AA$7:$AE$26,MATCH($A416,'Shortlist teams'!$Z$7:$Z$26,1),MATCH($C416,'Shortlist teams'!$AA$6:$AE$6,1))),"")</f>
        <v/>
      </c>
      <c r="P416" t="str">
        <f>IFERROR(IF(COUNTIF('De Teams'!N$5:N$25,'De Uitslagen'!$B416)*INDEX('Shortlist teams'!$AA$7:$AE$26,MATCH($A416,'Shortlist teams'!$Z$7:$Z$26,1),MATCH($C416,'Shortlist teams'!$AA$6:$AE$6,1))=0,"",COUNTIF('De Teams'!N$5:N$25,'De Uitslagen'!$B416)*INDEX('Shortlist teams'!$AA$7:$AE$26,MATCH($A416,'Shortlist teams'!$Z$7:$Z$26,1),MATCH($C416,'Shortlist teams'!$AA$6:$AE$6,1))),"")</f>
        <v/>
      </c>
      <c r="Q416" t="str">
        <f>IFERROR(IF(COUNTIF('De Teams'!O$5:O$25,'De Uitslagen'!$B416)*INDEX('Shortlist teams'!$AA$7:$AE$26,MATCH($A416,'Shortlist teams'!$Z$7:$Z$26,1),MATCH($C416,'Shortlist teams'!$AA$6:$AE$6,1))=0,"",COUNTIF('De Teams'!O$5:O$25,'De Uitslagen'!$B416)*INDEX('Shortlist teams'!$AA$7:$AE$26,MATCH($A416,'Shortlist teams'!$Z$7:$Z$26,1),MATCH($C416,'Shortlist teams'!$AA$6:$AE$6,1))),"")</f>
        <v/>
      </c>
      <c r="R416" t="str">
        <f>IFERROR(IF(COUNTIF('De Teams'!P$5:P$25,'De Uitslagen'!$B416)*INDEX('Shortlist teams'!$AA$7:$AE$26,MATCH($A416,'Shortlist teams'!$Z$7:$Z$26,1),MATCH($C416,'Shortlist teams'!$AA$6:$AE$6,1))=0,"",COUNTIF('De Teams'!P$5:P$25,'De Uitslagen'!$B416)*INDEX('Shortlist teams'!$AA$7:$AE$26,MATCH($A416,'Shortlist teams'!$Z$7:$Z$26,1),MATCH($C416,'Shortlist teams'!$AA$6:$AE$6,1))),"")</f>
        <v/>
      </c>
      <c r="S416"/>
      <c r="T416" s="3"/>
    </row>
    <row r="417" spans="1:20" ht="14.4" x14ac:dyDescent="0.3">
      <c r="A417" s="1">
        <v>20</v>
      </c>
      <c r="B417" s="9"/>
      <c r="C417" s="87" t="str">
        <f>IFERROR(VLOOKUP('De Uitslagen'!B417,'Shortlist teams'!B:C,2,FALSE),"")</f>
        <v/>
      </c>
      <c r="D417" t="str">
        <f>IFERROR(IF(COUNTIF('De Teams'!B$5:B$25,'De Uitslagen'!$B417)*INDEX('Shortlist teams'!$AA$7:$AE$26,MATCH($A417,'Shortlist teams'!$Z$7:$Z$26,1),MATCH($C417,'Shortlist teams'!$AA$6:$AE$6,1))=0,"",COUNTIF('De Teams'!B$5:B$25,'De Uitslagen'!$B417)*INDEX('Shortlist teams'!$AA$7:$AE$26,MATCH($A417,'Shortlist teams'!$Z$7:$Z$26,1),MATCH($C417,'Shortlist teams'!$AA$6:$AE$6,1))),"")</f>
        <v/>
      </c>
      <c r="E417"/>
      <c r="F417" t="str">
        <f>IFERROR(IF(COUNTIF('De Teams'!D$5:D$24,'De Uitslagen'!$B417)*INDEX('Shortlist teams'!$AA$7:$AE$26,MATCH($A417,'Shortlist teams'!$Z$7:$Z$26,1),MATCH($C417,'Shortlist teams'!$AA$6:$AE$6,1))=0,"",COUNTIF('De Teams'!D$5:D$24,'De Uitslagen'!$B417)*INDEX('Shortlist teams'!$AA$7:$AE$26,MATCH($A417,'Shortlist teams'!$Z$7:$Z$26,1),MATCH($C417,'Shortlist teams'!$AA$6:$AE$6,1))),"")</f>
        <v/>
      </c>
      <c r="G417" t="str">
        <f>IFERROR(IF(COUNTIF('De Teams'!E$5:E$25,'De Uitslagen'!$B417)*INDEX('Shortlist teams'!$AA$7:$AE$26,MATCH($A417,'Shortlist teams'!$Z$7:$Z$26,1),MATCH($C417,'Shortlist teams'!$AA$6:$AE$6,1))=0,"",COUNTIF('De Teams'!E$5:E$25,'De Uitslagen'!$B417)*INDEX('Shortlist teams'!$AA$7:$AE$26,MATCH($A417,'Shortlist teams'!$Z$7:$Z$26,1),MATCH($C417,'Shortlist teams'!$AA$6:$AE$6,1))),"")</f>
        <v/>
      </c>
      <c r="H417" t="str">
        <f>IFERROR(IF(COUNTIF('De Teams'!F$5:F$25,'De Uitslagen'!$B417)*INDEX('Shortlist teams'!$AA$7:$AE$26,MATCH($A417,'Shortlist teams'!$Z$7:$Z$26,1),MATCH($C417,'Shortlist teams'!$AA$6:$AE$6,1))=0,"",COUNTIF('De Teams'!F$5:F$25,'De Uitslagen'!$B417)*INDEX('Shortlist teams'!$AA$7:$AE$26,MATCH($A417,'Shortlist teams'!$Z$7:$Z$26,1),MATCH($C417,'Shortlist teams'!$AA$6:$AE$6,1))),"")</f>
        <v/>
      </c>
      <c r="I417" t="str">
        <f>IFERROR(IF(COUNTIF('De Teams'!G$5:G$25,'De Uitslagen'!$B417)*INDEX('Shortlist teams'!$AA$7:$AE$26,MATCH($A417,'Shortlist teams'!$Z$7:$Z$26,1),MATCH($C417,'Shortlist teams'!$AA$6:$AE$6,1))=0,"",COUNTIF('De Teams'!G$5:G$25,'De Uitslagen'!$B417)*INDEX('Shortlist teams'!$AA$7:$AE$26,MATCH($A417,'Shortlist teams'!$Z$7:$Z$26,1),MATCH($C417,'Shortlist teams'!$AA$6:$AE$6,1))),"")</f>
        <v/>
      </c>
      <c r="J417" t="str">
        <f>IFERROR(IF(COUNTIF('De Teams'!H$5:H$25,'De Uitslagen'!$B417)*INDEX('Shortlist teams'!$AA$7:$AE$26,MATCH($A417,'Shortlist teams'!$Z$7:$Z$26,1),MATCH($C417,'Shortlist teams'!$AA$6:$AE$6,1))=0,"",COUNTIF('De Teams'!H$5:H$25,'De Uitslagen'!$B417)*INDEX('Shortlist teams'!$AA$7:$AE$26,MATCH($A417,'Shortlist teams'!$Z$7:$Z$26,1),MATCH($C417,'Shortlist teams'!$AA$6:$AE$6,1))),"")</f>
        <v/>
      </c>
      <c r="K417" t="str">
        <f>IFERROR(IF(COUNTIF('De Teams'!I$5:I$25,'De Uitslagen'!$B417)*INDEX('Shortlist teams'!$AA$7:$AE$26,MATCH($A417,'Shortlist teams'!$Z$7:$Z$26,1),MATCH($C417,'Shortlist teams'!$AA$6:$AE$6,1))=0,"",COUNTIF('De Teams'!I$5:I$25,'De Uitslagen'!$B417)*INDEX('Shortlist teams'!$AA$7:$AE$26,MATCH($A417,'Shortlist teams'!$Z$7:$Z$26,1),MATCH($C417,'Shortlist teams'!$AA$6:$AE$6,1))),"")</f>
        <v/>
      </c>
      <c r="L417"/>
      <c r="M417" t="str">
        <f>IFERROR(IF(COUNTIF('De Teams'!K$5:K$25,'De Uitslagen'!$B417)*INDEX('Shortlist teams'!$AA$7:$AE$26,MATCH($A417,'Shortlist teams'!$Z$7:$Z$26,1),MATCH($C417,'Shortlist teams'!$AA$6:$AE$6,1))=0,"",COUNTIF('De Teams'!K$5:K$25,'De Uitslagen'!$B417)*INDEX('Shortlist teams'!$AA$7:$AE$26,MATCH($A417,'Shortlist teams'!$Z$7:$Z$26,1),MATCH($C417,'Shortlist teams'!$AA$6:$AE$6,1))),"")</f>
        <v/>
      </c>
      <c r="N417" t="str">
        <f>IFERROR(IF(COUNTIF('De Teams'!L$5:L$25,'De Uitslagen'!$B417)*INDEX('Shortlist teams'!$AA$7:$AE$26,MATCH($A417,'Shortlist teams'!$Z$7:$Z$26,1),MATCH($C417,'Shortlist teams'!$AA$6:$AE$6,1))=0,"",COUNTIF('De Teams'!L$5:L$25,'De Uitslagen'!$B417)*INDEX('Shortlist teams'!$AA$7:$AE$26,MATCH($A417,'Shortlist teams'!$Z$7:$Z$26,1),MATCH($C417,'Shortlist teams'!$AA$6:$AE$6,1))),"")</f>
        <v/>
      </c>
      <c r="O417" t="str">
        <f>IFERROR(IF(COUNTIF('De Teams'!M$5:M$25,'De Uitslagen'!$B417)*INDEX('Shortlist teams'!$AA$7:$AE$26,MATCH($A417,'Shortlist teams'!$Z$7:$Z$26,1),MATCH($C417,'Shortlist teams'!$AA$6:$AE$6,1))=0,"",COUNTIF('De Teams'!M$5:M$25,'De Uitslagen'!$B417)*INDEX('Shortlist teams'!$AA$7:$AE$26,MATCH($A417,'Shortlist teams'!$Z$7:$Z$26,1),MATCH($C417,'Shortlist teams'!$AA$6:$AE$6,1))),"")</f>
        <v/>
      </c>
      <c r="P417" t="str">
        <f>IFERROR(IF(COUNTIF('De Teams'!N$5:N$25,'De Uitslagen'!$B417)*INDEX('Shortlist teams'!$AA$7:$AE$26,MATCH($A417,'Shortlist teams'!$Z$7:$Z$26,1),MATCH($C417,'Shortlist teams'!$AA$6:$AE$6,1))=0,"",COUNTIF('De Teams'!N$5:N$25,'De Uitslagen'!$B417)*INDEX('Shortlist teams'!$AA$7:$AE$26,MATCH($A417,'Shortlist teams'!$Z$7:$Z$26,1),MATCH($C417,'Shortlist teams'!$AA$6:$AE$6,1))),"")</f>
        <v/>
      </c>
      <c r="Q417" t="str">
        <f>IFERROR(IF(COUNTIF('De Teams'!O$5:O$25,'De Uitslagen'!$B417)*INDEX('Shortlist teams'!$AA$7:$AE$26,MATCH($A417,'Shortlist teams'!$Z$7:$Z$26,1),MATCH($C417,'Shortlist teams'!$AA$6:$AE$6,1))=0,"",COUNTIF('De Teams'!O$5:O$25,'De Uitslagen'!$B417)*INDEX('Shortlist teams'!$AA$7:$AE$26,MATCH($A417,'Shortlist teams'!$Z$7:$Z$26,1),MATCH($C417,'Shortlist teams'!$AA$6:$AE$6,1))),"")</f>
        <v/>
      </c>
      <c r="R417" t="str">
        <f>IFERROR(IF(COUNTIF('De Teams'!P$5:P$25,'De Uitslagen'!$B417)*INDEX('Shortlist teams'!$AA$7:$AE$26,MATCH($A417,'Shortlist teams'!$Z$7:$Z$26,1),MATCH($C417,'Shortlist teams'!$AA$6:$AE$6,1))=0,"",COUNTIF('De Teams'!P$5:P$25,'De Uitslagen'!$B417)*INDEX('Shortlist teams'!$AA$7:$AE$26,MATCH($A417,'Shortlist teams'!$Z$7:$Z$26,1),MATCH($C417,'Shortlist teams'!$AA$6:$AE$6,1))),"")</f>
        <v/>
      </c>
      <c r="S417"/>
      <c r="T417" s="3"/>
    </row>
    <row r="418" spans="1:20" x14ac:dyDescent="0.25">
      <c r="A418" s="59"/>
      <c r="B418" s="55"/>
      <c r="C418" s="8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D419" s="1">
        <f t="shared" ref="D419:Q419" si="20">SUM(D398:D418)</f>
        <v>0</v>
      </c>
      <c r="F419" s="1">
        <f t="shared" si="20"/>
        <v>0</v>
      </c>
      <c r="G419" s="1">
        <f t="shared" si="20"/>
        <v>0</v>
      </c>
      <c r="H419" s="1">
        <f t="shared" si="20"/>
        <v>0</v>
      </c>
      <c r="I419" s="1">
        <f t="shared" si="20"/>
        <v>0</v>
      </c>
      <c r="J419" s="1">
        <f t="shared" si="20"/>
        <v>0</v>
      </c>
      <c r="K419" s="1">
        <f t="shared" si="20"/>
        <v>0</v>
      </c>
      <c r="M419" s="1">
        <f t="shared" si="20"/>
        <v>0</v>
      </c>
      <c r="N419" s="1">
        <f t="shared" si="20"/>
        <v>0</v>
      </c>
      <c r="O419" s="1">
        <f t="shared" si="20"/>
        <v>0</v>
      </c>
      <c r="P419" s="1">
        <f t="shared" si="20"/>
        <v>0</v>
      </c>
      <c r="Q419" s="1">
        <f t="shared" si="20"/>
        <v>0</v>
      </c>
      <c r="R419" s="1">
        <f>SUM(R398:R418)</f>
        <v>0</v>
      </c>
      <c r="T419" s="3"/>
    </row>
    <row r="420" spans="1:20" x14ac:dyDescent="0.25">
      <c r="A420" s="3"/>
      <c r="B420" s="3"/>
      <c r="C420" s="8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6" x14ac:dyDescent="0.3">
      <c r="A421" s="57" t="s">
        <v>152</v>
      </c>
      <c r="T421" s="3"/>
    </row>
    <row r="422" spans="1:20" x14ac:dyDescent="0.25">
      <c r="A422" s="3"/>
      <c r="B422" s="55"/>
      <c r="C422" s="8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6" x14ac:dyDescent="0.3">
      <c r="D423" s="130" t="s">
        <v>26</v>
      </c>
      <c r="E423" s="130"/>
      <c r="F423" s="130" t="s">
        <v>129</v>
      </c>
      <c r="G423" s="94" t="s">
        <v>28</v>
      </c>
      <c r="H423" s="129" t="s">
        <v>133</v>
      </c>
      <c r="I423" s="130" t="s">
        <v>131</v>
      </c>
      <c r="J423" s="130" t="s">
        <v>132</v>
      </c>
      <c r="K423" s="130" t="s">
        <v>29</v>
      </c>
      <c r="L423" s="130"/>
      <c r="M423" s="130" t="s">
        <v>130</v>
      </c>
      <c r="N423" s="130" t="s">
        <v>31</v>
      </c>
      <c r="O423" s="130" t="s">
        <v>30</v>
      </c>
      <c r="P423" s="130" t="s">
        <v>136</v>
      </c>
      <c r="Q423" s="130" t="s">
        <v>135</v>
      </c>
      <c r="R423" s="130" t="s">
        <v>134</v>
      </c>
      <c r="S423" s="130"/>
      <c r="T423" s="3"/>
    </row>
    <row r="424" spans="1:20" ht="14.4" x14ac:dyDescent="0.3">
      <c r="A424" s="58">
        <v>1</v>
      </c>
      <c r="B424" s="143"/>
      <c r="C424" s="87" t="str">
        <f>IFERROR(VLOOKUP('De Uitslagen'!B424,'Shortlist teams'!B:C,2,FALSE),"")</f>
        <v/>
      </c>
      <c r="D424" t="str">
        <f>IFERROR(IF(COUNTIF('De Teams'!B$5:B$25,'De Uitslagen'!$B424)*INDEX('Shortlist teams'!$AA$7:$AE$26,MATCH($A424,'Shortlist teams'!$Z$7:$Z$26,1),MATCH($C424,'Shortlist teams'!$AA$6:$AE$6,1))=0,"",COUNTIF('De Teams'!B$5:B$25,'De Uitslagen'!$B424)*INDEX('Shortlist teams'!$AA$7:$AE$26,MATCH($A424,'Shortlist teams'!$Z$7:$Z$26,1),MATCH($C424,'Shortlist teams'!$AA$6:$AE$6,1))),"")</f>
        <v/>
      </c>
      <c r="E424"/>
      <c r="F424" t="str">
        <f>IFERROR(IF(COUNTIF('De Teams'!D$5:D$24,'De Uitslagen'!$B424)*INDEX('Shortlist teams'!$AA$7:$AE$26,MATCH($A424,'Shortlist teams'!$Z$7:$Z$26,1),MATCH($C424,'Shortlist teams'!$AA$6:$AE$6,1))=0,"",COUNTIF('De Teams'!D$5:D$24,'De Uitslagen'!$B424)*INDEX('Shortlist teams'!$AA$7:$AE$26,MATCH($A424,'Shortlist teams'!$Z$7:$Z$26,1),MATCH($C424,'Shortlist teams'!$AA$6:$AE$6,1))),"")</f>
        <v/>
      </c>
      <c r="G424" t="str">
        <f>IFERROR(IF(COUNTIF('De Teams'!E$5:E$25,'De Uitslagen'!$B424)*INDEX('Shortlist teams'!$AA$7:$AE$26,MATCH($A424,'Shortlist teams'!$Z$7:$Z$26,1),MATCH($C424,'Shortlist teams'!$AA$6:$AE$6,1))=0,"",COUNTIF('De Teams'!E$5:E$25,'De Uitslagen'!$B424)*INDEX('Shortlist teams'!$AA$7:$AE$26,MATCH($A424,'Shortlist teams'!$Z$7:$Z$26,1),MATCH($C424,'Shortlist teams'!$AA$6:$AE$6,1))),"")</f>
        <v/>
      </c>
      <c r="H424" t="str">
        <f>IFERROR(IF(COUNTIF('De Teams'!F$5:F$25,'De Uitslagen'!$B424)*INDEX('Shortlist teams'!$AA$7:$AE$26,MATCH($A424,'Shortlist teams'!$Z$7:$Z$26,1),MATCH($C424,'Shortlist teams'!$AA$6:$AE$6,1))=0,"",COUNTIF('De Teams'!F$5:F$25,'De Uitslagen'!$B424)*INDEX('Shortlist teams'!$AA$7:$AE$26,MATCH($A424,'Shortlist teams'!$Z$7:$Z$26,1),MATCH($C424,'Shortlist teams'!$AA$6:$AE$6,1))),"")</f>
        <v/>
      </c>
      <c r="I424" t="str">
        <f>IFERROR(IF(COUNTIF('De Teams'!G$5:G$25,'De Uitslagen'!$B424)*INDEX('Shortlist teams'!$AA$7:$AE$26,MATCH($A424,'Shortlist teams'!$Z$7:$Z$26,1),MATCH($C424,'Shortlist teams'!$AA$6:$AE$6,1))=0,"",COUNTIF('De Teams'!G$5:G$25,'De Uitslagen'!$B424)*INDEX('Shortlist teams'!$AA$7:$AE$26,MATCH($A424,'Shortlist teams'!$Z$7:$Z$26,1),MATCH($C424,'Shortlist teams'!$AA$6:$AE$6,1))),"")</f>
        <v/>
      </c>
      <c r="J424" t="str">
        <f>IFERROR(IF(COUNTIF('De Teams'!H$5:H$25,'De Uitslagen'!$B424)*INDEX('Shortlist teams'!$AA$7:$AE$26,MATCH($A424,'Shortlist teams'!$Z$7:$Z$26,1),MATCH($C424,'Shortlist teams'!$AA$6:$AE$6,1))=0,"",COUNTIF('De Teams'!H$5:H$25,'De Uitslagen'!$B424)*INDEX('Shortlist teams'!$AA$7:$AE$26,MATCH($A424,'Shortlist teams'!$Z$7:$Z$26,1),MATCH($C424,'Shortlist teams'!$AA$6:$AE$6,1))),"")</f>
        <v/>
      </c>
      <c r="K424" t="str">
        <f>IFERROR(IF(COUNTIF('De Teams'!I$5:I$25,'De Uitslagen'!$B424)*INDEX('Shortlist teams'!$AA$7:$AE$26,MATCH($A424,'Shortlist teams'!$Z$7:$Z$26,1),MATCH($C424,'Shortlist teams'!$AA$6:$AE$6,1))=0,"",COUNTIF('De Teams'!I$5:I$25,'De Uitslagen'!$B424)*INDEX('Shortlist teams'!$AA$7:$AE$26,MATCH($A424,'Shortlist teams'!$Z$7:$Z$26,1),MATCH($C424,'Shortlist teams'!$AA$6:$AE$6,1))),"")</f>
        <v/>
      </c>
      <c r="L424"/>
      <c r="M424" t="str">
        <f>IFERROR(IF(COUNTIF('De Teams'!K$5:K$25,'De Uitslagen'!$B424)*INDEX('Shortlist teams'!$AA$7:$AE$26,MATCH($A424,'Shortlist teams'!$Z$7:$Z$26,1),MATCH($C424,'Shortlist teams'!$AA$6:$AE$6,1))=0,"",COUNTIF('De Teams'!K$5:K$25,'De Uitslagen'!$B424)*INDEX('Shortlist teams'!$AA$7:$AE$26,MATCH($A424,'Shortlist teams'!$Z$7:$Z$26,1),MATCH($C424,'Shortlist teams'!$AA$6:$AE$6,1))),"")</f>
        <v/>
      </c>
      <c r="N424" t="str">
        <f>IFERROR(IF(COUNTIF('De Teams'!L$5:L$25,'De Uitslagen'!$B424)*INDEX('Shortlist teams'!$AA$7:$AE$26,MATCH($A424,'Shortlist teams'!$Z$7:$Z$26,1),MATCH($C424,'Shortlist teams'!$AA$6:$AE$6,1))=0,"",COUNTIF('De Teams'!L$5:L$25,'De Uitslagen'!$B424)*INDEX('Shortlist teams'!$AA$7:$AE$26,MATCH($A424,'Shortlist teams'!$Z$7:$Z$26,1),MATCH($C424,'Shortlist teams'!$AA$6:$AE$6,1))),"")</f>
        <v/>
      </c>
      <c r="O424" t="str">
        <f>IFERROR(IF(COUNTIF('De Teams'!M$5:M$25,'De Uitslagen'!$B424)*INDEX('Shortlist teams'!$AA$7:$AE$26,MATCH($A424,'Shortlist teams'!$Z$7:$Z$26,1),MATCH($C424,'Shortlist teams'!$AA$6:$AE$6,1))=0,"",COUNTIF('De Teams'!M$5:M$25,'De Uitslagen'!$B424)*INDEX('Shortlist teams'!$AA$7:$AE$26,MATCH($A424,'Shortlist teams'!$Z$7:$Z$26,1),MATCH($C424,'Shortlist teams'!$AA$6:$AE$6,1))),"")</f>
        <v/>
      </c>
      <c r="P424" t="str">
        <f>IFERROR(IF(COUNTIF('De Teams'!N$5:N$25,'De Uitslagen'!$B424)*INDEX('Shortlist teams'!$AA$7:$AE$26,MATCH($A424,'Shortlist teams'!$Z$7:$Z$26,1),MATCH($C424,'Shortlist teams'!$AA$6:$AE$6,1))=0,"",COUNTIF('De Teams'!N$5:N$25,'De Uitslagen'!$B424)*INDEX('Shortlist teams'!$AA$7:$AE$26,MATCH($A424,'Shortlist teams'!$Z$7:$Z$26,1),MATCH($C424,'Shortlist teams'!$AA$6:$AE$6,1))),"")</f>
        <v/>
      </c>
      <c r="Q424" t="str">
        <f>IFERROR(IF(COUNTIF('De Teams'!O$5:O$25,'De Uitslagen'!$B424)*INDEX('Shortlist teams'!$AA$7:$AE$26,MATCH($A424,'Shortlist teams'!$Z$7:$Z$26,1),MATCH($C424,'Shortlist teams'!$AA$6:$AE$6,1))=0,"",COUNTIF('De Teams'!O$5:O$25,'De Uitslagen'!$B424)*INDEX('Shortlist teams'!$AA$7:$AE$26,MATCH($A424,'Shortlist teams'!$Z$7:$Z$26,1),MATCH($C424,'Shortlist teams'!$AA$6:$AE$6,1))),"")</f>
        <v/>
      </c>
      <c r="R424" t="str">
        <f>IFERROR(IF(COUNTIF('De Teams'!P$5:P$25,'De Uitslagen'!$B424)*INDEX('Shortlist teams'!$AA$7:$AE$26,MATCH($A424,'Shortlist teams'!$Z$7:$Z$26,1),MATCH($C424,'Shortlist teams'!$AA$6:$AE$6,1))=0,"",COUNTIF('De Teams'!P$5:P$25,'De Uitslagen'!$B424)*INDEX('Shortlist teams'!$AA$7:$AE$26,MATCH($A424,'Shortlist teams'!$Z$7:$Z$26,1),MATCH($C424,'Shortlist teams'!$AA$6:$AE$6,1))),"")</f>
        <v/>
      </c>
      <c r="S424"/>
      <c r="T424" s="3"/>
    </row>
    <row r="425" spans="1:20" ht="14.4" x14ac:dyDescent="0.3">
      <c r="A425" s="1">
        <v>2</v>
      </c>
      <c r="B425" s="7"/>
      <c r="C425" s="87" t="str">
        <f>IFERROR(VLOOKUP('De Uitslagen'!B425,'Shortlist teams'!B:C,2,FALSE),"")</f>
        <v/>
      </c>
      <c r="D425" t="str">
        <f>IFERROR(IF(COUNTIF('De Teams'!B$5:B$25,'De Uitslagen'!$B425)*INDEX('Shortlist teams'!$AA$7:$AE$26,MATCH($A425,'Shortlist teams'!$Z$7:$Z$26,1),MATCH($C425,'Shortlist teams'!$AA$6:$AE$6,1))=0,"",COUNTIF('De Teams'!B$5:B$25,'De Uitslagen'!$B425)*INDEX('Shortlist teams'!$AA$7:$AE$26,MATCH($A425,'Shortlist teams'!$Z$7:$Z$26,1),MATCH($C425,'Shortlist teams'!$AA$6:$AE$6,1))),"")</f>
        <v/>
      </c>
      <c r="E425"/>
      <c r="F425" t="str">
        <f>IFERROR(IF(COUNTIF('De Teams'!D$5:D$24,'De Uitslagen'!$B425)*INDEX('Shortlist teams'!$AA$7:$AE$26,MATCH($A425,'Shortlist teams'!$Z$7:$Z$26,1),MATCH($C425,'Shortlist teams'!$AA$6:$AE$6,1))=0,"",COUNTIF('De Teams'!D$5:D$24,'De Uitslagen'!$B425)*INDEX('Shortlist teams'!$AA$7:$AE$26,MATCH($A425,'Shortlist teams'!$Z$7:$Z$26,1),MATCH($C425,'Shortlist teams'!$AA$6:$AE$6,1))),"")</f>
        <v/>
      </c>
      <c r="G425" t="str">
        <f>IFERROR(IF(COUNTIF('De Teams'!E$5:E$25,'De Uitslagen'!$B425)*INDEX('Shortlist teams'!$AA$7:$AE$26,MATCH($A425,'Shortlist teams'!$Z$7:$Z$26,1),MATCH($C425,'Shortlist teams'!$AA$6:$AE$6,1))=0,"",COUNTIF('De Teams'!E$5:E$25,'De Uitslagen'!$B425)*INDEX('Shortlist teams'!$AA$7:$AE$26,MATCH($A425,'Shortlist teams'!$Z$7:$Z$26,1),MATCH($C425,'Shortlist teams'!$AA$6:$AE$6,1))),"")</f>
        <v/>
      </c>
      <c r="H425" t="str">
        <f>IFERROR(IF(COUNTIF('De Teams'!F$5:F$25,'De Uitslagen'!$B425)*INDEX('Shortlist teams'!$AA$7:$AE$26,MATCH($A425,'Shortlist teams'!$Z$7:$Z$26,1),MATCH($C425,'Shortlist teams'!$AA$6:$AE$6,1))=0,"",COUNTIF('De Teams'!F$5:F$25,'De Uitslagen'!$B425)*INDEX('Shortlist teams'!$AA$7:$AE$26,MATCH($A425,'Shortlist teams'!$Z$7:$Z$26,1),MATCH($C425,'Shortlist teams'!$AA$6:$AE$6,1))),"")</f>
        <v/>
      </c>
      <c r="I425" t="str">
        <f>IFERROR(IF(COUNTIF('De Teams'!G$5:G$25,'De Uitslagen'!$B425)*INDEX('Shortlist teams'!$AA$7:$AE$26,MATCH($A425,'Shortlist teams'!$Z$7:$Z$26,1),MATCH($C425,'Shortlist teams'!$AA$6:$AE$6,1))=0,"",COUNTIF('De Teams'!G$5:G$25,'De Uitslagen'!$B425)*INDEX('Shortlist teams'!$AA$7:$AE$26,MATCH($A425,'Shortlist teams'!$Z$7:$Z$26,1),MATCH($C425,'Shortlist teams'!$AA$6:$AE$6,1))),"")</f>
        <v/>
      </c>
      <c r="J425" t="str">
        <f>IFERROR(IF(COUNTIF('De Teams'!H$5:H$25,'De Uitslagen'!$B425)*INDEX('Shortlist teams'!$AA$7:$AE$26,MATCH($A425,'Shortlist teams'!$Z$7:$Z$26,1),MATCH($C425,'Shortlist teams'!$AA$6:$AE$6,1))=0,"",COUNTIF('De Teams'!H$5:H$25,'De Uitslagen'!$B425)*INDEX('Shortlist teams'!$AA$7:$AE$26,MATCH($A425,'Shortlist teams'!$Z$7:$Z$26,1),MATCH($C425,'Shortlist teams'!$AA$6:$AE$6,1))),"")</f>
        <v/>
      </c>
      <c r="K425" t="str">
        <f>IFERROR(IF(COUNTIF('De Teams'!I$5:I$25,'De Uitslagen'!$B425)*INDEX('Shortlist teams'!$AA$7:$AE$26,MATCH($A425,'Shortlist teams'!$Z$7:$Z$26,1),MATCH($C425,'Shortlist teams'!$AA$6:$AE$6,1))=0,"",COUNTIF('De Teams'!I$5:I$25,'De Uitslagen'!$B425)*INDEX('Shortlist teams'!$AA$7:$AE$26,MATCH($A425,'Shortlist teams'!$Z$7:$Z$26,1),MATCH($C425,'Shortlist teams'!$AA$6:$AE$6,1))),"")</f>
        <v/>
      </c>
      <c r="L425"/>
      <c r="M425" t="str">
        <f>IFERROR(IF(COUNTIF('De Teams'!K$5:K$25,'De Uitslagen'!$B425)*INDEX('Shortlist teams'!$AA$7:$AE$26,MATCH($A425,'Shortlist teams'!$Z$7:$Z$26,1),MATCH($C425,'Shortlist teams'!$AA$6:$AE$6,1))=0,"",COUNTIF('De Teams'!K$5:K$25,'De Uitslagen'!$B425)*INDEX('Shortlist teams'!$AA$7:$AE$26,MATCH($A425,'Shortlist teams'!$Z$7:$Z$26,1),MATCH($C425,'Shortlist teams'!$AA$6:$AE$6,1))),"")</f>
        <v/>
      </c>
      <c r="N425" t="str">
        <f>IFERROR(IF(COUNTIF('De Teams'!L$5:L$25,'De Uitslagen'!$B425)*INDEX('Shortlist teams'!$AA$7:$AE$26,MATCH($A425,'Shortlist teams'!$Z$7:$Z$26,1),MATCH($C425,'Shortlist teams'!$AA$6:$AE$6,1))=0,"",COUNTIF('De Teams'!L$5:L$25,'De Uitslagen'!$B425)*INDEX('Shortlist teams'!$AA$7:$AE$26,MATCH($A425,'Shortlist teams'!$Z$7:$Z$26,1),MATCH($C425,'Shortlist teams'!$AA$6:$AE$6,1))),"")</f>
        <v/>
      </c>
      <c r="O425" t="str">
        <f>IFERROR(IF(COUNTIF('De Teams'!M$5:M$25,'De Uitslagen'!$B425)*INDEX('Shortlist teams'!$AA$7:$AE$26,MATCH($A425,'Shortlist teams'!$Z$7:$Z$26,1),MATCH($C425,'Shortlist teams'!$AA$6:$AE$6,1))=0,"",COUNTIF('De Teams'!M$5:M$25,'De Uitslagen'!$B425)*INDEX('Shortlist teams'!$AA$7:$AE$26,MATCH($A425,'Shortlist teams'!$Z$7:$Z$26,1),MATCH($C425,'Shortlist teams'!$AA$6:$AE$6,1))),"")</f>
        <v/>
      </c>
      <c r="P425" t="str">
        <f>IFERROR(IF(COUNTIF('De Teams'!N$5:N$25,'De Uitslagen'!$B425)*INDEX('Shortlist teams'!$AA$7:$AE$26,MATCH($A425,'Shortlist teams'!$Z$7:$Z$26,1),MATCH($C425,'Shortlist teams'!$AA$6:$AE$6,1))=0,"",COUNTIF('De Teams'!N$5:N$25,'De Uitslagen'!$B425)*INDEX('Shortlist teams'!$AA$7:$AE$26,MATCH($A425,'Shortlist teams'!$Z$7:$Z$26,1),MATCH($C425,'Shortlist teams'!$AA$6:$AE$6,1))),"")</f>
        <v/>
      </c>
      <c r="Q425" t="str">
        <f>IFERROR(IF(COUNTIF('De Teams'!O$5:O$25,'De Uitslagen'!$B425)*INDEX('Shortlist teams'!$AA$7:$AE$26,MATCH($A425,'Shortlist teams'!$Z$7:$Z$26,1),MATCH($C425,'Shortlist teams'!$AA$6:$AE$6,1))=0,"",COUNTIF('De Teams'!O$5:O$25,'De Uitslagen'!$B425)*INDEX('Shortlist teams'!$AA$7:$AE$26,MATCH($A425,'Shortlist teams'!$Z$7:$Z$26,1),MATCH($C425,'Shortlist teams'!$AA$6:$AE$6,1))),"")</f>
        <v/>
      </c>
      <c r="R425" t="str">
        <f>IFERROR(IF(COUNTIF('De Teams'!P$5:P$25,'De Uitslagen'!$B425)*INDEX('Shortlist teams'!$AA$7:$AE$26,MATCH($A425,'Shortlist teams'!$Z$7:$Z$26,1),MATCH($C425,'Shortlist teams'!$AA$6:$AE$6,1))=0,"",COUNTIF('De Teams'!P$5:P$25,'De Uitslagen'!$B425)*INDEX('Shortlist teams'!$AA$7:$AE$26,MATCH($A425,'Shortlist teams'!$Z$7:$Z$26,1),MATCH($C425,'Shortlist teams'!$AA$6:$AE$6,1))),"")</f>
        <v/>
      </c>
      <c r="S425"/>
      <c r="T425" s="3"/>
    </row>
    <row r="426" spans="1:20" ht="14.4" x14ac:dyDescent="0.3">
      <c r="A426" s="1">
        <v>3</v>
      </c>
      <c r="B426" s="5"/>
      <c r="C426" s="87" t="str">
        <f>IFERROR(VLOOKUP('De Uitslagen'!B426,'Shortlist teams'!B:C,2,FALSE),"")</f>
        <v/>
      </c>
      <c r="D426" t="str">
        <f>IFERROR(IF(COUNTIF('De Teams'!B$5:B$25,'De Uitslagen'!$B426)*INDEX('Shortlist teams'!$AA$7:$AE$26,MATCH($A426,'Shortlist teams'!$Z$7:$Z$26,1),MATCH($C426,'Shortlist teams'!$AA$6:$AE$6,1))=0,"",COUNTIF('De Teams'!B$5:B$25,'De Uitslagen'!$B426)*INDEX('Shortlist teams'!$AA$7:$AE$26,MATCH($A426,'Shortlist teams'!$Z$7:$Z$26,1),MATCH($C426,'Shortlist teams'!$AA$6:$AE$6,1))),"")</f>
        <v/>
      </c>
      <c r="E426"/>
      <c r="F426" t="str">
        <f>IFERROR(IF(COUNTIF('De Teams'!D$5:D$24,'De Uitslagen'!$B426)*INDEX('Shortlist teams'!$AA$7:$AE$26,MATCH($A426,'Shortlist teams'!$Z$7:$Z$26,1),MATCH($C426,'Shortlist teams'!$AA$6:$AE$6,1))=0,"",COUNTIF('De Teams'!D$5:D$24,'De Uitslagen'!$B426)*INDEX('Shortlist teams'!$AA$7:$AE$26,MATCH($A426,'Shortlist teams'!$Z$7:$Z$26,1),MATCH($C426,'Shortlist teams'!$AA$6:$AE$6,1))),"")</f>
        <v/>
      </c>
      <c r="G426" t="str">
        <f>IFERROR(IF(COUNTIF('De Teams'!E$5:E$25,'De Uitslagen'!$B426)*INDEX('Shortlist teams'!$AA$7:$AE$26,MATCH($A426,'Shortlist teams'!$Z$7:$Z$26,1),MATCH($C426,'Shortlist teams'!$AA$6:$AE$6,1))=0,"",COUNTIF('De Teams'!E$5:E$25,'De Uitslagen'!$B426)*INDEX('Shortlist teams'!$AA$7:$AE$26,MATCH($A426,'Shortlist teams'!$Z$7:$Z$26,1),MATCH($C426,'Shortlist teams'!$AA$6:$AE$6,1))),"")</f>
        <v/>
      </c>
      <c r="H426" t="str">
        <f>IFERROR(IF(COUNTIF('De Teams'!F$5:F$25,'De Uitslagen'!$B426)*INDEX('Shortlist teams'!$AA$7:$AE$26,MATCH($A426,'Shortlist teams'!$Z$7:$Z$26,1),MATCH($C426,'Shortlist teams'!$AA$6:$AE$6,1))=0,"",COUNTIF('De Teams'!F$5:F$25,'De Uitslagen'!$B426)*INDEX('Shortlist teams'!$AA$7:$AE$26,MATCH($A426,'Shortlist teams'!$Z$7:$Z$26,1),MATCH($C426,'Shortlist teams'!$AA$6:$AE$6,1))),"")</f>
        <v/>
      </c>
      <c r="I426" t="str">
        <f>IFERROR(IF(COUNTIF('De Teams'!G$5:G$25,'De Uitslagen'!$B426)*INDEX('Shortlist teams'!$AA$7:$AE$26,MATCH($A426,'Shortlist teams'!$Z$7:$Z$26,1),MATCH($C426,'Shortlist teams'!$AA$6:$AE$6,1))=0,"",COUNTIF('De Teams'!G$5:G$25,'De Uitslagen'!$B426)*INDEX('Shortlist teams'!$AA$7:$AE$26,MATCH($A426,'Shortlist teams'!$Z$7:$Z$26,1),MATCH($C426,'Shortlist teams'!$AA$6:$AE$6,1))),"")</f>
        <v/>
      </c>
      <c r="J426" t="str">
        <f>IFERROR(IF(COUNTIF('De Teams'!H$5:H$25,'De Uitslagen'!$B426)*INDEX('Shortlist teams'!$AA$7:$AE$26,MATCH($A426,'Shortlist teams'!$Z$7:$Z$26,1),MATCH($C426,'Shortlist teams'!$AA$6:$AE$6,1))=0,"",COUNTIF('De Teams'!H$5:H$25,'De Uitslagen'!$B426)*INDEX('Shortlist teams'!$AA$7:$AE$26,MATCH($A426,'Shortlist teams'!$Z$7:$Z$26,1),MATCH($C426,'Shortlist teams'!$AA$6:$AE$6,1))),"")</f>
        <v/>
      </c>
      <c r="K426" t="str">
        <f>IFERROR(IF(COUNTIF('De Teams'!I$5:I$25,'De Uitslagen'!$B426)*INDEX('Shortlist teams'!$AA$7:$AE$26,MATCH($A426,'Shortlist teams'!$Z$7:$Z$26,1),MATCH($C426,'Shortlist teams'!$AA$6:$AE$6,1))=0,"",COUNTIF('De Teams'!I$5:I$25,'De Uitslagen'!$B426)*INDEX('Shortlist teams'!$AA$7:$AE$26,MATCH($A426,'Shortlist teams'!$Z$7:$Z$26,1),MATCH($C426,'Shortlist teams'!$AA$6:$AE$6,1))),"")</f>
        <v/>
      </c>
      <c r="L426"/>
      <c r="M426" t="str">
        <f>IFERROR(IF(COUNTIF('De Teams'!K$5:K$25,'De Uitslagen'!$B426)*INDEX('Shortlist teams'!$AA$7:$AE$26,MATCH($A426,'Shortlist teams'!$Z$7:$Z$26,1),MATCH($C426,'Shortlist teams'!$AA$6:$AE$6,1))=0,"",COUNTIF('De Teams'!K$5:K$25,'De Uitslagen'!$B426)*INDEX('Shortlist teams'!$AA$7:$AE$26,MATCH($A426,'Shortlist teams'!$Z$7:$Z$26,1),MATCH($C426,'Shortlist teams'!$AA$6:$AE$6,1))),"")</f>
        <v/>
      </c>
      <c r="N426" t="str">
        <f>IFERROR(IF(COUNTIF('De Teams'!L$5:L$25,'De Uitslagen'!$B426)*INDEX('Shortlist teams'!$AA$7:$AE$26,MATCH($A426,'Shortlist teams'!$Z$7:$Z$26,1),MATCH($C426,'Shortlist teams'!$AA$6:$AE$6,1))=0,"",COUNTIF('De Teams'!L$5:L$25,'De Uitslagen'!$B426)*INDEX('Shortlist teams'!$AA$7:$AE$26,MATCH($A426,'Shortlist teams'!$Z$7:$Z$26,1),MATCH($C426,'Shortlist teams'!$AA$6:$AE$6,1))),"")</f>
        <v/>
      </c>
      <c r="O426" t="str">
        <f>IFERROR(IF(COUNTIF('De Teams'!M$5:M$25,'De Uitslagen'!$B426)*INDEX('Shortlist teams'!$AA$7:$AE$26,MATCH($A426,'Shortlist teams'!$Z$7:$Z$26,1),MATCH($C426,'Shortlist teams'!$AA$6:$AE$6,1))=0,"",COUNTIF('De Teams'!M$5:M$25,'De Uitslagen'!$B426)*INDEX('Shortlist teams'!$AA$7:$AE$26,MATCH($A426,'Shortlist teams'!$Z$7:$Z$26,1),MATCH($C426,'Shortlist teams'!$AA$6:$AE$6,1))),"")</f>
        <v/>
      </c>
      <c r="P426" t="str">
        <f>IFERROR(IF(COUNTIF('De Teams'!N$5:N$25,'De Uitslagen'!$B426)*INDEX('Shortlist teams'!$AA$7:$AE$26,MATCH($A426,'Shortlist teams'!$Z$7:$Z$26,1),MATCH($C426,'Shortlist teams'!$AA$6:$AE$6,1))=0,"",COUNTIF('De Teams'!N$5:N$25,'De Uitslagen'!$B426)*INDEX('Shortlist teams'!$AA$7:$AE$26,MATCH($A426,'Shortlist teams'!$Z$7:$Z$26,1),MATCH($C426,'Shortlist teams'!$AA$6:$AE$6,1))),"")</f>
        <v/>
      </c>
      <c r="Q426" t="str">
        <f>IFERROR(IF(COUNTIF('De Teams'!O$5:O$25,'De Uitslagen'!$B426)*INDEX('Shortlist teams'!$AA$7:$AE$26,MATCH($A426,'Shortlist teams'!$Z$7:$Z$26,1),MATCH($C426,'Shortlist teams'!$AA$6:$AE$6,1))=0,"",COUNTIF('De Teams'!O$5:O$25,'De Uitslagen'!$B426)*INDEX('Shortlist teams'!$AA$7:$AE$26,MATCH($A426,'Shortlist teams'!$Z$7:$Z$26,1),MATCH($C426,'Shortlist teams'!$AA$6:$AE$6,1))),"")</f>
        <v/>
      </c>
      <c r="R426" t="str">
        <f>IFERROR(IF(COUNTIF('De Teams'!P$5:P$25,'De Uitslagen'!$B426)*INDEX('Shortlist teams'!$AA$7:$AE$26,MATCH($A426,'Shortlist teams'!$Z$7:$Z$26,1),MATCH($C426,'Shortlist teams'!$AA$6:$AE$6,1))=0,"",COUNTIF('De Teams'!P$5:P$25,'De Uitslagen'!$B426)*INDEX('Shortlist teams'!$AA$7:$AE$26,MATCH($A426,'Shortlist teams'!$Z$7:$Z$26,1),MATCH($C426,'Shortlist teams'!$AA$6:$AE$6,1))),"")</f>
        <v/>
      </c>
      <c r="S426"/>
      <c r="T426" s="3"/>
    </row>
    <row r="427" spans="1:20" ht="14.4" x14ac:dyDescent="0.3">
      <c r="A427" s="1">
        <v>4</v>
      </c>
      <c r="B427" s="8"/>
      <c r="C427" s="87" t="str">
        <f>IFERROR(VLOOKUP('De Uitslagen'!B427,'Shortlist teams'!B:C,2,FALSE),"")</f>
        <v/>
      </c>
      <c r="D427" t="str">
        <f>IFERROR(IF(COUNTIF('De Teams'!B$5:B$25,'De Uitslagen'!$B427)*INDEX('Shortlist teams'!$AA$7:$AE$26,MATCH($A427,'Shortlist teams'!$Z$7:$Z$26,1),MATCH($C427,'Shortlist teams'!$AA$6:$AE$6,1))=0,"",COUNTIF('De Teams'!B$5:B$25,'De Uitslagen'!$B427)*INDEX('Shortlist teams'!$AA$7:$AE$26,MATCH($A427,'Shortlist teams'!$Z$7:$Z$26,1),MATCH($C427,'Shortlist teams'!$AA$6:$AE$6,1))),"")</f>
        <v/>
      </c>
      <c r="E427"/>
      <c r="F427" t="str">
        <f>IFERROR(IF(COUNTIF('De Teams'!D$5:D$24,'De Uitslagen'!$B427)*INDEX('Shortlist teams'!$AA$7:$AE$26,MATCH($A427,'Shortlist teams'!$Z$7:$Z$26,1),MATCH($C427,'Shortlist teams'!$AA$6:$AE$6,1))=0,"",COUNTIF('De Teams'!D$5:D$24,'De Uitslagen'!$B427)*INDEX('Shortlist teams'!$AA$7:$AE$26,MATCH($A427,'Shortlist teams'!$Z$7:$Z$26,1),MATCH($C427,'Shortlist teams'!$AA$6:$AE$6,1))),"")</f>
        <v/>
      </c>
      <c r="G427" t="str">
        <f>IFERROR(IF(COUNTIF('De Teams'!E$5:E$25,'De Uitslagen'!$B427)*INDEX('Shortlist teams'!$AA$7:$AE$26,MATCH($A427,'Shortlist teams'!$Z$7:$Z$26,1),MATCH($C427,'Shortlist teams'!$AA$6:$AE$6,1))=0,"",COUNTIF('De Teams'!E$5:E$25,'De Uitslagen'!$B427)*INDEX('Shortlist teams'!$AA$7:$AE$26,MATCH($A427,'Shortlist teams'!$Z$7:$Z$26,1),MATCH($C427,'Shortlist teams'!$AA$6:$AE$6,1))),"")</f>
        <v/>
      </c>
      <c r="H427" t="str">
        <f>IFERROR(IF(COUNTIF('De Teams'!F$5:F$25,'De Uitslagen'!$B427)*INDEX('Shortlist teams'!$AA$7:$AE$26,MATCH($A427,'Shortlist teams'!$Z$7:$Z$26,1),MATCH($C427,'Shortlist teams'!$AA$6:$AE$6,1))=0,"",COUNTIF('De Teams'!F$5:F$25,'De Uitslagen'!$B427)*INDEX('Shortlist teams'!$AA$7:$AE$26,MATCH($A427,'Shortlist teams'!$Z$7:$Z$26,1),MATCH($C427,'Shortlist teams'!$AA$6:$AE$6,1))),"")</f>
        <v/>
      </c>
      <c r="I427" t="str">
        <f>IFERROR(IF(COUNTIF('De Teams'!G$5:G$25,'De Uitslagen'!$B427)*INDEX('Shortlist teams'!$AA$7:$AE$26,MATCH($A427,'Shortlist teams'!$Z$7:$Z$26,1),MATCH($C427,'Shortlist teams'!$AA$6:$AE$6,1))=0,"",COUNTIF('De Teams'!G$5:G$25,'De Uitslagen'!$B427)*INDEX('Shortlist teams'!$AA$7:$AE$26,MATCH($A427,'Shortlist teams'!$Z$7:$Z$26,1),MATCH($C427,'Shortlist teams'!$AA$6:$AE$6,1))),"")</f>
        <v/>
      </c>
      <c r="J427" t="str">
        <f>IFERROR(IF(COUNTIF('De Teams'!H$5:H$25,'De Uitslagen'!$B427)*INDEX('Shortlist teams'!$AA$7:$AE$26,MATCH($A427,'Shortlist teams'!$Z$7:$Z$26,1),MATCH($C427,'Shortlist teams'!$AA$6:$AE$6,1))=0,"",COUNTIF('De Teams'!H$5:H$25,'De Uitslagen'!$B427)*INDEX('Shortlist teams'!$AA$7:$AE$26,MATCH($A427,'Shortlist teams'!$Z$7:$Z$26,1),MATCH($C427,'Shortlist teams'!$AA$6:$AE$6,1))),"")</f>
        <v/>
      </c>
      <c r="K427" t="str">
        <f>IFERROR(IF(COUNTIF('De Teams'!I$5:I$25,'De Uitslagen'!$B427)*INDEX('Shortlist teams'!$AA$7:$AE$26,MATCH($A427,'Shortlist teams'!$Z$7:$Z$26,1),MATCH($C427,'Shortlist teams'!$AA$6:$AE$6,1))=0,"",COUNTIF('De Teams'!I$5:I$25,'De Uitslagen'!$B427)*INDEX('Shortlist teams'!$AA$7:$AE$26,MATCH($A427,'Shortlist teams'!$Z$7:$Z$26,1),MATCH($C427,'Shortlist teams'!$AA$6:$AE$6,1))),"")</f>
        <v/>
      </c>
      <c r="L427"/>
      <c r="M427" t="str">
        <f>IFERROR(IF(COUNTIF('De Teams'!K$5:K$25,'De Uitslagen'!$B427)*INDEX('Shortlist teams'!$AA$7:$AE$26,MATCH($A427,'Shortlist teams'!$Z$7:$Z$26,1),MATCH($C427,'Shortlist teams'!$AA$6:$AE$6,1))=0,"",COUNTIF('De Teams'!K$5:K$25,'De Uitslagen'!$B427)*INDEX('Shortlist teams'!$AA$7:$AE$26,MATCH($A427,'Shortlist teams'!$Z$7:$Z$26,1),MATCH($C427,'Shortlist teams'!$AA$6:$AE$6,1))),"")</f>
        <v/>
      </c>
      <c r="N427" t="str">
        <f>IFERROR(IF(COUNTIF('De Teams'!L$5:L$25,'De Uitslagen'!$B427)*INDEX('Shortlist teams'!$AA$7:$AE$26,MATCH($A427,'Shortlist teams'!$Z$7:$Z$26,1),MATCH($C427,'Shortlist teams'!$AA$6:$AE$6,1))=0,"",COUNTIF('De Teams'!L$5:L$25,'De Uitslagen'!$B427)*INDEX('Shortlist teams'!$AA$7:$AE$26,MATCH($A427,'Shortlist teams'!$Z$7:$Z$26,1),MATCH($C427,'Shortlist teams'!$AA$6:$AE$6,1))),"")</f>
        <v/>
      </c>
      <c r="O427" t="str">
        <f>IFERROR(IF(COUNTIF('De Teams'!M$5:M$25,'De Uitslagen'!$B427)*INDEX('Shortlist teams'!$AA$7:$AE$26,MATCH($A427,'Shortlist teams'!$Z$7:$Z$26,1),MATCH($C427,'Shortlist teams'!$AA$6:$AE$6,1))=0,"",COUNTIF('De Teams'!M$5:M$25,'De Uitslagen'!$B427)*INDEX('Shortlist teams'!$AA$7:$AE$26,MATCH($A427,'Shortlist teams'!$Z$7:$Z$26,1),MATCH($C427,'Shortlist teams'!$AA$6:$AE$6,1))),"")</f>
        <v/>
      </c>
      <c r="P427" t="str">
        <f>IFERROR(IF(COUNTIF('De Teams'!N$5:N$25,'De Uitslagen'!$B427)*INDEX('Shortlist teams'!$AA$7:$AE$26,MATCH($A427,'Shortlist teams'!$Z$7:$Z$26,1),MATCH($C427,'Shortlist teams'!$AA$6:$AE$6,1))=0,"",COUNTIF('De Teams'!N$5:N$25,'De Uitslagen'!$B427)*INDEX('Shortlist teams'!$AA$7:$AE$26,MATCH($A427,'Shortlist teams'!$Z$7:$Z$26,1),MATCH($C427,'Shortlist teams'!$AA$6:$AE$6,1))),"")</f>
        <v/>
      </c>
      <c r="Q427" t="str">
        <f>IFERROR(IF(COUNTIF('De Teams'!O$5:O$25,'De Uitslagen'!$B427)*INDEX('Shortlist teams'!$AA$7:$AE$26,MATCH($A427,'Shortlist teams'!$Z$7:$Z$26,1),MATCH($C427,'Shortlist teams'!$AA$6:$AE$6,1))=0,"",COUNTIF('De Teams'!O$5:O$25,'De Uitslagen'!$B427)*INDEX('Shortlist teams'!$AA$7:$AE$26,MATCH($A427,'Shortlist teams'!$Z$7:$Z$26,1),MATCH($C427,'Shortlist teams'!$AA$6:$AE$6,1))),"")</f>
        <v/>
      </c>
      <c r="R427" t="str">
        <f>IFERROR(IF(COUNTIF('De Teams'!P$5:P$25,'De Uitslagen'!$B427)*INDEX('Shortlist teams'!$AA$7:$AE$26,MATCH($A427,'Shortlist teams'!$Z$7:$Z$26,1),MATCH($C427,'Shortlist teams'!$AA$6:$AE$6,1))=0,"",COUNTIF('De Teams'!P$5:P$25,'De Uitslagen'!$B427)*INDEX('Shortlist teams'!$AA$7:$AE$26,MATCH($A427,'Shortlist teams'!$Z$7:$Z$26,1),MATCH($C427,'Shortlist teams'!$AA$6:$AE$6,1))),"")</f>
        <v/>
      </c>
      <c r="S427"/>
      <c r="T427" s="3"/>
    </row>
    <row r="428" spans="1:20" ht="14.4" x14ac:dyDescent="0.3">
      <c r="A428" s="1">
        <v>5</v>
      </c>
      <c r="B428" s="6"/>
      <c r="C428" s="87" t="str">
        <f>IFERROR(VLOOKUP('De Uitslagen'!B428,'Shortlist teams'!B:C,2,FALSE),"")</f>
        <v/>
      </c>
      <c r="D428" t="str">
        <f>IFERROR(IF(COUNTIF('De Teams'!B$5:B$25,'De Uitslagen'!$B428)*INDEX('Shortlist teams'!$AA$7:$AE$26,MATCH($A428,'Shortlist teams'!$Z$7:$Z$26,1),MATCH($C428,'Shortlist teams'!$AA$6:$AE$6,1))=0,"",COUNTIF('De Teams'!B$5:B$25,'De Uitslagen'!$B428)*INDEX('Shortlist teams'!$AA$7:$AE$26,MATCH($A428,'Shortlist teams'!$Z$7:$Z$26,1),MATCH($C428,'Shortlist teams'!$AA$6:$AE$6,1))),"")</f>
        <v/>
      </c>
      <c r="E428"/>
      <c r="F428" t="str">
        <f>IFERROR(IF(COUNTIF('De Teams'!D$5:D$24,'De Uitslagen'!$B428)*INDEX('Shortlist teams'!$AA$7:$AE$26,MATCH($A428,'Shortlist teams'!$Z$7:$Z$26,1),MATCH($C428,'Shortlist teams'!$AA$6:$AE$6,1))=0,"",COUNTIF('De Teams'!D$5:D$24,'De Uitslagen'!$B428)*INDEX('Shortlist teams'!$AA$7:$AE$26,MATCH($A428,'Shortlist teams'!$Z$7:$Z$26,1),MATCH($C428,'Shortlist teams'!$AA$6:$AE$6,1))),"")</f>
        <v/>
      </c>
      <c r="G428" t="str">
        <f>IFERROR(IF(COUNTIF('De Teams'!E$5:E$25,'De Uitslagen'!$B428)*INDEX('Shortlist teams'!$AA$7:$AE$26,MATCH($A428,'Shortlist teams'!$Z$7:$Z$26,1),MATCH($C428,'Shortlist teams'!$AA$6:$AE$6,1))=0,"",COUNTIF('De Teams'!E$5:E$25,'De Uitslagen'!$B428)*INDEX('Shortlist teams'!$AA$7:$AE$26,MATCH($A428,'Shortlist teams'!$Z$7:$Z$26,1),MATCH($C428,'Shortlist teams'!$AA$6:$AE$6,1))),"")</f>
        <v/>
      </c>
      <c r="H428" t="str">
        <f>IFERROR(IF(COUNTIF('De Teams'!F$5:F$25,'De Uitslagen'!$B428)*INDEX('Shortlist teams'!$AA$7:$AE$26,MATCH($A428,'Shortlist teams'!$Z$7:$Z$26,1),MATCH($C428,'Shortlist teams'!$AA$6:$AE$6,1))=0,"",COUNTIF('De Teams'!F$5:F$25,'De Uitslagen'!$B428)*INDEX('Shortlist teams'!$AA$7:$AE$26,MATCH($A428,'Shortlist teams'!$Z$7:$Z$26,1),MATCH($C428,'Shortlist teams'!$AA$6:$AE$6,1))),"")</f>
        <v/>
      </c>
      <c r="I428" t="str">
        <f>IFERROR(IF(COUNTIF('De Teams'!G$5:G$25,'De Uitslagen'!$B428)*INDEX('Shortlist teams'!$AA$7:$AE$26,MATCH($A428,'Shortlist teams'!$Z$7:$Z$26,1),MATCH($C428,'Shortlist teams'!$AA$6:$AE$6,1))=0,"",COUNTIF('De Teams'!G$5:G$25,'De Uitslagen'!$B428)*INDEX('Shortlist teams'!$AA$7:$AE$26,MATCH($A428,'Shortlist teams'!$Z$7:$Z$26,1),MATCH($C428,'Shortlist teams'!$AA$6:$AE$6,1))),"")</f>
        <v/>
      </c>
      <c r="J428" t="str">
        <f>IFERROR(IF(COUNTIF('De Teams'!H$5:H$25,'De Uitslagen'!$B428)*INDEX('Shortlist teams'!$AA$7:$AE$26,MATCH($A428,'Shortlist teams'!$Z$7:$Z$26,1),MATCH($C428,'Shortlist teams'!$AA$6:$AE$6,1))=0,"",COUNTIF('De Teams'!H$5:H$25,'De Uitslagen'!$B428)*INDEX('Shortlist teams'!$AA$7:$AE$26,MATCH($A428,'Shortlist teams'!$Z$7:$Z$26,1),MATCH($C428,'Shortlist teams'!$AA$6:$AE$6,1))),"")</f>
        <v/>
      </c>
      <c r="K428" t="str">
        <f>IFERROR(IF(COUNTIF('De Teams'!I$5:I$25,'De Uitslagen'!$B428)*INDEX('Shortlist teams'!$AA$7:$AE$26,MATCH($A428,'Shortlist teams'!$Z$7:$Z$26,1),MATCH($C428,'Shortlist teams'!$AA$6:$AE$6,1))=0,"",COUNTIF('De Teams'!I$5:I$25,'De Uitslagen'!$B428)*INDEX('Shortlist teams'!$AA$7:$AE$26,MATCH($A428,'Shortlist teams'!$Z$7:$Z$26,1),MATCH($C428,'Shortlist teams'!$AA$6:$AE$6,1))),"")</f>
        <v/>
      </c>
      <c r="L428"/>
      <c r="M428" t="str">
        <f>IFERROR(IF(COUNTIF('De Teams'!K$5:K$25,'De Uitslagen'!$B428)*INDEX('Shortlist teams'!$AA$7:$AE$26,MATCH($A428,'Shortlist teams'!$Z$7:$Z$26,1),MATCH($C428,'Shortlist teams'!$AA$6:$AE$6,1))=0,"",COUNTIF('De Teams'!K$5:K$25,'De Uitslagen'!$B428)*INDEX('Shortlist teams'!$AA$7:$AE$26,MATCH($A428,'Shortlist teams'!$Z$7:$Z$26,1),MATCH($C428,'Shortlist teams'!$AA$6:$AE$6,1))),"")</f>
        <v/>
      </c>
      <c r="N428" t="str">
        <f>IFERROR(IF(COUNTIF('De Teams'!L$5:L$25,'De Uitslagen'!$B428)*INDEX('Shortlist teams'!$AA$7:$AE$26,MATCH($A428,'Shortlist teams'!$Z$7:$Z$26,1),MATCH($C428,'Shortlist teams'!$AA$6:$AE$6,1))=0,"",COUNTIF('De Teams'!L$5:L$25,'De Uitslagen'!$B428)*INDEX('Shortlist teams'!$AA$7:$AE$26,MATCH($A428,'Shortlist teams'!$Z$7:$Z$26,1),MATCH($C428,'Shortlist teams'!$AA$6:$AE$6,1))),"")</f>
        <v/>
      </c>
      <c r="O428" t="str">
        <f>IFERROR(IF(COUNTIF('De Teams'!M$5:M$25,'De Uitslagen'!$B428)*INDEX('Shortlist teams'!$AA$7:$AE$26,MATCH($A428,'Shortlist teams'!$Z$7:$Z$26,1),MATCH($C428,'Shortlist teams'!$AA$6:$AE$6,1))=0,"",COUNTIF('De Teams'!M$5:M$25,'De Uitslagen'!$B428)*INDEX('Shortlist teams'!$AA$7:$AE$26,MATCH($A428,'Shortlist teams'!$Z$7:$Z$26,1),MATCH($C428,'Shortlist teams'!$AA$6:$AE$6,1))),"")</f>
        <v/>
      </c>
      <c r="P428" t="str">
        <f>IFERROR(IF(COUNTIF('De Teams'!N$5:N$25,'De Uitslagen'!$B428)*INDEX('Shortlist teams'!$AA$7:$AE$26,MATCH($A428,'Shortlist teams'!$Z$7:$Z$26,1),MATCH($C428,'Shortlist teams'!$AA$6:$AE$6,1))=0,"",COUNTIF('De Teams'!N$5:N$25,'De Uitslagen'!$B428)*INDEX('Shortlist teams'!$AA$7:$AE$26,MATCH($A428,'Shortlist teams'!$Z$7:$Z$26,1),MATCH($C428,'Shortlist teams'!$AA$6:$AE$6,1))),"")</f>
        <v/>
      </c>
      <c r="Q428" t="str">
        <f>IFERROR(IF(COUNTIF('De Teams'!O$5:O$25,'De Uitslagen'!$B428)*INDEX('Shortlist teams'!$AA$7:$AE$26,MATCH($A428,'Shortlist teams'!$Z$7:$Z$26,1),MATCH($C428,'Shortlist teams'!$AA$6:$AE$6,1))=0,"",COUNTIF('De Teams'!O$5:O$25,'De Uitslagen'!$B428)*INDEX('Shortlist teams'!$AA$7:$AE$26,MATCH($A428,'Shortlist teams'!$Z$7:$Z$26,1),MATCH($C428,'Shortlist teams'!$AA$6:$AE$6,1))),"")</f>
        <v/>
      </c>
      <c r="R428" t="str">
        <f>IFERROR(IF(COUNTIF('De Teams'!P$5:P$25,'De Uitslagen'!$B428)*INDEX('Shortlist teams'!$AA$7:$AE$26,MATCH($A428,'Shortlist teams'!$Z$7:$Z$26,1),MATCH($C428,'Shortlist teams'!$AA$6:$AE$6,1))=0,"",COUNTIF('De Teams'!P$5:P$25,'De Uitslagen'!$B428)*INDEX('Shortlist teams'!$AA$7:$AE$26,MATCH($A428,'Shortlist teams'!$Z$7:$Z$26,1),MATCH($C428,'Shortlist teams'!$AA$6:$AE$6,1))),"")</f>
        <v/>
      </c>
      <c r="S428"/>
      <c r="T428" s="3"/>
    </row>
    <row r="429" spans="1:20" ht="14.4" x14ac:dyDescent="0.3">
      <c r="A429" s="1">
        <v>6</v>
      </c>
      <c r="B429" s="5"/>
      <c r="C429" s="87" t="str">
        <f>IFERROR(VLOOKUP('De Uitslagen'!B429,'Shortlist teams'!B:C,2,FALSE),"")</f>
        <v/>
      </c>
      <c r="D429" t="str">
        <f>IFERROR(IF(COUNTIF('De Teams'!B$5:B$25,'De Uitslagen'!$B429)*INDEX('Shortlist teams'!$AA$7:$AE$26,MATCH($A429,'Shortlist teams'!$Z$7:$Z$26,1),MATCH($C429,'Shortlist teams'!$AA$6:$AE$6,1))=0,"",COUNTIF('De Teams'!B$5:B$25,'De Uitslagen'!$B429)*INDEX('Shortlist teams'!$AA$7:$AE$26,MATCH($A429,'Shortlist teams'!$Z$7:$Z$26,1),MATCH($C429,'Shortlist teams'!$AA$6:$AE$6,1))),"")</f>
        <v/>
      </c>
      <c r="E429"/>
      <c r="F429" t="str">
        <f>IFERROR(IF(COUNTIF('De Teams'!D$5:D$24,'De Uitslagen'!$B429)*INDEX('Shortlist teams'!$AA$7:$AE$26,MATCH($A429,'Shortlist teams'!$Z$7:$Z$26,1),MATCH($C429,'Shortlist teams'!$AA$6:$AE$6,1))=0,"",COUNTIF('De Teams'!D$5:D$24,'De Uitslagen'!$B429)*INDEX('Shortlist teams'!$AA$7:$AE$26,MATCH($A429,'Shortlist teams'!$Z$7:$Z$26,1),MATCH($C429,'Shortlist teams'!$AA$6:$AE$6,1))),"")</f>
        <v/>
      </c>
      <c r="G429" t="str">
        <f>IFERROR(IF(COUNTIF('De Teams'!E$5:E$25,'De Uitslagen'!$B429)*INDEX('Shortlist teams'!$AA$7:$AE$26,MATCH($A429,'Shortlist teams'!$Z$7:$Z$26,1),MATCH($C429,'Shortlist teams'!$AA$6:$AE$6,1))=0,"",COUNTIF('De Teams'!E$5:E$25,'De Uitslagen'!$B429)*INDEX('Shortlist teams'!$AA$7:$AE$26,MATCH($A429,'Shortlist teams'!$Z$7:$Z$26,1),MATCH($C429,'Shortlist teams'!$AA$6:$AE$6,1))),"")</f>
        <v/>
      </c>
      <c r="H429" t="str">
        <f>IFERROR(IF(COUNTIF('De Teams'!F$5:F$25,'De Uitslagen'!$B429)*INDEX('Shortlist teams'!$AA$7:$AE$26,MATCH($A429,'Shortlist teams'!$Z$7:$Z$26,1),MATCH($C429,'Shortlist teams'!$AA$6:$AE$6,1))=0,"",COUNTIF('De Teams'!F$5:F$25,'De Uitslagen'!$B429)*INDEX('Shortlist teams'!$AA$7:$AE$26,MATCH($A429,'Shortlist teams'!$Z$7:$Z$26,1),MATCH($C429,'Shortlist teams'!$AA$6:$AE$6,1))),"")</f>
        <v/>
      </c>
      <c r="I429" t="str">
        <f>IFERROR(IF(COUNTIF('De Teams'!G$5:G$25,'De Uitslagen'!$B429)*INDEX('Shortlist teams'!$AA$7:$AE$26,MATCH($A429,'Shortlist teams'!$Z$7:$Z$26,1),MATCH($C429,'Shortlist teams'!$AA$6:$AE$6,1))=0,"",COUNTIF('De Teams'!G$5:G$25,'De Uitslagen'!$B429)*INDEX('Shortlist teams'!$AA$7:$AE$26,MATCH($A429,'Shortlist teams'!$Z$7:$Z$26,1),MATCH($C429,'Shortlist teams'!$AA$6:$AE$6,1))),"")</f>
        <v/>
      </c>
      <c r="J429" t="str">
        <f>IFERROR(IF(COUNTIF('De Teams'!H$5:H$25,'De Uitslagen'!$B429)*INDEX('Shortlist teams'!$AA$7:$AE$26,MATCH($A429,'Shortlist teams'!$Z$7:$Z$26,1),MATCH($C429,'Shortlist teams'!$AA$6:$AE$6,1))=0,"",COUNTIF('De Teams'!H$5:H$25,'De Uitslagen'!$B429)*INDEX('Shortlist teams'!$AA$7:$AE$26,MATCH($A429,'Shortlist teams'!$Z$7:$Z$26,1),MATCH($C429,'Shortlist teams'!$AA$6:$AE$6,1))),"")</f>
        <v/>
      </c>
      <c r="K429" t="str">
        <f>IFERROR(IF(COUNTIF('De Teams'!I$5:I$25,'De Uitslagen'!$B429)*INDEX('Shortlist teams'!$AA$7:$AE$26,MATCH($A429,'Shortlist teams'!$Z$7:$Z$26,1),MATCH($C429,'Shortlist teams'!$AA$6:$AE$6,1))=0,"",COUNTIF('De Teams'!I$5:I$25,'De Uitslagen'!$B429)*INDEX('Shortlist teams'!$AA$7:$AE$26,MATCH($A429,'Shortlist teams'!$Z$7:$Z$26,1),MATCH($C429,'Shortlist teams'!$AA$6:$AE$6,1))),"")</f>
        <v/>
      </c>
      <c r="L429"/>
      <c r="M429" t="str">
        <f>IFERROR(IF(COUNTIF('De Teams'!K$5:K$25,'De Uitslagen'!$B429)*INDEX('Shortlist teams'!$AA$7:$AE$26,MATCH($A429,'Shortlist teams'!$Z$7:$Z$26,1),MATCH($C429,'Shortlist teams'!$AA$6:$AE$6,1))=0,"",COUNTIF('De Teams'!K$5:K$25,'De Uitslagen'!$B429)*INDEX('Shortlist teams'!$AA$7:$AE$26,MATCH($A429,'Shortlist teams'!$Z$7:$Z$26,1),MATCH($C429,'Shortlist teams'!$AA$6:$AE$6,1))),"")</f>
        <v/>
      </c>
      <c r="N429" t="str">
        <f>IFERROR(IF(COUNTIF('De Teams'!L$5:L$25,'De Uitslagen'!$B429)*INDEX('Shortlist teams'!$AA$7:$AE$26,MATCH($A429,'Shortlist teams'!$Z$7:$Z$26,1),MATCH($C429,'Shortlist teams'!$AA$6:$AE$6,1))=0,"",COUNTIF('De Teams'!L$5:L$25,'De Uitslagen'!$B429)*INDEX('Shortlist teams'!$AA$7:$AE$26,MATCH($A429,'Shortlist teams'!$Z$7:$Z$26,1),MATCH($C429,'Shortlist teams'!$AA$6:$AE$6,1))),"")</f>
        <v/>
      </c>
      <c r="O429" t="str">
        <f>IFERROR(IF(COUNTIF('De Teams'!M$5:M$25,'De Uitslagen'!$B429)*INDEX('Shortlist teams'!$AA$7:$AE$26,MATCH($A429,'Shortlist teams'!$Z$7:$Z$26,1),MATCH($C429,'Shortlist teams'!$AA$6:$AE$6,1))=0,"",COUNTIF('De Teams'!M$5:M$25,'De Uitslagen'!$B429)*INDEX('Shortlist teams'!$AA$7:$AE$26,MATCH($A429,'Shortlist teams'!$Z$7:$Z$26,1),MATCH($C429,'Shortlist teams'!$AA$6:$AE$6,1))),"")</f>
        <v/>
      </c>
      <c r="P429" t="str">
        <f>IFERROR(IF(COUNTIF('De Teams'!N$5:N$25,'De Uitslagen'!$B429)*INDEX('Shortlist teams'!$AA$7:$AE$26,MATCH($A429,'Shortlist teams'!$Z$7:$Z$26,1),MATCH($C429,'Shortlist teams'!$AA$6:$AE$6,1))=0,"",COUNTIF('De Teams'!N$5:N$25,'De Uitslagen'!$B429)*INDEX('Shortlist teams'!$AA$7:$AE$26,MATCH($A429,'Shortlist teams'!$Z$7:$Z$26,1),MATCH($C429,'Shortlist teams'!$AA$6:$AE$6,1))),"")</f>
        <v/>
      </c>
      <c r="Q429" t="str">
        <f>IFERROR(IF(COUNTIF('De Teams'!O$5:O$25,'De Uitslagen'!$B429)*INDEX('Shortlist teams'!$AA$7:$AE$26,MATCH($A429,'Shortlist teams'!$Z$7:$Z$26,1),MATCH($C429,'Shortlist teams'!$AA$6:$AE$6,1))=0,"",COUNTIF('De Teams'!O$5:O$25,'De Uitslagen'!$B429)*INDEX('Shortlist teams'!$AA$7:$AE$26,MATCH($A429,'Shortlist teams'!$Z$7:$Z$26,1),MATCH($C429,'Shortlist teams'!$AA$6:$AE$6,1))),"")</f>
        <v/>
      </c>
      <c r="R429" t="str">
        <f>IFERROR(IF(COUNTIF('De Teams'!P$5:P$25,'De Uitslagen'!$B429)*INDEX('Shortlist teams'!$AA$7:$AE$26,MATCH($A429,'Shortlist teams'!$Z$7:$Z$26,1),MATCH($C429,'Shortlist teams'!$AA$6:$AE$6,1))=0,"",COUNTIF('De Teams'!P$5:P$25,'De Uitslagen'!$B429)*INDEX('Shortlist teams'!$AA$7:$AE$26,MATCH($A429,'Shortlist teams'!$Z$7:$Z$26,1),MATCH($C429,'Shortlist teams'!$AA$6:$AE$6,1))),"")</f>
        <v/>
      </c>
      <c r="S429"/>
      <c r="T429" s="3"/>
    </row>
    <row r="430" spans="1:20" ht="14.4" x14ac:dyDescent="0.3">
      <c r="A430" s="1">
        <v>7</v>
      </c>
      <c r="B430" s="8"/>
      <c r="C430" s="87" t="str">
        <f>IFERROR(VLOOKUP('De Uitslagen'!B430,'Shortlist teams'!B:C,2,FALSE),"")</f>
        <v/>
      </c>
      <c r="D430" t="str">
        <f>IFERROR(IF(COUNTIF('De Teams'!B$5:B$25,'De Uitslagen'!$B430)*INDEX('Shortlist teams'!$AA$7:$AE$26,MATCH($A430,'Shortlist teams'!$Z$7:$Z$26,1),MATCH($C430,'Shortlist teams'!$AA$6:$AE$6,1))=0,"",COUNTIF('De Teams'!B$5:B$25,'De Uitslagen'!$B430)*INDEX('Shortlist teams'!$AA$7:$AE$26,MATCH($A430,'Shortlist teams'!$Z$7:$Z$26,1),MATCH($C430,'Shortlist teams'!$AA$6:$AE$6,1))),"")</f>
        <v/>
      </c>
      <c r="E430"/>
      <c r="F430" t="str">
        <f>IFERROR(IF(COUNTIF('De Teams'!D$5:D$24,'De Uitslagen'!$B430)*INDEX('Shortlist teams'!$AA$7:$AE$26,MATCH($A430,'Shortlist teams'!$Z$7:$Z$26,1),MATCH($C430,'Shortlist teams'!$AA$6:$AE$6,1))=0,"",COUNTIF('De Teams'!D$5:D$24,'De Uitslagen'!$B430)*INDEX('Shortlist teams'!$AA$7:$AE$26,MATCH($A430,'Shortlist teams'!$Z$7:$Z$26,1),MATCH($C430,'Shortlist teams'!$AA$6:$AE$6,1))),"")</f>
        <v/>
      </c>
      <c r="G430" t="str">
        <f>IFERROR(IF(COUNTIF('De Teams'!E$5:E$25,'De Uitslagen'!$B430)*INDEX('Shortlist teams'!$AA$7:$AE$26,MATCH($A430,'Shortlist teams'!$Z$7:$Z$26,1),MATCH($C430,'Shortlist teams'!$AA$6:$AE$6,1))=0,"",COUNTIF('De Teams'!E$5:E$25,'De Uitslagen'!$B430)*INDEX('Shortlist teams'!$AA$7:$AE$26,MATCH($A430,'Shortlist teams'!$Z$7:$Z$26,1),MATCH($C430,'Shortlist teams'!$AA$6:$AE$6,1))),"")</f>
        <v/>
      </c>
      <c r="H430" t="str">
        <f>IFERROR(IF(COUNTIF('De Teams'!F$5:F$25,'De Uitslagen'!$B430)*INDEX('Shortlist teams'!$AA$7:$AE$26,MATCH($A430,'Shortlist teams'!$Z$7:$Z$26,1),MATCH($C430,'Shortlist teams'!$AA$6:$AE$6,1))=0,"",COUNTIF('De Teams'!F$5:F$25,'De Uitslagen'!$B430)*INDEX('Shortlist teams'!$AA$7:$AE$26,MATCH($A430,'Shortlist teams'!$Z$7:$Z$26,1),MATCH($C430,'Shortlist teams'!$AA$6:$AE$6,1))),"")</f>
        <v/>
      </c>
      <c r="I430" t="str">
        <f>IFERROR(IF(COUNTIF('De Teams'!G$5:G$25,'De Uitslagen'!$B430)*INDEX('Shortlist teams'!$AA$7:$AE$26,MATCH($A430,'Shortlist teams'!$Z$7:$Z$26,1),MATCH($C430,'Shortlist teams'!$AA$6:$AE$6,1))=0,"",COUNTIF('De Teams'!G$5:G$25,'De Uitslagen'!$B430)*INDEX('Shortlist teams'!$AA$7:$AE$26,MATCH($A430,'Shortlist teams'!$Z$7:$Z$26,1),MATCH($C430,'Shortlist teams'!$AA$6:$AE$6,1))),"")</f>
        <v/>
      </c>
      <c r="J430" t="str">
        <f>IFERROR(IF(COUNTIF('De Teams'!H$5:H$25,'De Uitslagen'!$B430)*INDEX('Shortlist teams'!$AA$7:$AE$26,MATCH($A430,'Shortlist teams'!$Z$7:$Z$26,1),MATCH($C430,'Shortlist teams'!$AA$6:$AE$6,1))=0,"",COUNTIF('De Teams'!H$5:H$25,'De Uitslagen'!$B430)*INDEX('Shortlist teams'!$AA$7:$AE$26,MATCH($A430,'Shortlist teams'!$Z$7:$Z$26,1),MATCH($C430,'Shortlist teams'!$AA$6:$AE$6,1))),"")</f>
        <v/>
      </c>
      <c r="K430" t="str">
        <f>IFERROR(IF(COUNTIF('De Teams'!I$5:I$25,'De Uitslagen'!$B430)*INDEX('Shortlist teams'!$AA$7:$AE$26,MATCH($A430,'Shortlist teams'!$Z$7:$Z$26,1),MATCH($C430,'Shortlist teams'!$AA$6:$AE$6,1))=0,"",COUNTIF('De Teams'!I$5:I$25,'De Uitslagen'!$B430)*INDEX('Shortlist teams'!$AA$7:$AE$26,MATCH($A430,'Shortlist teams'!$Z$7:$Z$26,1),MATCH($C430,'Shortlist teams'!$AA$6:$AE$6,1))),"")</f>
        <v/>
      </c>
      <c r="L430"/>
      <c r="M430" t="str">
        <f>IFERROR(IF(COUNTIF('De Teams'!K$5:K$25,'De Uitslagen'!$B430)*INDEX('Shortlist teams'!$AA$7:$AE$26,MATCH($A430,'Shortlist teams'!$Z$7:$Z$26,1),MATCH($C430,'Shortlist teams'!$AA$6:$AE$6,1))=0,"",COUNTIF('De Teams'!K$5:K$25,'De Uitslagen'!$B430)*INDEX('Shortlist teams'!$AA$7:$AE$26,MATCH($A430,'Shortlist teams'!$Z$7:$Z$26,1),MATCH($C430,'Shortlist teams'!$AA$6:$AE$6,1))),"")</f>
        <v/>
      </c>
      <c r="N430" t="str">
        <f>IFERROR(IF(COUNTIF('De Teams'!L$5:L$25,'De Uitslagen'!$B430)*INDEX('Shortlist teams'!$AA$7:$AE$26,MATCH($A430,'Shortlist teams'!$Z$7:$Z$26,1),MATCH($C430,'Shortlist teams'!$AA$6:$AE$6,1))=0,"",COUNTIF('De Teams'!L$5:L$25,'De Uitslagen'!$B430)*INDEX('Shortlist teams'!$AA$7:$AE$26,MATCH($A430,'Shortlist teams'!$Z$7:$Z$26,1),MATCH($C430,'Shortlist teams'!$AA$6:$AE$6,1))),"")</f>
        <v/>
      </c>
      <c r="O430" t="str">
        <f>IFERROR(IF(COUNTIF('De Teams'!M$5:M$25,'De Uitslagen'!$B430)*INDEX('Shortlist teams'!$AA$7:$AE$26,MATCH($A430,'Shortlist teams'!$Z$7:$Z$26,1),MATCH($C430,'Shortlist teams'!$AA$6:$AE$6,1))=0,"",COUNTIF('De Teams'!M$5:M$25,'De Uitslagen'!$B430)*INDEX('Shortlist teams'!$AA$7:$AE$26,MATCH($A430,'Shortlist teams'!$Z$7:$Z$26,1),MATCH($C430,'Shortlist teams'!$AA$6:$AE$6,1))),"")</f>
        <v/>
      </c>
      <c r="P430" t="str">
        <f>IFERROR(IF(COUNTIF('De Teams'!N$5:N$25,'De Uitslagen'!$B430)*INDEX('Shortlist teams'!$AA$7:$AE$26,MATCH($A430,'Shortlist teams'!$Z$7:$Z$26,1),MATCH($C430,'Shortlist teams'!$AA$6:$AE$6,1))=0,"",COUNTIF('De Teams'!N$5:N$25,'De Uitslagen'!$B430)*INDEX('Shortlist teams'!$AA$7:$AE$26,MATCH($A430,'Shortlist teams'!$Z$7:$Z$26,1),MATCH($C430,'Shortlist teams'!$AA$6:$AE$6,1))),"")</f>
        <v/>
      </c>
      <c r="Q430" t="str">
        <f>IFERROR(IF(COUNTIF('De Teams'!O$5:O$25,'De Uitslagen'!$B430)*INDEX('Shortlist teams'!$AA$7:$AE$26,MATCH($A430,'Shortlist teams'!$Z$7:$Z$26,1),MATCH($C430,'Shortlist teams'!$AA$6:$AE$6,1))=0,"",COUNTIF('De Teams'!O$5:O$25,'De Uitslagen'!$B430)*INDEX('Shortlist teams'!$AA$7:$AE$26,MATCH($A430,'Shortlist teams'!$Z$7:$Z$26,1),MATCH($C430,'Shortlist teams'!$AA$6:$AE$6,1))),"")</f>
        <v/>
      </c>
      <c r="R430" t="str">
        <f>IFERROR(IF(COUNTIF('De Teams'!P$5:P$25,'De Uitslagen'!$B430)*INDEX('Shortlist teams'!$AA$7:$AE$26,MATCH($A430,'Shortlist teams'!$Z$7:$Z$26,1),MATCH($C430,'Shortlist teams'!$AA$6:$AE$6,1))=0,"",COUNTIF('De Teams'!P$5:P$25,'De Uitslagen'!$B430)*INDEX('Shortlist teams'!$AA$7:$AE$26,MATCH($A430,'Shortlist teams'!$Z$7:$Z$26,1),MATCH($C430,'Shortlist teams'!$AA$6:$AE$6,1))),"")</f>
        <v/>
      </c>
      <c r="S430"/>
      <c r="T430" s="3"/>
    </row>
    <row r="431" spans="1:20" ht="14.4" x14ac:dyDescent="0.3">
      <c r="A431" s="1">
        <v>8</v>
      </c>
      <c r="B431" s="8"/>
      <c r="C431" s="87" t="str">
        <f>IFERROR(VLOOKUP('De Uitslagen'!B431,'Shortlist teams'!B:C,2,FALSE),"")</f>
        <v/>
      </c>
      <c r="D431" t="str">
        <f>IFERROR(IF(COUNTIF('De Teams'!B$5:B$25,'De Uitslagen'!$B431)*INDEX('Shortlist teams'!$AA$7:$AE$26,MATCH($A431,'Shortlist teams'!$Z$7:$Z$26,1),MATCH($C431,'Shortlist teams'!$AA$6:$AE$6,1))=0,"",COUNTIF('De Teams'!B$5:B$25,'De Uitslagen'!$B431)*INDEX('Shortlist teams'!$AA$7:$AE$26,MATCH($A431,'Shortlist teams'!$Z$7:$Z$26,1),MATCH($C431,'Shortlist teams'!$AA$6:$AE$6,1))),"")</f>
        <v/>
      </c>
      <c r="E431"/>
      <c r="F431" t="str">
        <f>IFERROR(IF(COUNTIF('De Teams'!D$5:D$24,'De Uitslagen'!$B431)*INDEX('Shortlist teams'!$AA$7:$AE$26,MATCH($A431,'Shortlist teams'!$Z$7:$Z$26,1),MATCH($C431,'Shortlist teams'!$AA$6:$AE$6,1))=0,"",COUNTIF('De Teams'!D$5:D$24,'De Uitslagen'!$B431)*INDEX('Shortlist teams'!$AA$7:$AE$26,MATCH($A431,'Shortlist teams'!$Z$7:$Z$26,1),MATCH($C431,'Shortlist teams'!$AA$6:$AE$6,1))),"")</f>
        <v/>
      </c>
      <c r="G431" t="str">
        <f>IFERROR(IF(COUNTIF('De Teams'!E$5:E$25,'De Uitslagen'!$B431)*INDEX('Shortlist teams'!$AA$7:$AE$26,MATCH($A431,'Shortlist teams'!$Z$7:$Z$26,1),MATCH($C431,'Shortlist teams'!$AA$6:$AE$6,1))=0,"",COUNTIF('De Teams'!E$5:E$25,'De Uitslagen'!$B431)*INDEX('Shortlist teams'!$AA$7:$AE$26,MATCH($A431,'Shortlist teams'!$Z$7:$Z$26,1),MATCH($C431,'Shortlist teams'!$AA$6:$AE$6,1))),"")</f>
        <v/>
      </c>
      <c r="H431" t="str">
        <f>IFERROR(IF(COUNTIF('De Teams'!F$5:F$25,'De Uitslagen'!$B431)*INDEX('Shortlist teams'!$AA$7:$AE$26,MATCH($A431,'Shortlist teams'!$Z$7:$Z$26,1),MATCH($C431,'Shortlist teams'!$AA$6:$AE$6,1))=0,"",COUNTIF('De Teams'!F$5:F$25,'De Uitslagen'!$B431)*INDEX('Shortlist teams'!$AA$7:$AE$26,MATCH($A431,'Shortlist teams'!$Z$7:$Z$26,1),MATCH($C431,'Shortlist teams'!$AA$6:$AE$6,1))),"")</f>
        <v/>
      </c>
      <c r="I431" t="str">
        <f>IFERROR(IF(COUNTIF('De Teams'!G$5:G$25,'De Uitslagen'!$B431)*INDEX('Shortlist teams'!$AA$7:$AE$26,MATCH($A431,'Shortlist teams'!$Z$7:$Z$26,1),MATCH($C431,'Shortlist teams'!$AA$6:$AE$6,1))=0,"",COUNTIF('De Teams'!G$5:G$25,'De Uitslagen'!$B431)*INDEX('Shortlist teams'!$AA$7:$AE$26,MATCH($A431,'Shortlist teams'!$Z$7:$Z$26,1),MATCH($C431,'Shortlist teams'!$AA$6:$AE$6,1))),"")</f>
        <v/>
      </c>
      <c r="J431" t="str">
        <f>IFERROR(IF(COUNTIF('De Teams'!H$5:H$25,'De Uitslagen'!$B431)*INDEX('Shortlist teams'!$AA$7:$AE$26,MATCH($A431,'Shortlist teams'!$Z$7:$Z$26,1),MATCH($C431,'Shortlist teams'!$AA$6:$AE$6,1))=0,"",COUNTIF('De Teams'!H$5:H$25,'De Uitslagen'!$B431)*INDEX('Shortlist teams'!$AA$7:$AE$26,MATCH($A431,'Shortlist teams'!$Z$7:$Z$26,1),MATCH($C431,'Shortlist teams'!$AA$6:$AE$6,1))),"")</f>
        <v/>
      </c>
      <c r="K431" t="str">
        <f>IFERROR(IF(COUNTIF('De Teams'!I$5:I$25,'De Uitslagen'!$B431)*INDEX('Shortlist teams'!$AA$7:$AE$26,MATCH($A431,'Shortlist teams'!$Z$7:$Z$26,1),MATCH($C431,'Shortlist teams'!$AA$6:$AE$6,1))=0,"",COUNTIF('De Teams'!I$5:I$25,'De Uitslagen'!$B431)*INDEX('Shortlist teams'!$AA$7:$AE$26,MATCH($A431,'Shortlist teams'!$Z$7:$Z$26,1),MATCH($C431,'Shortlist teams'!$AA$6:$AE$6,1))),"")</f>
        <v/>
      </c>
      <c r="L431"/>
      <c r="M431" t="str">
        <f>IFERROR(IF(COUNTIF('De Teams'!K$5:K$25,'De Uitslagen'!$B431)*INDEX('Shortlist teams'!$AA$7:$AE$26,MATCH($A431,'Shortlist teams'!$Z$7:$Z$26,1),MATCH($C431,'Shortlist teams'!$AA$6:$AE$6,1))=0,"",COUNTIF('De Teams'!K$5:K$25,'De Uitslagen'!$B431)*INDEX('Shortlist teams'!$AA$7:$AE$26,MATCH($A431,'Shortlist teams'!$Z$7:$Z$26,1),MATCH($C431,'Shortlist teams'!$AA$6:$AE$6,1))),"")</f>
        <v/>
      </c>
      <c r="N431" t="str">
        <f>IFERROR(IF(COUNTIF('De Teams'!L$5:L$25,'De Uitslagen'!$B431)*INDEX('Shortlist teams'!$AA$7:$AE$26,MATCH($A431,'Shortlist teams'!$Z$7:$Z$26,1),MATCH($C431,'Shortlist teams'!$AA$6:$AE$6,1))=0,"",COUNTIF('De Teams'!L$5:L$25,'De Uitslagen'!$B431)*INDEX('Shortlist teams'!$AA$7:$AE$26,MATCH($A431,'Shortlist teams'!$Z$7:$Z$26,1),MATCH($C431,'Shortlist teams'!$AA$6:$AE$6,1))),"")</f>
        <v/>
      </c>
      <c r="O431" t="str">
        <f>IFERROR(IF(COUNTIF('De Teams'!M$5:M$25,'De Uitslagen'!$B431)*INDEX('Shortlist teams'!$AA$7:$AE$26,MATCH($A431,'Shortlist teams'!$Z$7:$Z$26,1),MATCH($C431,'Shortlist teams'!$AA$6:$AE$6,1))=0,"",COUNTIF('De Teams'!M$5:M$25,'De Uitslagen'!$B431)*INDEX('Shortlist teams'!$AA$7:$AE$26,MATCH($A431,'Shortlist teams'!$Z$7:$Z$26,1),MATCH($C431,'Shortlist teams'!$AA$6:$AE$6,1))),"")</f>
        <v/>
      </c>
      <c r="P431" t="str">
        <f>IFERROR(IF(COUNTIF('De Teams'!N$5:N$25,'De Uitslagen'!$B431)*INDEX('Shortlist teams'!$AA$7:$AE$26,MATCH($A431,'Shortlist teams'!$Z$7:$Z$26,1),MATCH($C431,'Shortlist teams'!$AA$6:$AE$6,1))=0,"",COUNTIF('De Teams'!N$5:N$25,'De Uitslagen'!$B431)*INDEX('Shortlist teams'!$AA$7:$AE$26,MATCH($A431,'Shortlist teams'!$Z$7:$Z$26,1),MATCH($C431,'Shortlist teams'!$AA$6:$AE$6,1))),"")</f>
        <v/>
      </c>
      <c r="Q431" t="str">
        <f>IFERROR(IF(COUNTIF('De Teams'!O$5:O$25,'De Uitslagen'!$B431)*INDEX('Shortlist teams'!$AA$7:$AE$26,MATCH($A431,'Shortlist teams'!$Z$7:$Z$26,1),MATCH($C431,'Shortlist teams'!$AA$6:$AE$6,1))=0,"",COUNTIF('De Teams'!O$5:O$25,'De Uitslagen'!$B431)*INDEX('Shortlist teams'!$AA$7:$AE$26,MATCH($A431,'Shortlist teams'!$Z$7:$Z$26,1),MATCH($C431,'Shortlist teams'!$AA$6:$AE$6,1))),"")</f>
        <v/>
      </c>
      <c r="R431" t="str">
        <f>IFERROR(IF(COUNTIF('De Teams'!P$5:P$25,'De Uitslagen'!$B431)*INDEX('Shortlist teams'!$AA$7:$AE$26,MATCH($A431,'Shortlist teams'!$Z$7:$Z$26,1),MATCH($C431,'Shortlist teams'!$AA$6:$AE$6,1))=0,"",COUNTIF('De Teams'!P$5:P$25,'De Uitslagen'!$B431)*INDEX('Shortlist teams'!$AA$7:$AE$26,MATCH($A431,'Shortlist teams'!$Z$7:$Z$26,1),MATCH($C431,'Shortlist teams'!$AA$6:$AE$6,1))),"")</f>
        <v/>
      </c>
      <c r="S431"/>
      <c r="T431" s="3"/>
    </row>
    <row r="432" spans="1:20" ht="14.4" x14ac:dyDescent="0.3">
      <c r="A432" s="1">
        <v>9</v>
      </c>
      <c r="B432" s="7"/>
      <c r="C432" s="87" t="str">
        <f>IFERROR(VLOOKUP('De Uitslagen'!B432,'Shortlist teams'!B:C,2,FALSE),"")</f>
        <v/>
      </c>
      <c r="D432" t="str">
        <f>IFERROR(IF(COUNTIF('De Teams'!B$5:B$25,'De Uitslagen'!$B432)*INDEX('Shortlist teams'!$AA$7:$AE$26,MATCH($A432,'Shortlist teams'!$Z$7:$Z$26,1),MATCH($C432,'Shortlist teams'!$AA$6:$AE$6,1))=0,"",COUNTIF('De Teams'!B$5:B$25,'De Uitslagen'!$B432)*INDEX('Shortlist teams'!$AA$7:$AE$26,MATCH($A432,'Shortlist teams'!$Z$7:$Z$26,1),MATCH($C432,'Shortlist teams'!$AA$6:$AE$6,1))),"")</f>
        <v/>
      </c>
      <c r="E432"/>
      <c r="F432" t="str">
        <f>IFERROR(IF(COUNTIF('De Teams'!D$5:D$24,'De Uitslagen'!$B432)*INDEX('Shortlist teams'!$AA$7:$AE$26,MATCH($A432,'Shortlist teams'!$Z$7:$Z$26,1),MATCH($C432,'Shortlist teams'!$AA$6:$AE$6,1))=0,"",COUNTIF('De Teams'!D$5:D$24,'De Uitslagen'!$B432)*INDEX('Shortlist teams'!$AA$7:$AE$26,MATCH($A432,'Shortlist teams'!$Z$7:$Z$26,1),MATCH($C432,'Shortlist teams'!$AA$6:$AE$6,1))),"")</f>
        <v/>
      </c>
      <c r="G432" t="str">
        <f>IFERROR(IF(COUNTIF('De Teams'!E$5:E$25,'De Uitslagen'!$B432)*INDEX('Shortlist teams'!$AA$7:$AE$26,MATCH($A432,'Shortlist teams'!$Z$7:$Z$26,1),MATCH($C432,'Shortlist teams'!$AA$6:$AE$6,1))=0,"",COUNTIF('De Teams'!E$5:E$25,'De Uitslagen'!$B432)*INDEX('Shortlist teams'!$AA$7:$AE$26,MATCH($A432,'Shortlist teams'!$Z$7:$Z$26,1),MATCH($C432,'Shortlist teams'!$AA$6:$AE$6,1))),"")</f>
        <v/>
      </c>
      <c r="H432" t="str">
        <f>IFERROR(IF(COUNTIF('De Teams'!F$5:F$25,'De Uitslagen'!$B432)*INDEX('Shortlist teams'!$AA$7:$AE$26,MATCH($A432,'Shortlist teams'!$Z$7:$Z$26,1),MATCH($C432,'Shortlist teams'!$AA$6:$AE$6,1))=0,"",COUNTIF('De Teams'!F$5:F$25,'De Uitslagen'!$B432)*INDEX('Shortlist teams'!$AA$7:$AE$26,MATCH($A432,'Shortlist teams'!$Z$7:$Z$26,1),MATCH($C432,'Shortlist teams'!$AA$6:$AE$6,1))),"")</f>
        <v/>
      </c>
      <c r="I432" t="str">
        <f>IFERROR(IF(COUNTIF('De Teams'!G$5:G$25,'De Uitslagen'!$B432)*INDEX('Shortlist teams'!$AA$7:$AE$26,MATCH($A432,'Shortlist teams'!$Z$7:$Z$26,1),MATCH($C432,'Shortlist teams'!$AA$6:$AE$6,1))=0,"",COUNTIF('De Teams'!G$5:G$25,'De Uitslagen'!$B432)*INDEX('Shortlist teams'!$AA$7:$AE$26,MATCH($A432,'Shortlist teams'!$Z$7:$Z$26,1),MATCH($C432,'Shortlist teams'!$AA$6:$AE$6,1))),"")</f>
        <v/>
      </c>
      <c r="J432" t="str">
        <f>IFERROR(IF(COUNTIF('De Teams'!H$5:H$25,'De Uitslagen'!$B432)*INDEX('Shortlist teams'!$AA$7:$AE$26,MATCH($A432,'Shortlist teams'!$Z$7:$Z$26,1),MATCH($C432,'Shortlist teams'!$AA$6:$AE$6,1))=0,"",COUNTIF('De Teams'!H$5:H$25,'De Uitslagen'!$B432)*INDEX('Shortlist teams'!$AA$7:$AE$26,MATCH($A432,'Shortlist teams'!$Z$7:$Z$26,1),MATCH($C432,'Shortlist teams'!$AA$6:$AE$6,1))),"")</f>
        <v/>
      </c>
      <c r="K432" t="str">
        <f>IFERROR(IF(COUNTIF('De Teams'!I$5:I$25,'De Uitslagen'!$B432)*INDEX('Shortlist teams'!$AA$7:$AE$26,MATCH($A432,'Shortlist teams'!$Z$7:$Z$26,1),MATCH($C432,'Shortlist teams'!$AA$6:$AE$6,1))=0,"",COUNTIF('De Teams'!I$5:I$25,'De Uitslagen'!$B432)*INDEX('Shortlist teams'!$AA$7:$AE$26,MATCH($A432,'Shortlist teams'!$Z$7:$Z$26,1),MATCH($C432,'Shortlist teams'!$AA$6:$AE$6,1))),"")</f>
        <v/>
      </c>
      <c r="L432"/>
      <c r="M432" t="str">
        <f>IFERROR(IF(COUNTIF('De Teams'!K$5:K$25,'De Uitslagen'!$B432)*INDEX('Shortlist teams'!$AA$7:$AE$26,MATCH($A432,'Shortlist teams'!$Z$7:$Z$26,1),MATCH($C432,'Shortlist teams'!$AA$6:$AE$6,1))=0,"",COUNTIF('De Teams'!K$5:K$25,'De Uitslagen'!$B432)*INDEX('Shortlist teams'!$AA$7:$AE$26,MATCH($A432,'Shortlist teams'!$Z$7:$Z$26,1),MATCH($C432,'Shortlist teams'!$AA$6:$AE$6,1))),"")</f>
        <v/>
      </c>
      <c r="N432" t="str">
        <f>IFERROR(IF(COUNTIF('De Teams'!L$5:L$25,'De Uitslagen'!$B432)*INDEX('Shortlist teams'!$AA$7:$AE$26,MATCH($A432,'Shortlist teams'!$Z$7:$Z$26,1),MATCH($C432,'Shortlist teams'!$AA$6:$AE$6,1))=0,"",COUNTIF('De Teams'!L$5:L$25,'De Uitslagen'!$B432)*INDEX('Shortlist teams'!$AA$7:$AE$26,MATCH($A432,'Shortlist teams'!$Z$7:$Z$26,1),MATCH($C432,'Shortlist teams'!$AA$6:$AE$6,1))),"")</f>
        <v/>
      </c>
      <c r="O432" t="str">
        <f>IFERROR(IF(COUNTIF('De Teams'!M$5:M$25,'De Uitslagen'!$B432)*INDEX('Shortlist teams'!$AA$7:$AE$26,MATCH($A432,'Shortlist teams'!$Z$7:$Z$26,1),MATCH($C432,'Shortlist teams'!$AA$6:$AE$6,1))=0,"",COUNTIF('De Teams'!M$5:M$25,'De Uitslagen'!$B432)*INDEX('Shortlist teams'!$AA$7:$AE$26,MATCH($A432,'Shortlist teams'!$Z$7:$Z$26,1),MATCH($C432,'Shortlist teams'!$AA$6:$AE$6,1))),"")</f>
        <v/>
      </c>
      <c r="P432" t="str">
        <f>IFERROR(IF(COUNTIF('De Teams'!N$5:N$25,'De Uitslagen'!$B432)*INDEX('Shortlist teams'!$AA$7:$AE$26,MATCH($A432,'Shortlist teams'!$Z$7:$Z$26,1),MATCH($C432,'Shortlist teams'!$AA$6:$AE$6,1))=0,"",COUNTIF('De Teams'!N$5:N$25,'De Uitslagen'!$B432)*INDEX('Shortlist teams'!$AA$7:$AE$26,MATCH($A432,'Shortlist teams'!$Z$7:$Z$26,1),MATCH($C432,'Shortlist teams'!$AA$6:$AE$6,1))),"")</f>
        <v/>
      </c>
      <c r="Q432" t="str">
        <f>IFERROR(IF(COUNTIF('De Teams'!O$5:O$25,'De Uitslagen'!$B432)*INDEX('Shortlist teams'!$AA$7:$AE$26,MATCH($A432,'Shortlist teams'!$Z$7:$Z$26,1),MATCH($C432,'Shortlist teams'!$AA$6:$AE$6,1))=0,"",COUNTIF('De Teams'!O$5:O$25,'De Uitslagen'!$B432)*INDEX('Shortlist teams'!$AA$7:$AE$26,MATCH($A432,'Shortlist teams'!$Z$7:$Z$26,1),MATCH($C432,'Shortlist teams'!$AA$6:$AE$6,1))),"")</f>
        <v/>
      </c>
      <c r="R432" t="str">
        <f>IFERROR(IF(COUNTIF('De Teams'!P$5:P$25,'De Uitslagen'!$B432)*INDEX('Shortlist teams'!$AA$7:$AE$26,MATCH($A432,'Shortlist teams'!$Z$7:$Z$26,1),MATCH($C432,'Shortlist teams'!$AA$6:$AE$6,1))=0,"",COUNTIF('De Teams'!P$5:P$25,'De Uitslagen'!$B432)*INDEX('Shortlist teams'!$AA$7:$AE$26,MATCH($A432,'Shortlist teams'!$Z$7:$Z$26,1),MATCH($C432,'Shortlist teams'!$AA$6:$AE$6,1))),"")</f>
        <v/>
      </c>
      <c r="S432"/>
      <c r="T432" s="3"/>
    </row>
    <row r="433" spans="1:20" ht="14.4" x14ac:dyDescent="0.3">
      <c r="A433" s="1">
        <v>10</v>
      </c>
      <c r="B433" s="5"/>
      <c r="C433" s="87" t="str">
        <f>IFERROR(VLOOKUP('De Uitslagen'!B433,'Shortlist teams'!B:C,2,FALSE),"")</f>
        <v/>
      </c>
      <c r="D433" t="str">
        <f>IFERROR(IF(COUNTIF('De Teams'!B$5:B$25,'De Uitslagen'!$B433)*INDEX('Shortlist teams'!$AA$7:$AE$26,MATCH($A433,'Shortlist teams'!$Z$7:$Z$26,1),MATCH($C433,'Shortlist teams'!$AA$6:$AE$6,1))=0,"",COUNTIF('De Teams'!B$5:B$25,'De Uitslagen'!$B433)*INDEX('Shortlist teams'!$AA$7:$AE$26,MATCH($A433,'Shortlist teams'!$Z$7:$Z$26,1),MATCH($C433,'Shortlist teams'!$AA$6:$AE$6,1))),"")</f>
        <v/>
      </c>
      <c r="E433"/>
      <c r="F433" t="str">
        <f>IFERROR(IF(COUNTIF('De Teams'!D$5:D$24,'De Uitslagen'!$B433)*INDEX('Shortlist teams'!$AA$7:$AE$26,MATCH($A433,'Shortlist teams'!$Z$7:$Z$26,1),MATCH($C433,'Shortlist teams'!$AA$6:$AE$6,1))=0,"",COUNTIF('De Teams'!D$5:D$24,'De Uitslagen'!$B433)*INDEX('Shortlist teams'!$AA$7:$AE$26,MATCH($A433,'Shortlist teams'!$Z$7:$Z$26,1),MATCH($C433,'Shortlist teams'!$AA$6:$AE$6,1))),"")</f>
        <v/>
      </c>
      <c r="G433" t="str">
        <f>IFERROR(IF(COUNTIF('De Teams'!E$5:E$25,'De Uitslagen'!$B433)*INDEX('Shortlist teams'!$AA$7:$AE$26,MATCH($A433,'Shortlist teams'!$Z$7:$Z$26,1),MATCH($C433,'Shortlist teams'!$AA$6:$AE$6,1))=0,"",COUNTIF('De Teams'!E$5:E$25,'De Uitslagen'!$B433)*INDEX('Shortlist teams'!$AA$7:$AE$26,MATCH($A433,'Shortlist teams'!$Z$7:$Z$26,1),MATCH($C433,'Shortlist teams'!$AA$6:$AE$6,1))),"")</f>
        <v/>
      </c>
      <c r="H433" t="str">
        <f>IFERROR(IF(COUNTIF('De Teams'!F$5:F$25,'De Uitslagen'!$B433)*INDEX('Shortlist teams'!$AA$7:$AE$26,MATCH($A433,'Shortlist teams'!$Z$7:$Z$26,1),MATCH($C433,'Shortlist teams'!$AA$6:$AE$6,1))=0,"",COUNTIF('De Teams'!F$5:F$25,'De Uitslagen'!$B433)*INDEX('Shortlist teams'!$AA$7:$AE$26,MATCH($A433,'Shortlist teams'!$Z$7:$Z$26,1),MATCH($C433,'Shortlist teams'!$AA$6:$AE$6,1))),"")</f>
        <v/>
      </c>
      <c r="I433" t="str">
        <f>IFERROR(IF(COUNTIF('De Teams'!G$5:G$25,'De Uitslagen'!$B433)*INDEX('Shortlist teams'!$AA$7:$AE$26,MATCH($A433,'Shortlist teams'!$Z$7:$Z$26,1),MATCH($C433,'Shortlist teams'!$AA$6:$AE$6,1))=0,"",COUNTIF('De Teams'!G$5:G$25,'De Uitslagen'!$B433)*INDEX('Shortlist teams'!$AA$7:$AE$26,MATCH($A433,'Shortlist teams'!$Z$7:$Z$26,1),MATCH($C433,'Shortlist teams'!$AA$6:$AE$6,1))),"")</f>
        <v/>
      </c>
      <c r="J433" t="str">
        <f>IFERROR(IF(COUNTIF('De Teams'!H$5:H$25,'De Uitslagen'!$B433)*INDEX('Shortlist teams'!$AA$7:$AE$26,MATCH($A433,'Shortlist teams'!$Z$7:$Z$26,1),MATCH($C433,'Shortlist teams'!$AA$6:$AE$6,1))=0,"",COUNTIF('De Teams'!H$5:H$25,'De Uitslagen'!$B433)*INDEX('Shortlist teams'!$AA$7:$AE$26,MATCH($A433,'Shortlist teams'!$Z$7:$Z$26,1),MATCH($C433,'Shortlist teams'!$AA$6:$AE$6,1))),"")</f>
        <v/>
      </c>
      <c r="K433" t="str">
        <f>IFERROR(IF(COUNTIF('De Teams'!I$5:I$25,'De Uitslagen'!$B433)*INDEX('Shortlist teams'!$AA$7:$AE$26,MATCH($A433,'Shortlist teams'!$Z$7:$Z$26,1),MATCH($C433,'Shortlist teams'!$AA$6:$AE$6,1))=0,"",COUNTIF('De Teams'!I$5:I$25,'De Uitslagen'!$B433)*INDEX('Shortlist teams'!$AA$7:$AE$26,MATCH($A433,'Shortlist teams'!$Z$7:$Z$26,1),MATCH($C433,'Shortlist teams'!$AA$6:$AE$6,1))),"")</f>
        <v/>
      </c>
      <c r="L433"/>
      <c r="M433" t="str">
        <f>IFERROR(IF(COUNTIF('De Teams'!K$5:K$25,'De Uitslagen'!$B433)*INDEX('Shortlist teams'!$AA$7:$AE$26,MATCH($A433,'Shortlist teams'!$Z$7:$Z$26,1),MATCH($C433,'Shortlist teams'!$AA$6:$AE$6,1))=0,"",COUNTIF('De Teams'!K$5:K$25,'De Uitslagen'!$B433)*INDEX('Shortlist teams'!$AA$7:$AE$26,MATCH($A433,'Shortlist teams'!$Z$7:$Z$26,1),MATCH($C433,'Shortlist teams'!$AA$6:$AE$6,1))),"")</f>
        <v/>
      </c>
      <c r="N433" t="str">
        <f>IFERROR(IF(COUNTIF('De Teams'!L$5:L$25,'De Uitslagen'!$B433)*INDEX('Shortlist teams'!$AA$7:$AE$26,MATCH($A433,'Shortlist teams'!$Z$7:$Z$26,1),MATCH($C433,'Shortlist teams'!$AA$6:$AE$6,1))=0,"",COUNTIF('De Teams'!L$5:L$25,'De Uitslagen'!$B433)*INDEX('Shortlist teams'!$AA$7:$AE$26,MATCH($A433,'Shortlist teams'!$Z$7:$Z$26,1),MATCH($C433,'Shortlist teams'!$AA$6:$AE$6,1))),"")</f>
        <v/>
      </c>
      <c r="O433" t="str">
        <f>IFERROR(IF(COUNTIF('De Teams'!M$5:M$25,'De Uitslagen'!$B433)*INDEX('Shortlist teams'!$AA$7:$AE$26,MATCH($A433,'Shortlist teams'!$Z$7:$Z$26,1),MATCH($C433,'Shortlist teams'!$AA$6:$AE$6,1))=0,"",COUNTIF('De Teams'!M$5:M$25,'De Uitslagen'!$B433)*INDEX('Shortlist teams'!$AA$7:$AE$26,MATCH($A433,'Shortlist teams'!$Z$7:$Z$26,1),MATCH($C433,'Shortlist teams'!$AA$6:$AE$6,1))),"")</f>
        <v/>
      </c>
      <c r="P433" t="str">
        <f>IFERROR(IF(COUNTIF('De Teams'!N$5:N$25,'De Uitslagen'!$B433)*INDEX('Shortlist teams'!$AA$7:$AE$26,MATCH($A433,'Shortlist teams'!$Z$7:$Z$26,1),MATCH($C433,'Shortlist teams'!$AA$6:$AE$6,1))=0,"",COUNTIF('De Teams'!N$5:N$25,'De Uitslagen'!$B433)*INDEX('Shortlist teams'!$AA$7:$AE$26,MATCH($A433,'Shortlist teams'!$Z$7:$Z$26,1),MATCH($C433,'Shortlist teams'!$AA$6:$AE$6,1))),"")</f>
        <v/>
      </c>
      <c r="Q433" t="str">
        <f>IFERROR(IF(COUNTIF('De Teams'!O$5:O$25,'De Uitslagen'!$B433)*INDEX('Shortlist teams'!$AA$7:$AE$26,MATCH($A433,'Shortlist teams'!$Z$7:$Z$26,1),MATCH($C433,'Shortlist teams'!$AA$6:$AE$6,1))=0,"",COUNTIF('De Teams'!O$5:O$25,'De Uitslagen'!$B433)*INDEX('Shortlist teams'!$AA$7:$AE$26,MATCH($A433,'Shortlist teams'!$Z$7:$Z$26,1),MATCH($C433,'Shortlist teams'!$AA$6:$AE$6,1))),"")</f>
        <v/>
      </c>
      <c r="R433" t="str">
        <f>IFERROR(IF(COUNTIF('De Teams'!P$5:P$25,'De Uitslagen'!$B433)*INDEX('Shortlist teams'!$AA$7:$AE$26,MATCH($A433,'Shortlist teams'!$Z$7:$Z$26,1),MATCH($C433,'Shortlist teams'!$AA$6:$AE$6,1))=0,"",COUNTIF('De Teams'!P$5:P$25,'De Uitslagen'!$B433)*INDEX('Shortlist teams'!$AA$7:$AE$26,MATCH($A433,'Shortlist teams'!$Z$7:$Z$26,1),MATCH($C433,'Shortlist teams'!$AA$6:$AE$6,1))),"")</f>
        <v/>
      </c>
      <c r="S433"/>
      <c r="T433" s="3"/>
    </row>
    <row r="434" spans="1:20" ht="14.4" x14ac:dyDescent="0.3">
      <c r="A434" s="1">
        <v>11</v>
      </c>
      <c r="B434" s="7"/>
      <c r="C434" s="87" t="str">
        <f>IFERROR(VLOOKUP('De Uitslagen'!B434,'Shortlist teams'!B:C,2,FALSE),"")</f>
        <v/>
      </c>
      <c r="D434" t="str">
        <f>IFERROR(IF(COUNTIF('De Teams'!B$5:B$25,'De Uitslagen'!$B434)*INDEX('Shortlist teams'!$AA$7:$AE$26,MATCH($A434,'Shortlist teams'!$Z$7:$Z$26,1),MATCH($C434,'Shortlist teams'!$AA$6:$AE$6,1))=0,"",COUNTIF('De Teams'!B$5:B$25,'De Uitslagen'!$B434)*INDEX('Shortlist teams'!$AA$7:$AE$26,MATCH($A434,'Shortlist teams'!$Z$7:$Z$26,1),MATCH($C434,'Shortlist teams'!$AA$6:$AE$6,1))),"")</f>
        <v/>
      </c>
      <c r="E434"/>
      <c r="F434" t="str">
        <f>IFERROR(IF(COUNTIF('De Teams'!D$5:D$24,'De Uitslagen'!$B434)*INDEX('Shortlist teams'!$AA$7:$AE$26,MATCH($A434,'Shortlist teams'!$Z$7:$Z$26,1),MATCH($C434,'Shortlist teams'!$AA$6:$AE$6,1))=0,"",COUNTIF('De Teams'!D$5:D$24,'De Uitslagen'!$B434)*INDEX('Shortlist teams'!$AA$7:$AE$26,MATCH($A434,'Shortlist teams'!$Z$7:$Z$26,1),MATCH($C434,'Shortlist teams'!$AA$6:$AE$6,1))),"")</f>
        <v/>
      </c>
      <c r="G434" t="str">
        <f>IFERROR(IF(COUNTIF('De Teams'!E$5:E$25,'De Uitslagen'!$B434)*INDEX('Shortlist teams'!$AA$7:$AE$26,MATCH($A434,'Shortlist teams'!$Z$7:$Z$26,1),MATCH($C434,'Shortlist teams'!$AA$6:$AE$6,1))=0,"",COUNTIF('De Teams'!E$5:E$25,'De Uitslagen'!$B434)*INDEX('Shortlist teams'!$AA$7:$AE$26,MATCH($A434,'Shortlist teams'!$Z$7:$Z$26,1),MATCH($C434,'Shortlist teams'!$AA$6:$AE$6,1))),"")</f>
        <v/>
      </c>
      <c r="H434" t="str">
        <f>IFERROR(IF(COUNTIF('De Teams'!F$5:F$25,'De Uitslagen'!$B434)*INDEX('Shortlist teams'!$AA$7:$AE$26,MATCH($A434,'Shortlist teams'!$Z$7:$Z$26,1),MATCH($C434,'Shortlist teams'!$AA$6:$AE$6,1))=0,"",COUNTIF('De Teams'!F$5:F$25,'De Uitslagen'!$B434)*INDEX('Shortlist teams'!$AA$7:$AE$26,MATCH($A434,'Shortlist teams'!$Z$7:$Z$26,1),MATCH($C434,'Shortlist teams'!$AA$6:$AE$6,1))),"")</f>
        <v/>
      </c>
      <c r="I434" t="str">
        <f>IFERROR(IF(COUNTIF('De Teams'!G$5:G$25,'De Uitslagen'!$B434)*INDEX('Shortlist teams'!$AA$7:$AE$26,MATCH($A434,'Shortlist teams'!$Z$7:$Z$26,1),MATCH($C434,'Shortlist teams'!$AA$6:$AE$6,1))=0,"",COUNTIF('De Teams'!G$5:G$25,'De Uitslagen'!$B434)*INDEX('Shortlist teams'!$AA$7:$AE$26,MATCH($A434,'Shortlist teams'!$Z$7:$Z$26,1),MATCH($C434,'Shortlist teams'!$AA$6:$AE$6,1))),"")</f>
        <v/>
      </c>
      <c r="J434" t="str">
        <f>IFERROR(IF(COUNTIF('De Teams'!H$5:H$25,'De Uitslagen'!$B434)*INDEX('Shortlist teams'!$AA$7:$AE$26,MATCH($A434,'Shortlist teams'!$Z$7:$Z$26,1),MATCH($C434,'Shortlist teams'!$AA$6:$AE$6,1))=0,"",COUNTIF('De Teams'!H$5:H$25,'De Uitslagen'!$B434)*INDEX('Shortlist teams'!$AA$7:$AE$26,MATCH($A434,'Shortlist teams'!$Z$7:$Z$26,1),MATCH($C434,'Shortlist teams'!$AA$6:$AE$6,1))),"")</f>
        <v/>
      </c>
      <c r="K434" t="str">
        <f>IFERROR(IF(COUNTIF('De Teams'!I$5:I$25,'De Uitslagen'!$B434)*INDEX('Shortlist teams'!$AA$7:$AE$26,MATCH($A434,'Shortlist teams'!$Z$7:$Z$26,1),MATCH($C434,'Shortlist teams'!$AA$6:$AE$6,1))=0,"",COUNTIF('De Teams'!I$5:I$25,'De Uitslagen'!$B434)*INDEX('Shortlist teams'!$AA$7:$AE$26,MATCH($A434,'Shortlist teams'!$Z$7:$Z$26,1),MATCH($C434,'Shortlist teams'!$AA$6:$AE$6,1))),"")</f>
        <v/>
      </c>
      <c r="L434"/>
      <c r="M434" t="str">
        <f>IFERROR(IF(COUNTIF('De Teams'!K$5:K$25,'De Uitslagen'!$B434)*INDEX('Shortlist teams'!$AA$7:$AE$26,MATCH($A434,'Shortlist teams'!$Z$7:$Z$26,1),MATCH($C434,'Shortlist teams'!$AA$6:$AE$6,1))=0,"",COUNTIF('De Teams'!K$5:K$25,'De Uitslagen'!$B434)*INDEX('Shortlist teams'!$AA$7:$AE$26,MATCH($A434,'Shortlist teams'!$Z$7:$Z$26,1),MATCH($C434,'Shortlist teams'!$AA$6:$AE$6,1))),"")</f>
        <v/>
      </c>
      <c r="N434" t="str">
        <f>IFERROR(IF(COUNTIF('De Teams'!L$5:L$25,'De Uitslagen'!$B434)*INDEX('Shortlist teams'!$AA$7:$AE$26,MATCH($A434,'Shortlist teams'!$Z$7:$Z$26,1),MATCH($C434,'Shortlist teams'!$AA$6:$AE$6,1))=0,"",COUNTIF('De Teams'!L$5:L$25,'De Uitslagen'!$B434)*INDEX('Shortlist teams'!$AA$7:$AE$26,MATCH($A434,'Shortlist teams'!$Z$7:$Z$26,1),MATCH($C434,'Shortlist teams'!$AA$6:$AE$6,1))),"")</f>
        <v/>
      </c>
      <c r="O434" t="str">
        <f>IFERROR(IF(COUNTIF('De Teams'!M$5:M$25,'De Uitslagen'!$B434)*INDEX('Shortlist teams'!$AA$7:$AE$26,MATCH($A434,'Shortlist teams'!$Z$7:$Z$26,1),MATCH($C434,'Shortlist teams'!$AA$6:$AE$6,1))=0,"",COUNTIF('De Teams'!M$5:M$25,'De Uitslagen'!$B434)*INDEX('Shortlist teams'!$AA$7:$AE$26,MATCH($A434,'Shortlist teams'!$Z$7:$Z$26,1),MATCH($C434,'Shortlist teams'!$AA$6:$AE$6,1))),"")</f>
        <v/>
      </c>
      <c r="P434" t="str">
        <f>IFERROR(IF(COUNTIF('De Teams'!N$5:N$25,'De Uitslagen'!$B434)*INDEX('Shortlist teams'!$AA$7:$AE$26,MATCH($A434,'Shortlist teams'!$Z$7:$Z$26,1),MATCH($C434,'Shortlist teams'!$AA$6:$AE$6,1))=0,"",COUNTIF('De Teams'!N$5:N$25,'De Uitslagen'!$B434)*INDEX('Shortlist teams'!$AA$7:$AE$26,MATCH($A434,'Shortlist teams'!$Z$7:$Z$26,1),MATCH($C434,'Shortlist teams'!$AA$6:$AE$6,1))),"")</f>
        <v/>
      </c>
      <c r="Q434" t="str">
        <f>IFERROR(IF(COUNTIF('De Teams'!O$5:O$25,'De Uitslagen'!$B434)*INDEX('Shortlist teams'!$AA$7:$AE$26,MATCH($A434,'Shortlist teams'!$Z$7:$Z$26,1),MATCH($C434,'Shortlist teams'!$AA$6:$AE$6,1))=0,"",COUNTIF('De Teams'!O$5:O$25,'De Uitslagen'!$B434)*INDEX('Shortlist teams'!$AA$7:$AE$26,MATCH($A434,'Shortlist teams'!$Z$7:$Z$26,1),MATCH($C434,'Shortlist teams'!$AA$6:$AE$6,1))),"")</f>
        <v/>
      </c>
      <c r="R434" t="str">
        <f>IFERROR(IF(COUNTIF('De Teams'!P$5:P$25,'De Uitslagen'!$B434)*INDEX('Shortlist teams'!$AA$7:$AE$26,MATCH($A434,'Shortlist teams'!$Z$7:$Z$26,1),MATCH($C434,'Shortlist teams'!$AA$6:$AE$6,1))=0,"",COUNTIF('De Teams'!P$5:P$25,'De Uitslagen'!$B434)*INDEX('Shortlist teams'!$AA$7:$AE$26,MATCH($A434,'Shortlist teams'!$Z$7:$Z$26,1),MATCH($C434,'Shortlist teams'!$AA$6:$AE$6,1))),"")</f>
        <v/>
      </c>
      <c r="S434"/>
      <c r="T434" s="3"/>
    </row>
    <row r="435" spans="1:20" ht="14.4" x14ac:dyDescent="0.3">
      <c r="A435" s="1">
        <v>12</v>
      </c>
      <c r="B435" s="8"/>
      <c r="C435" s="87" t="str">
        <f>IFERROR(VLOOKUP('De Uitslagen'!B435,'Shortlist teams'!B:C,2,FALSE),"")</f>
        <v/>
      </c>
      <c r="D435" t="str">
        <f>IFERROR(IF(COUNTIF('De Teams'!B$5:B$25,'De Uitslagen'!$B435)*INDEX('Shortlist teams'!$AA$7:$AE$26,MATCH($A435,'Shortlist teams'!$Z$7:$Z$26,1),MATCH($C435,'Shortlist teams'!$AA$6:$AE$6,1))=0,"",COUNTIF('De Teams'!B$5:B$25,'De Uitslagen'!$B435)*INDEX('Shortlist teams'!$AA$7:$AE$26,MATCH($A435,'Shortlist teams'!$Z$7:$Z$26,1),MATCH($C435,'Shortlist teams'!$AA$6:$AE$6,1))),"")</f>
        <v/>
      </c>
      <c r="E435"/>
      <c r="F435" t="str">
        <f>IFERROR(IF(COUNTIF('De Teams'!D$5:D$24,'De Uitslagen'!$B435)*INDEX('Shortlist teams'!$AA$7:$AE$26,MATCH($A435,'Shortlist teams'!$Z$7:$Z$26,1),MATCH($C435,'Shortlist teams'!$AA$6:$AE$6,1))=0,"",COUNTIF('De Teams'!D$5:D$24,'De Uitslagen'!$B435)*INDEX('Shortlist teams'!$AA$7:$AE$26,MATCH($A435,'Shortlist teams'!$Z$7:$Z$26,1),MATCH($C435,'Shortlist teams'!$AA$6:$AE$6,1))),"")</f>
        <v/>
      </c>
      <c r="G435" t="str">
        <f>IFERROR(IF(COUNTIF('De Teams'!E$5:E$25,'De Uitslagen'!$B435)*INDEX('Shortlist teams'!$AA$7:$AE$26,MATCH($A435,'Shortlist teams'!$Z$7:$Z$26,1),MATCH($C435,'Shortlist teams'!$AA$6:$AE$6,1))=0,"",COUNTIF('De Teams'!E$5:E$25,'De Uitslagen'!$B435)*INDEX('Shortlist teams'!$AA$7:$AE$26,MATCH($A435,'Shortlist teams'!$Z$7:$Z$26,1),MATCH($C435,'Shortlist teams'!$AA$6:$AE$6,1))),"")</f>
        <v/>
      </c>
      <c r="H435" t="str">
        <f>IFERROR(IF(COUNTIF('De Teams'!F$5:F$25,'De Uitslagen'!$B435)*INDEX('Shortlist teams'!$AA$7:$AE$26,MATCH($A435,'Shortlist teams'!$Z$7:$Z$26,1),MATCH($C435,'Shortlist teams'!$AA$6:$AE$6,1))=0,"",COUNTIF('De Teams'!F$5:F$25,'De Uitslagen'!$B435)*INDEX('Shortlist teams'!$AA$7:$AE$26,MATCH($A435,'Shortlist teams'!$Z$7:$Z$26,1),MATCH($C435,'Shortlist teams'!$AA$6:$AE$6,1))),"")</f>
        <v/>
      </c>
      <c r="I435" t="str">
        <f>IFERROR(IF(COUNTIF('De Teams'!G$5:G$25,'De Uitslagen'!$B435)*INDEX('Shortlist teams'!$AA$7:$AE$26,MATCH($A435,'Shortlist teams'!$Z$7:$Z$26,1),MATCH($C435,'Shortlist teams'!$AA$6:$AE$6,1))=0,"",COUNTIF('De Teams'!G$5:G$25,'De Uitslagen'!$B435)*INDEX('Shortlist teams'!$AA$7:$AE$26,MATCH($A435,'Shortlist teams'!$Z$7:$Z$26,1),MATCH($C435,'Shortlist teams'!$AA$6:$AE$6,1))),"")</f>
        <v/>
      </c>
      <c r="J435" t="str">
        <f>IFERROR(IF(COUNTIF('De Teams'!H$5:H$25,'De Uitslagen'!$B435)*INDEX('Shortlist teams'!$AA$7:$AE$26,MATCH($A435,'Shortlist teams'!$Z$7:$Z$26,1),MATCH($C435,'Shortlist teams'!$AA$6:$AE$6,1))=0,"",COUNTIF('De Teams'!H$5:H$25,'De Uitslagen'!$B435)*INDEX('Shortlist teams'!$AA$7:$AE$26,MATCH($A435,'Shortlist teams'!$Z$7:$Z$26,1),MATCH($C435,'Shortlist teams'!$AA$6:$AE$6,1))),"")</f>
        <v/>
      </c>
      <c r="K435" t="str">
        <f>IFERROR(IF(COUNTIF('De Teams'!I$5:I$25,'De Uitslagen'!$B435)*INDEX('Shortlist teams'!$AA$7:$AE$26,MATCH($A435,'Shortlist teams'!$Z$7:$Z$26,1),MATCH($C435,'Shortlist teams'!$AA$6:$AE$6,1))=0,"",COUNTIF('De Teams'!I$5:I$25,'De Uitslagen'!$B435)*INDEX('Shortlist teams'!$AA$7:$AE$26,MATCH($A435,'Shortlist teams'!$Z$7:$Z$26,1),MATCH($C435,'Shortlist teams'!$AA$6:$AE$6,1))),"")</f>
        <v/>
      </c>
      <c r="L435"/>
      <c r="M435" t="str">
        <f>IFERROR(IF(COUNTIF('De Teams'!K$5:K$25,'De Uitslagen'!$B435)*INDEX('Shortlist teams'!$AA$7:$AE$26,MATCH($A435,'Shortlist teams'!$Z$7:$Z$26,1),MATCH($C435,'Shortlist teams'!$AA$6:$AE$6,1))=0,"",COUNTIF('De Teams'!K$5:K$25,'De Uitslagen'!$B435)*INDEX('Shortlist teams'!$AA$7:$AE$26,MATCH($A435,'Shortlist teams'!$Z$7:$Z$26,1),MATCH($C435,'Shortlist teams'!$AA$6:$AE$6,1))),"")</f>
        <v/>
      </c>
      <c r="N435" t="str">
        <f>IFERROR(IF(COUNTIF('De Teams'!L$5:L$25,'De Uitslagen'!$B435)*INDEX('Shortlist teams'!$AA$7:$AE$26,MATCH($A435,'Shortlist teams'!$Z$7:$Z$26,1),MATCH($C435,'Shortlist teams'!$AA$6:$AE$6,1))=0,"",COUNTIF('De Teams'!L$5:L$25,'De Uitslagen'!$B435)*INDEX('Shortlist teams'!$AA$7:$AE$26,MATCH($A435,'Shortlist teams'!$Z$7:$Z$26,1),MATCH($C435,'Shortlist teams'!$AA$6:$AE$6,1))),"")</f>
        <v/>
      </c>
      <c r="O435" t="str">
        <f>IFERROR(IF(COUNTIF('De Teams'!M$5:M$25,'De Uitslagen'!$B435)*INDEX('Shortlist teams'!$AA$7:$AE$26,MATCH($A435,'Shortlist teams'!$Z$7:$Z$26,1),MATCH($C435,'Shortlist teams'!$AA$6:$AE$6,1))=0,"",COUNTIF('De Teams'!M$5:M$25,'De Uitslagen'!$B435)*INDEX('Shortlist teams'!$AA$7:$AE$26,MATCH($A435,'Shortlist teams'!$Z$7:$Z$26,1),MATCH($C435,'Shortlist teams'!$AA$6:$AE$6,1))),"")</f>
        <v/>
      </c>
      <c r="P435" t="str">
        <f>IFERROR(IF(COUNTIF('De Teams'!N$5:N$25,'De Uitslagen'!$B435)*INDEX('Shortlist teams'!$AA$7:$AE$26,MATCH($A435,'Shortlist teams'!$Z$7:$Z$26,1),MATCH($C435,'Shortlist teams'!$AA$6:$AE$6,1))=0,"",COUNTIF('De Teams'!N$5:N$25,'De Uitslagen'!$B435)*INDEX('Shortlist teams'!$AA$7:$AE$26,MATCH($A435,'Shortlist teams'!$Z$7:$Z$26,1),MATCH($C435,'Shortlist teams'!$AA$6:$AE$6,1))),"")</f>
        <v/>
      </c>
      <c r="Q435" t="str">
        <f>IFERROR(IF(COUNTIF('De Teams'!O$5:O$25,'De Uitslagen'!$B435)*INDEX('Shortlist teams'!$AA$7:$AE$26,MATCH($A435,'Shortlist teams'!$Z$7:$Z$26,1),MATCH($C435,'Shortlist teams'!$AA$6:$AE$6,1))=0,"",COUNTIF('De Teams'!O$5:O$25,'De Uitslagen'!$B435)*INDEX('Shortlist teams'!$AA$7:$AE$26,MATCH($A435,'Shortlist teams'!$Z$7:$Z$26,1),MATCH($C435,'Shortlist teams'!$AA$6:$AE$6,1))),"")</f>
        <v/>
      </c>
      <c r="R435" t="str">
        <f>IFERROR(IF(COUNTIF('De Teams'!P$5:P$25,'De Uitslagen'!$B435)*INDEX('Shortlist teams'!$AA$7:$AE$26,MATCH($A435,'Shortlist teams'!$Z$7:$Z$26,1),MATCH($C435,'Shortlist teams'!$AA$6:$AE$6,1))=0,"",COUNTIF('De Teams'!P$5:P$25,'De Uitslagen'!$B435)*INDEX('Shortlist teams'!$AA$7:$AE$26,MATCH($A435,'Shortlist teams'!$Z$7:$Z$26,1),MATCH($C435,'Shortlist teams'!$AA$6:$AE$6,1))),"")</f>
        <v/>
      </c>
      <c r="S435"/>
      <c r="T435" s="3"/>
    </row>
    <row r="436" spans="1:20" ht="14.4" x14ac:dyDescent="0.3">
      <c r="A436" s="1">
        <v>13</v>
      </c>
      <c r="B436" s="135"/>
      <c r="C436" s="87" t="str">
        <f>IFERROR(VLOOKUP('De Uitslagen'!B436,'Shortlist teams'!B:C,2,FALSE),"")</f>
        <v/>
      </c>
      <c r="D436" t="str">
        <f>IFERROR(IF(COUNTIF('De Teams'!B$5:B$25,'De Uitslagen'!$B436)*INDEX('Shortlist teams'!$AA$7:$AE$26,MATCH($A436,'Shortlist teams'!$Z$7:$Z$26,1),MATCH($C436,'Shortlist teams'!$AA$6:$AE$6,1))=0,"",COUNTIF('De Teams'!B$5:B$25,'De Uitslagen'!$B436)*INDEX('Shortlist teams'!$AA$7:$AE$26,MATCH($A436,'Shortlist teams'!$Z$7:$Z$26,1),MATCH($C436,'Shortlist teams'!$AA$6:$AE$6,1))),"")</f>
        <v/>
      </c>
      <c r="E436"/>
      <c r="F436" t="str">
        <f>IFERROR(IF(COUNTIF('De Teams'!D$5:D$24,'De Uitslagen'!$B436)*INDEX('Shortlist teams'!$AA$7:$AE$26,MATCH($A436,'Shortlist teams'!$Z$7:$Z$26,1),MATCH($C436,'Shortlist teams'!$AA$6:$AE$6,1))=0,"",COUNTIF('De Teams'!D$5:D$24,'De Uitslagen'!$B436)*INDEX('Shortlist teams'!$AA$7:$AE$26,MATCH($A436,'Shortlist teams'!$Z$7:$Z$26,1),MATCH($C436,'Shortlist teams'!$AA$6:$AE$6,1))),"")</f>
        <v/>
      </c>
      <c r="G436" t="str">
        <f>IFERROR(IF(COUNTIF('De Teams'!E$5:E$25,'De Uitslagen'!$B436)*INDEX('Shortlist teams'!$AA$7:$AE$26,MATCH($A436,'Shortlist teams'!$Z$7:$Z$26,1),MATCH($C436,'Shortlist teams'!$AA$6:$AE$6,1))=0,"",COUNTIF('De Teams'!E$5:E$25,'De Uitslagen'!$B436)*INDEX('Shortlist teams'!$AA$7:$AE$26,MATCH($A436,'Shortlist teams'!$Z$7:$Z$26,1),MATCH($C436,'Shortlist teams'!$AA$6:$AE$6,1))),"")</f>
        <v/>
      </c>
      <c r="H436" t="str">
        <f>IFERROR(IF(COUNTIF('De Teams'!F$5:F$25,'De Uitslagen'!$B436)*INDEX('Shortlist teams'!$AA$7:$AE$26,MATCH($A436,'Shortlist teams'!$Z$7:$Z$26,1),MATCH($C436,'Shortlist teams'!$AA$6:$AE$6,1))=0,"",COUNTIF('De Teams'!F$5:F$25,'De Uitslagen'!$B436)*INDEX('Shortlist teams'!$AA$7:$AE$26,MATCH($A436,'Shortlist teams'!$Z$7:$Z$26,1),MATCH($C436,'Shortlist teams'!$AA$6:$AE$6,1))),"")</f>
        <v/>
      </c>
      <c r="I436" t="str">
        <f>IFERROR(IF(COUNTIF('De Teams'!G$5:G$25,'De Uitslagen'!$B436)*INDEX('Shortlist teams'!$AA$7:$AE$26,MATCH($A436,'Shortlist teams'!$Z$7:$Z$26,1),MATCH($C436,'Shortlist teams'!$AA$6:$AE$6,1))=0,"",COUNTIF('De Teams'!G$5:G$25,'De Uitslagen'!$B436)*INDEX('Shortlist teams'!$AA$7:$AE$26,MATCH($A436,'Shortlist teams'!$Z$7:$Z$26,1),MATCH($C436,'Shortlist teams'!$AA$6:$AE$6,1))),"")</f>
        <v/>
      </c>
      <c r="J436" t="str">
        <f>IFERROR(IF(COUNTIF('De Teams'!H$5:H$25,'De Uitslagen'!$B436)*INDEX('Shortlist teams'!$AA$7:$AE$26,MATCH($A436,'Shortlist teams'!$Z$7:$Z$26,1),MATCH($C436,'Shortlist teams'!$AA$6:$AE$6,1))=0,"",COUNTIF('De Teams'!H$5:H$25,'De Uitslagen'!$B436)*INDEX('Shortlist teams'!$AA$7:$AE$26,MATCH($A436,'Shortlist teams'!$Z$7:$Z$26,1),MATCH($C436,'Shortlist teams'!$AA$6:$AE$6,1))),"")</f>
        <v/>
      </c>
      <c r="K436" t="str">
        <f>IFERROR(IF(COUNTIF('De Teams'!I$5:I$25,'De Uitslagen'!$B436)*INDEX('Shortlist teams'!$AA$7:$AE$26,MATCH($A436,'Shortlist teams'!$Z$7:$Z$26,1),MATCH($C436,'Shortlist teams'!$AA$6:$AE$6,1))=0,"",COUNTIF('De Teams'!I$5:I$25,'De Uitslagen'!$B436)*INDEX('Shortlist teams'!$AA$7:$AE$26,MATCH($A436,'Shortlist teams'!$Z$7:$Z$26,1),MATCH($C436,'Shortlist teams'!$AA$6:$AE$6,1))),"")</f>
        <v/>
      </c>
      <c r="L436"/>
      <c r="M436" t="str">
        <f>IFERROR(IF(COUNTIF('De Teams'!K$5:K$25,'De Uitslagen'!$B436)*INDEX('Shortlist teams'!$AA$7:$AE$26,MATCH($A436,'Shortlist teams'!$Z$7:$Z$26,1),MATCH($C436,'Shortlist teams'!$AA$6:$AE$6,1))=0,"",COUNTIF('De Teams'!K$5:K$25,'De Uitslagen'!$B436)*INDEX('Shortlist teams'!$AA$7:$AE$26,MATCH($A436,'Shortlist teams'!$Z$7:$Z$26,1),MATCH($C436,'Shortlist teams'!$AA$6:$AE$6,1))),"")</f>
        <v/>
      </c>
      <c r="N436" t="str">
        <f>IFERROR(IF(COUNTIF('De Teams'!L$5:L$25,'De Uitslagen'!$B436)*INDEX('Shortlist teams'!$AA$7:$AE$26,MATCH($A436,'Shortlist teams'!$Z$7:$Z$26,1),MATCH($C436,'Shortlist teams'!$AA$6:$AE$6,1))=0,"",COUNTIF('De Teams'!L$5:L$25,'De Uitslagen'!$B436)*INDEX('Shortlist teams'!$AA$7:$AE$26,MATCH($A436,'Shortlist teams'!$Z$7:$Z$26,1),MATCH($C436,'Shortlist teams'!$AA$6:$AE$6,1))),"")</f>
        <v/>
      </c>
      <c r="O436" t="str">
        <f>IFERROR(IF(COUNTIF('De Teams'!M$5:M$25,'De Uitslagen'!$B436)*INDEX('Shortlist teams'!$AA$7:$AE$26,MATCH($A436,'Shortlist teams'!$Z$7:$Z$26,1),MATCH($C436,'Shortlist teams'!$AA$6:$AE$6,1))=0,"",COUNTIF('De Teams'!M$5:M$25,'De Uitslagen'!$B436)*INDEX('Shortlist teams'!$AA$7:$AE$26,MATCH($A436,'Shortlist teams'!$Z$7:$Z$26,1),MATCH($C436,'Shortlist teams'!$AA$6:$AE$6,1))),"")</f>
        <v/>
      </c>
      <c r="P436" t="str">
        <f>IFERROR(IF(COUNTIF('De Teams'!N$5:N$25,'De Uitslagen'!$B436)*INDEX('Shortlist teams'!$AA$7:$AE$26,MATCH($A436,'Shortlist teams'!$Z$7:$Z$26,1),MATCH($C436,'Shortlist teams'!$AA$6:$AE$6,1))=0,"",COUNTIF('De Teams'!N$5:N$25,'De Uitslagen'!$B436)*INDEX('Shortlist teams'!$AA$7:$AE$26,MATCH($A436,'Shortlist teams'!$Z$7:$Z$26,1),MATCH($C436,'Shortlist teams'!$AA$6:$AE$6,1))),"")</f>
        <v/>
      </c>
      <c r="Q436" t="str">
        <f>IFERROR(IF(COUNTIF('De Teams'!O$5:O$25,'De Uitslagen'!$B436)*INDEX('Shortlist teams'!$AA$7:$AE$26,MATCH($A436,'Shortlist teams'!$Z$7:$Z$26,1),MATCH($C436,'Shortlist teams'!$AA$6:$AE$6,1))=0,"",COUNTIF('De Teams'!O$5:O$25,'De Uitslagen'!$B436)*INDEX('Shortlist teams'!$AA$7:$AE$26,MATCH($A436,'Shortlist teams'!$Z$7:$Z$26,1),MATCH($C436,'Shortlist teams'!$AA$6:$AE$6,1))),"")</f>
        <v/>
      </c>
      <c r="R436" t="str">
        <f>IFERROR(IF(COUNTIF('De Teams'!P$5:P$25,'De Uitslagen'!$B436)*INDEX('Shortlist teams'!$AA$7:$AE$26,MATCH($A436,'Shortlist teams'!$Z$7:$Z$26,1),MATCH($C436,'Shortlist teams'!$AA$6:$AE$6,1))=0,"",COUNTIF('De Teams'!P$5:P$25,'De Uitslagen'!$B436)*INDEX('Shortlist teams'!$AA$7:$AE$26,MATCH($A436,'Shortlist teams'!$Z$7:$Z$26,1),MATCH($C436,'Shortlist teams'!$AA$6:$AE$6,1))),"")</f>
        <v/>
      </c>
      <c r="S436"/>
      <c r="T436" s="3"/>
    </row>
    <row r="437" spans="1:20" ht="14.4" x14ac:dyDescent="0.3">
      <c r="A437" s="1">
        <v>14</v>
      </c>
      <c r="B437" s="8"/>
      <c r="C437" s="87" t="str">
        <f>IFERROR(VLOOKUP('De Uitslagen'!B437,'Shortlist teams'!B:C,2,FALSE),"")</f>
        <v/>
      </c>
      <c r="D437" t="str">
        <f>IFERROR(IF(COUNTIF('De Teams'!B$5:B$25,'De Uitslagen'!$B437)*INDEX('Shortlist teams'!$AA$7:$AE$26,MATCH($A437,'Shortlist teams'!$Z$7:$Z$26,1),MATCH($C437,'Shortlist teams'!$AA$6:$AE$6,1))=0,"",COUNTIF('De Teams'!B$5:B$25,'De Uitslagen'!$B437)*INDEX('Shortlist teams'!$AA$7:$AE$26,MATCH($A437,'Shortlist teams'!$Z$7:$Z$26,1),MATCH($C437,'Shortlist teams'!$AA$6:$AE$6,1))),"")</f>
        <v/>
      </c>
      <c r="E437"/>
      <c r="F437" t="str">
        <f>IFERROR(IF(COUNTIF('De Teams'!D$5:D$24,'De Uitslagen'!$B437)*INDEX('Shortlist teams'!$AA$7:$AE$26,MATCH($A437,'Shortlist teams'!$Z$7:$Z$26,1),MATCH($C437,'Shortlist teams'!$AA$6:$AE$6,1))=0,"",COUNTIF('De Teams'!D$5:D$24,'De Uitslagen'!$B437)*INDEX('Shortlist teams'!$AA$7:$AE$26,MATCH($A437,'Shortlist teams'!$Z$7:$Z$26,1),MATCH($C437,'Shortlist teams'!$AA$6:$AE$6,1))),"")</f>
        <v/>
      </c>
      <c r="G437" t="str">
        <f>IFERROR(IF(COUNTIF('De Teams'!E$5:E$25,'De Uitslagen'!$B437)*INDEX('Shortlist teams'!$AA$7:$AE$26,MATCH($A437,'Shortlist teams'!$Z$7:$Z$26,1),MATCH($C437,'Shortlist teams'!$AA$6:$AE$6,1))=0,"",COUNTIF('De Teams'!E$5:E$25,'De Uitslagen'!$B437)*INDEX('Shortlist teams'!$AA$7:$AE$26,MATCH($A437,'Shortlist teams'!$Z$7:$Z$26,1),MATCH($C437,'Shortlist teams'!$AA$6:$AE$6,1))),"")</f>
        <v/>
      </c>
      <c r="H437" t="str">
        <f>IFERROR(IF(COUNTIF('De Teams'!F$5:F$25,'De Uitslagen'!$B437)*INDEX('Shortlist teams'!$AA$7:$AE$26,MATCH($A437,'Shortlist teams'!$Z$7:$Z$26,1),MATCH($C437,'Shortlist teams'!$AA$6:$AE$6,1))=0,"",COUNTIF('De Teams'!F$5:F$25,'De Uitslagen'!$B437)*INDEX('Shortlist teams'!$AA$7:$AE$26,MATCH($A437,'Shortlist teams'!$Z$7:$Z$26,1),MATCH($C437,'Shortlist teams'!$AA$6:$AE$6,1))),"")</f>
        <v/>
      </c>
      <c r="I437" t="str">
        <f>IFERROR(IF(COUNTIF('De Teams'!G$5:G$25,'De Uitslagen'!$B437)*INDEX('Shortlist teams'!$AA$7:$AE$26,MATCH($A437,'Shortlist teams'!$Z$7:$Z$26,1),MATCH($C437,'Shortlist teams'!$AA$6:$AE$6,1))=0,"",COUNTIF('De Teams'!G$5:G$25,'De Uitslagen'!$B437)*INDEX('Shortlist teams'!$AA$7:$AE$26,MATCH($A437,'Shortlist teams'!$Z$7:$Z$26,1),MATCH($C437,'Shortlist teams'!$AA$6:$AE$6,1))),"")</f>
        <v/>
      </c>
      <c r="J437" t="str">
        <f>IFERROR(IF(COUNTIF('De Teams'!H$5:H$25,'De Uitslagen'!$B437)*INDEX('Shortlist teams'!$AA$7:$AE$26,MATCH($A437,'Shortlist teams'!$Z$7:$Z$26,1),MATCH($C437,'Shortlist teams'!$AA$6:$AE$6,1))=0,"",COUNTIF('De Teams'!H$5:H$25,'De Uitslagen'!$B437)*INDEX('Shortlist teams'!$AA$7:$AE$26,MATCH($A437,'Shortlist teams'!$Z$7:$Z$26,1),MATCH($C437,'Shortlist teams'!$AA$6:$AE$6,1))),"")</f>
        <v/>
      </c>
      <c r="K437" t="str">
        <f>IFERROR(IF(COUNTIF('De Teams'!I$5:I$25,'De Uitslagen'!$B437)*INDEX('Shortlist teams'!$AA$7:$AE$26,MATCH($A437,'Shortlist teams'!$Z$7:$Z$26,1),MATCH($C437,'Shortlist teams'!$AA$6:$AE$6,1))=0,"",COUNTIF('De Teams'!I$5:I$25,'De Uitslagen'!$B437)*INDEX('Shortlist teams'!$AA$7:$AE$26,MATCH($A437,'Shortlist teams'!$Z$7:$Z$26,1),MATCH($C437,'Shortlist teams'!$AA$6:$AE$6,1))),"")</f>
        <v/>
      </c>
      <c r="L437"/>
      <c r="M437" t="str">
        <f>IFERROR(IF(COUNTIF('De Teams'!K$5:K$25,'De Uitslagen'!$B437)*INDEX('Shortlist teams'!$AA$7:$AE$26,MATCH($A437,'Shortlist teams'!$Z$7:$Z$26,1),MATCH($C437,'Shortlist teams'!$AA$6:$AE$6,1))=0,"",COUNTIF('De Teams'!K$5:K$25,'De Uitslagen'!$B437)*INDEX('Shortlist teams'!$AA$7:$AE$26,MATCH($A437,'Shortlist teams'!$Z$7:$Z$26,1),MATCH($C437,'Shortlist teams'!$AA$6:$AE$6,1))),"")</f>
        <v/>
      </c>
      <c r="N437" t="str">
        <f>IFERROR(IF(COUNTIF('De Teams'!L$5:L$25,'De Uitslagen'!$B437)*INDEX('Shortlist teams'!$AA$7:$AE$26,MATCH($A437,'Shortlist teams'!$Z$7:$Z$26,1),MATCH($C437,'Shortlist teams'!$AA$6:$AE$6,1))=0,"",COUNTIF('De Teams'!L$5:L$25,'De Uitslagen'!$B437)*INDEX('Shortlist teams'!$AA$7:$AE$26,MATCH($A437,'Shortlist teams'!$Z$7:$Z$26,1),MATCH($C437,'Shortlist teams'!$AA$6:$AE$6,1))),"")</f>
        <v/>
      </c>
      <c r="O437" t="str">
        <f>IFERROR(IF(COUNTIF('De Teams'!M$5:M$25,'De Uitslagen'!$B437)*INDEX('Shortlist teams'!$AA$7:$AE$26,MATCH($A437,'Shortlist teams'!$Z$7:$Z$26,1),MATCH($C437,'Shortlist teams'!$AA$6:$AE$6,1))=0,"",COUNTIF('De Teams'!M$5:M$25,'De Uitslagen'!$B437)*INDEX('Shortlist teams'!$AA$7:$AE$26,MATCH($A437,'Shortlist teams'!$Z$7:$Z$26,1),MATCH($C437,'Shortlist teams'!$AA$6:$AE$6,1))),"")</f>
        <v/>
      </c>
      <c r="P437" t="str">
        <f>IFERROR(IF(COUNTIF('De Teams'!N$5:N$25,'De Uitslagen'!$B437)*INDEX('Shortlist teams'!$AA$7:$AE$26,MATCH($A437,'Shortlist teams'!$Z$7:$Z$26,1),MATCH($C437,'Shortlist teams'!$AA$6:$AE$6,1))=0,"",COUNTIF('De Teams'!N$5:N$25,'De Uitslagen'!$B437)*INDEX('Shortlist teams'!$AA$7:$AE$26,MATCH($A437,'Shortlist teams'!$Z$7:$Z$26,1),MATCH($C437,'Shortlist teams'!$AA$6:$AE$6,1))),"")</f>
        <v/>
      </c>
      <c r="Q437" t="str">
        <f>IFERROR(IF(COUNTIF('De Teams'!O$5:O$25,'De Uitslagen'!$B437)*INDEX('Shortlist teams'!$AA$7:$AE$26,MATCH($A437,'Shortlist teams'!$Z$7:$Z$26,1),MATCH($C437,'Shortlist teams'!$AA$6:$AE$6,1))=0,"",COUNTIF('De Teams'!O$5:O$25,'De Uitslagen'!$B437)*INDEX('Shortlist teams'!$AA$7:$AE$26,MATCH($A437,'Shortlist teams'!$Z$7:$Z$26,1),MATCH($C437,'Shortlist teams'!$AA$6:$AE$6,1))),"")</f>
        <v/>
      </c>
      <c r="R437" t="str">
        <f>IFERROR(IF(COUNTIF('De Teams'!P$5:P$25,'De Uitslagen'!$B437)*INDEX('Shortlist teams'!$AA$7:$AE$26,MATCH($A437,'Shortlist teams'!$Z$7:$Z$26,1),MATCH($C437,'Shortlist teams'!$AA$6:$AE$6,1))=0,"",COUNTIF('De Teams'!P$5:P$25,'De Uitslagen'!$B437)*INDEX('Shortlist teams'!$AA$7:$AE$26,MATCH($A437,'Shortlist teams'!$Z$7:$Z$26,1),MATCH($C437,'Shortlist teams'!$AA$6:$AE$6,1))),"")</f>
        <v/>
      </c>
      <c r="S437"/>
      <c r="T437" s="3"/>
    </row>
    <row r="438" spans="1:20" ht="14.4" x14ac:dyDescent="0.3">
      <c r="A438" s="1">
        <v>15</v>
      </c>
      <c r="B438" s="7"/>
      <c r="C438" s="87" t="str">
        <f>IFERROR(VLOOKUP('De Uitslagen'!B438,'Shortlist teams'!B:C,2,FALSE),"")</f>
        <v/>
      </c>
      <c r="D438" t="str">
        <f>IFERROR(IF(COUNTIF('De Teams'!B$5:B$25,'De Uitslagen'!$B438)*INDEX('Shortlist teams'!$AA$7:$AE$26,MATCH($A438,'Shortlist teams'!$Z$7:$Z$26,1),MATCH($C438,'Shortlist teams'!$AA$6:$AE$6,1))=0,"",COUNTIF('De Teams'!B$5:B$25,'De Uitslagen'!$B438)*INDEX('Shortlist teams'!$AA$7:$AE$26,MATCH($A438,'Shortlist teams'!$Z$7:$Z$26,1),MATCH($C438,'Shortlist teams'!$AA$6:$AE$6,1))),"")</f>
        <v/>
      </c>
      <c r="E438"/>
      <c r="F438" t="str">
        <f>IFERROR(IF(COUNTIF('De Teams'!D$5:D$24,'De Uitslagen'!$B438)*INDEX('Shortlist teams'!$AA$7:$AE$26,MATCH($A438,'Shortlist teams'!$Z$7:$Z$26,1),MATCH($C438,'Shortlist teams'!$AA$6:$AE$6,1))=0,"",COUNTIF('De Teams'!D$5:D$24,'De Uitslagen'!$B438)*INDEX('Shortlist teams'!$AA$7:$AE$26,MATCH($A438,'Shortlist teams'!$Z$7:$Z$26,1),MATCH($C438,'Shortlist teams'!$AA$6:$AE$6,1))),"")</f>
        <v/>
      </c>
      <c r="G438" t="str">
        <f>IFERROR(IF(COUNTIF('De Teams'!E$5:E$25,'De Uitslagen'!$B438)*INDEX('Shortlist teams'!$AA$7:$AE$26,MATCH($A438,'Shortlist teams'!$Z$7:$Z$26,1),MATCH($C438,'Shortlist teams'!$AA$6:$AE$6,1))=0,"",COUNTIF('De Teams'!E$5:E$25,'De Uitslagen'!$B438)*INDEX('Shortlist teams'!$AA$7:$AE$26,MATCH($A438,'Shortlist teams'!$Z$7:$Z$26,1),MATCH($C438,'Shortlist teams'!$AA$6:$AE$6,1))),"")</f>
        <v/>
      </c>
      <c r="H438" t="str">
        <f>IFERROR(IF(COUNTIF('De Teams'!F$5:F$25,'De Uitslagen'!$B438)*INDEX('Shortlist teams'!$AA$7:$AE$26,MATCH($A438,'Shortlist teams'!$Z$7:$Z$26,1),MATCH($C438,'Shortlist teams'!$AA$6:$AE$6,1))=0,"",COUNTIF('De Teams'!F$5:F$25,'De Uitslagen'!$B438)*INDEX('Shortlist teams'!$AA$7:$AE$26,MATCH($A438,'Shortlist teams'!$Z$7:$Z$26,1),MATCH($C438,'Shortlist teams'!$AA$6:$AE$6,1))),"")</f>
        <v/>
      </c>
      <c r="I438" t="str">
        <f>IFERROR(IF(COUNTIF('De Teams'!G$5:G$25,'De Uitslagen'!$B438)*INDEX('Shortlist teams'!$AA$7:$AE$26,MATCH($A438,'Shortlist teams'!$Z$7:$Z$26,1),MATCH($C438,'Shortlist teams'!$AA$6:$AE$6,1))=0,"",COUNTIF('De Teams'!G$5:G$25,'De Uitslagen'!$B438)*INDEX('Shortlist teams'!$AA$7:$AE$26,MATCH($A438,'Shortlist teams'!$Z$7:$Z$26,1),MATCH($C438,'Shortlist teams'!$AA$6:$AE$6,1))),"")</f>
        <v/>
      </c>
      <c r="J438" t="str">
        <f>IFERROR(IF(COUNTIF('De Teams'!H$5:H$25,'De Uitslagen'!$B438)*INDEX('Shortlist teams'!$AA$7:$AE$26,MATCH($A438,'Shortlist teams'!$Z$7:$Z$26,1),MATCH($C438,'Shortlist teams'!$AA$6:$AE$6,1))=0,"",COUNTIF('De Teams'!H$5:H$25,'De Uitslagen'!$B438)*INDEX('Shortlist teams'!$AA$7:$AE$26,MATCH($A438,'Shortlist teams'!$Z$7:$Z$26,1),MATCH($C438,'Shortlist teams'!$AA$6:$AE$6,1))),"")</f>
        <v/>
      </c>
      <c r="K438" t="str">
        <f>IFERROR(IF(COUNTIF('De Teams'!I$5:I$25,'De Uitslagen'!$B438)*INDEX('Shortlist teams'!$AA$7:$AE$26,MATCH($A438,'Shortlist teams'!$Z$7:$Z$26,1),MATCH($C438,'Shortlist teams'!$AA$6:$AE$6,1))=0,"",COUNTIF('De Teams'!I$5:I$25,'De Uitslagen'!$B438)*INDEX('Shortlist teams'!$AA$7:$AE$26,MATCH($A438,'Shortlist teams'!$Z$7:$Z$26,1),MATCH($C438,'Shortlist teams'!$AA$6:$AE$6,1))),"")</f>
        <v/>
      </c>
      <c r="L438"/>
      <c r="M438" t="str">
        <f>IFERROR(IF(COUNTIF('De Teams'!K$5:K$25,'De Uitslagen'!$B438)*INDEX('Shortlist teams'!$AA$7:$AE$26,MATCH($A438,'Shortlist teams'!$Z$7:$Z$26,1),MATCH($C438,'Shortlist teams'!$AA$6:$AE$6,1))=0,"",COUNTIF('De Teams'!K$5:K$25,'De Uitslagen'!$B438)*INDEX('Shortlist teams'!$AA$7:$AE$26,MATCH($A438,'Shortlist teams'!$Z$7:$Z$26,1),MATCH($C438,'Shortlist teams'!$AA$6:$AE$6,1))),"")</f>
        <v/>
      </c>
      <c r="N438" t="str">
        <f>IFERROR(IF(COUNTIF('De Teams'!L$5:L$25,'De Uitslagen'!$B438)*INDEX('Shortlist teams'!$AA$7:$AE$26,MATCH($A438,'Shortlist teams'!$Z$7:$Z$26,1),MATCH($C438,'Shortlist teams'!$AA$6:$AE$6,1))=0,"",COUNTIF('De Teams'!L$5:L$25,'De Uitslagen'!$B438)*INDEX('Shortlist teams'!$AA$7:$AE$26,MATCH($A438,'Shortlist teams'!$Z$7:$Z$26,1),MATCH($C438,'Shortlist teams'!$AA$6:$AE$6,1))),"")</f>
        <v/>
      </c>
      <c r="O438" t="str">
        <f>IFERROR(IF(COUNTIF('De Teams'!M$5:M$25,'De Uitslagen'!$B438)*INDEX('Shortlist teams'!$AA$7:$AE$26,MATCH($A438,'Shortlist teams'!$Z$7:$Z$26,1),MATCH($C438,'Shortlist teams'!$AA$6:$AE$6,1))=0,"",COUNTIF('De Teams'!M$5:M$25,'De Uitslagen'!$B438)*INDEX('Shortlist teams'!$AA$7:$AE$26,MATCH($A438,'Shortlist teams'!$Z$7:$Z$26,1),MATCH($C438,'Shortlist teams'!$AA$6:$AE$6,1))),"")</f>
        <v/>
      </c>
      <c r="P438" t="str">
        <f>IFERROR(IF(COUNTIF('De Teams'!N$5:N$25,'De Uitslagen'!$B438)*INDEX('Shortlist teams'!$AA$7:$AE$26,MATCH($A438,'Shortlist teams'!$Z$7:$Z$26,1),MATCH($C438,'Shortlist teams'!$AA$6:$AE$6,1))=0,"",COUNTIF('De Teams'!N$5:N$25,'De Uitslagen'!$B438)*INDEX('Shortlist teams'!$AA$7:$AE$26,MATCH($A438,'Shortlist teams'!$Z$7:$Z$26,1),MATCH($C438,'Shortlist teams'!$AA$6:$AE$6,1))),"")</f>
        <v/>
      </c>
      <c r="Q438" t="str">
        <f>IFERROR(IF(COUNTIF('De Teams'!O$5:O$25,'De Uitslagen'!$B438)*INDEX('Shortlist teams'!$AA$7:$AE$26,MATCH($A438,'Shortlist teams'!$Z$7:$Z$26,1),MATCH($C438,'Shortlist teams'!$AA$6:$AE$6,1))=0,"",COUNTIF('De Teams'!O$5:O$25,'De Uitslagen'!$B438)*INDEX('Shortlist teams'!$AA$7:$AE$26,MATCH($A438,'Shortlist teams'!$Z$7:$Z$26,1),MATCH($C438,'Shortlist teams'!$AA$6:$AE$6,1))),"")</f>
        <v/>
      </c>
      <c r="R438" t="str">
        <f>IFERROR(IF(COUNTIF('De Teams'!P$5:P$25,'De Uitslagen'!$B438)*INDEX('Shortlist teams'!$AA$7:$AE$26,MATCH($A438,'Shortlist teams'!$Z$7:$Z$26,1),MATCH($C438,'Shortlist teams'!$AA$6:$AE$6,1))=0,"",COUNTIF('De Teams'!P$5:P$25,'De Uitslagen'!$B438)*INDEX('Shortlist teams'!$AA$7:$AE$26,MATCH($A438,'Shortlist teams'!$Z$7:$Z$26,1),MATCH($C438,'Shortlist teams'!$AA$6:$AE$6,1))),"")</f>
        <v/>
      </c>
      <c r="S438"/>
      <c r="T438" s="3"/>
    </row>
    <row r="439" spans="1:20" ht="14.4" x14ac:dyDescent="0.3">
      <c r="A439" s="1">
        <v>16</v>
      </c>
      <c r="B439" s="7"/>
      <c r="C439" s="87" t="str">
        <f>IFERROR(VLOOKUP('De Uitslagen'!B439,'Shortlist teams'!B:C,2,FALSE),"")</f>
        <v/>
      </c>
      <c r="D439" t="str">
        <f>IFERROR(IF(COUNTIF('De Teams'!B$5:B$25,'De Uitslagen'!$B439)*INDEX('Shortlist teams'!$AA$7:$AE$26,MATCH($A439,'Shortlist teams'!$Z$7:$Z$26,1),MATCH($C439,'Shortlist teams'!$AA$6:$AE$6,1))=0,"",COUNTIF('De Teams'!B$5:B$25,'De Uitslagen'!$B439)*INDEX('Shortlist teams'!$AA$7:$AE$26,MATCH($A439,'Shortlist teams'!$Z$7:$Z$26,1),MATCH($C439,'Shortlist teams'!$AA$6:$AE$6,1))),"")</f>
        <v/>
      </c>
      <c r="E439"/>
      <c r="F439" t="str">
        <f>IFERROR(IF(COUNTIF('De Teams'!D$5:D$24,'De Uitslagen'!$B439)*INDEX('Shortlist teams'!$AA$7:$AE$26,MATCH($A439,'Shortlist teams'!$Z$7:$Z$26,1),MATCH($C439,'Shortlist teams'!$AA$6:$AE$6,1))=0,"",COUNTIF('De Teams'!D$5:D$24,'De Uitslagen'!$B439)*INDEX('Shortlist teams'!$AA$7:$AE$26,MATCH($A439,'Shortlist teams'!$Z$7:$Z$26,1),MATCH($C439,'Shortlist teams'!$AA$6:$AE$6,1))),"")</f>
        <v/>
      </c>
      <c r="G439" t="str">
        <f>IFERROR(IF(COUNTIF('De Teams'!E$5:E$25,'De Uitslagen'!$B439)*INDEX('Shortlist teams'!$AA$7:$AE$26,MATCH($A439,'Shortlist teams'!$Z$7:$Z$26,1),MATCH($C439,'Shortlist teams'!$AA$6:$AE$6,1))=0,"",COUNTIF('De Teams'!E$5:E$25,'De Uitslagen'!$B439)*INDEX('Shortlist teams'!$AA$7:$AE$26,MATCH($A439,'Shortlist teams'!$Z$7:$Z$26,1),MATCH($C439,'Shortlist teams'!$AA$6:$AE$6,1))),"")</f>
        <v/>
      </c>
      <c r="H439" t="str">
        <f>IFERROR(IF(COUNTIF('De Teams'!F$5:F$25,'De Uitslagen'!$B439)*INDEX('Shortlist teams'!$AA$7:$AE$26,MATCH($A439,'Shortlist teams'!$Z$7:$Z$26,1),MATCH($C439,'Shortlist teams'!$AA$6:$AE$6,1))=0,"",COUNTIF('De Teams'!F$5:F$25,'De Uitslagen'!$B439)*INDEX('Shortlist teams'!$AA$7:$AE$26,MATCH($A439,'Shortlist teams'!$Z$7:$Z$26,1),MATCH($C439,'Shortlist teams'!$AA$6:$AE$6,1))),"")</f>
        <v/>
      </c>
      <c r="I439" t="str">
        <f>IFERROR(IF(COUNTIF('De Teams'!G$5:G$25,'De Uitslagen'!$B439)*INDEX('Shortlist teams'!$AA$7:$AE$26,MATCH($A439,'Shortlist teams'!$Z$7:$Z$26,1),MATCH($C439,'Shortlist teams'!$AA$6:$AE$6,1))=0,"",COUNTIF('De Teams'!G$5:G$25,'De Uitslagen'!$B439)*INDEX('Shortlist teams'!$AA$7:$AE$26,MATCH($A439,'Shortlist teams'!$Z$7:$Z$26,1),MATCH($C439,'Shortlist teams'!$AA$6:$AE$6,1))),"")</f>
        <v/>
      </c>
      <c r="J439" t="str">
        <f>IFERROR(IF(COUNTIF('De Teams'!H$5:H$25,'De Uitslagen'!$B439)*INDEX('Shortlist teams'!$AA$7:$AE$26,MATCH($A439,'Shortlist teams'!$Z$7:$Z$26,1),MATCH($C439,'Shortlist teams'!$AA$6:$AE$6,1))=0,"",COUNTIF('De Teams'!H$5:H$25,'De Uitslagen'!$B439)*INDEX('Shortlist teams'!$AA$7:$AE$26,MATCH($A439,'Shortlist teams'!$Z$7:$Z$26,1),MATCH($C439,'Shortlist teams'!$AA$6:$AE$6,1))),"")</f>
        <v/>
      </c>
      <c r="K439" t="str">
        <f>IFERROR(IF(COUNTIF('De Teams'!I$5:I$25,'De Uitslagen'!$B439)*INDEX('Shortlist teams'!$AA$7:$AE$26,MATCH($A439,'Shortlist teams'!$Z$7:$Z$26,1),MATCH($C439,'Shortlist teams'!$AA$6:$AE$6,1))=0,"",COUNTIF('De Teams'!I$5:I$25,'De Uitslagen'!$B439)*INDEX('Shortlist teams'!$AA$7:$AE$26,MATCH($A439,'Shortlist teams'!$Z$7:$Z$26,1),MATCH($C439,'Shortlist teams'!$AA$6:$AE$6,1))),"")</f>
        <v/>
      </c>
      <c r="L439"/>
      <c r="M439" t="str">
        <f>IFERROR(IF(COUNTIF('De Teams'!K$5:K$25,'De Uitslagen'!$B439)*INDEX('Shortlist teams'!$AA$7:$AE$26,MATCH($A439,'Shortlist teams'!$Z$7:$Z$26,1),MATCH($C439,'Shortlist teams'!$AA$6:$AE$6,1))=0,"",COUNTIF('De Teams'!K$5:K$25,'De Uitslagen'!$B439)*INDEX('Shortlist teams'!$AA$7:$AE$26,MATCH($A439,'Shortlist teams'!$Z$7:$Z$26,1),MATCH($C439,'Shortlist teams'!$AA$6:$AE$6,1))),"")</f>
        <v/>
      </c>
      <c r="N439" t="str">
        <f>IFERROR(IF(COUNTIF('De Teams'!L$5:L$25,'De Uitslagen'!$B439)*INDEX('Shortlist teams'!$AA$7:$AE$26,MATCH($A439,'Shortlist teams'!$Z$7:$Z$26,1),MATCH($C439,'Shortlist teams'!$AA$6:$AE$6,1))=0,"",COUNTIF('De Teams'!L$5:L$25,'De Uitslagen'!$B439)*INDEX('Shortlist teams'!$AA$7:$AE$26,MATCH($A439,'Shortlist teams'!$Z$7:$Z$26,1),MATCH($C439,'Shortlist teams'!$AA$6:$AE$6,1))),"")</f>
        <v/>
      </c>
      <c r="O439" t="str">
        <f>IFERROR(IF(COUNTIF('De Teams'!M$5:M$25,'De Uitslagen'!$B439)*INDEX('Shortlist teams'!$AA$7:$AE$26,MATCH($A439,'Shortlist teams'!$Z$7:$Z$26,1),MATCH($C439,'Shortlist teams'!$AA$6:$AE$6,1))=0,"",COUNTIF('De Teams'!M$5:M$25,'De Uitslagen'!$B439)*INDEX('Shortlist teams'!$AA$7:$AE$26,MATCH($A439,'Shortlist teams'!$Z$7:$Z$26,1),MATCH($C439,'Shortlist teams'!$AA$6:$AE$6,1))),"")</f>
        <v/>
      </c>
      <c r="P439" t="str">
        <f>IFERROR(IF(COUNTIF('De Teams'!N$5:N$25,'De Uitslagen'!$B439)*INDEX('Shortlist teams'!$AA$7:$AE$26,MATCH($A439,'Shortlist teams'!$Z$7:$Z$26,1),MATCH($C439,'Shortlist teams'!$AA$6:$AE$6,1))=0,"",COUNTIF('De Teams'!N$5:N$25,'De Uitslagen'!$B439)*INDEX('Shortlist teams'!$AA$7:$AE$26,MATCH($A439,'Shortlist teams'!$Z$7:$Z$26,1),MATCH($C439,'Shortlist teams'!$AA$6:$AE$6,1))),"")</f>
        <v/>
      </c>
      <c r="Q439" t="str">
        <f>IFERROR(IF(COUNTIF('De Teams'!O$5:O$25,'De Uitslagen'!$B439)*INDEX('Shortlist teams'!$AA$7:$AE$26,MATCH($A439,'Shortlist teams'!$Z$7:$Z$26,1),MATCH($C439,'Shortlist teams'!$AA$6:$AE$6,1))=0,"",COUNTIF('De Teams'!O$5:O$25,'De Uitslagen'!$B439)*INDEX('Shortlist teams'!$AA$7:$AE$26,MATCH($A439,'Shortlist teams'!$Z$7:$Z$26,1),MATCH($C439,'Shortlist teams'!$AA$6:$AE$6,1))),"")</f>
        <v/>
      </c>
      <c r="R439" t="str">
        <f>IFERROR(IF(COUNTIF('De Teams'!P$5:P$25,'De Uitslagen'!$B439)*INDEX('Shortlist teams'!$AA$7:$AE$26,MATCH($A439,'Shortlist teams'!$Z$7:$Z$26,1),MATCH($C439,'Shortlist teams'!$AA$6:$AE$6,1))=0,"",COUNTIF('De Teams'!P$5:P$25,'De Uitslagen'!$B439)*INDEX('Shortlist teams'!$AA$7:$AE$26,MATCH($A439,'Shortlist teams'!$Z$7:$Z$26,1),MATCH($C439,'Shortlist teams'!$AA$6:$AE$6,1))),"")</f>
        <v/>
      </c>
      <c r="S439"/>
      <c r="T439" s="3"/>
    </row>
    <row r="440" spans="1:20" ht="14.4" x14ac:dyDescent="0.3">
      <c r="A440" s="1">
        <v>17</v>
      </c>
      <c r="B440" s="7"/>
      <c r="C440" s="87" t="str">
        <f>IFERROR(VLOOKUP('De Uitslagen'!B440,'Shortlist teams'!B:C,2,FALSE),"")</f>
        <v/>
      </c>
      <c r="D440" t="str">
        <f>IFERROR(IF(COUNTIF('De Teams'!B$5:B$25,'De Uitslagen'!$B440)*INDEX('Shortlist teams'!$AA$7:$AE$26,MATCH($A440,'Shortlist teams'!$Z$7:$Z$26,1),MATCH($C440,'Shortlist teams'!$AA$6:$AE$6,1))=0,"",COUNTIF('De Teams'!B$5:B$25,'De Uitslagen'!$B440)*INDEX('Shortlist teams'!$AA$7:$AE$26,MATCH($A440,'Shortlist teams'!$Z$7:$Z$26,1),MATCH($C440,'Shortlist teams'!$AA$6:$AE$6,1))),"")</f>
        <v/>
      </c>
      <c r="E440"/>
      <c r="F440" t="str">
        <f>IFERROR(IF(COUNTIF('De Teams'!D$5:D$24,'De Uitslagen'!$B440)*INDEX('Shortlist teams'!$AA$7:$AE$26,MATCH($A440,'Shortlist teams'!$Z$7:$Z$26,1),MATCH($C440,'Shortlist teams'!$AA$6:$AE$6,1))=0,"",COUNTIF('De Teams'!D$5:D$24,'De Uitslagen'!$B440)*INDEX('Shortlist teams'!$AA$7:$AE$26,MATCH($A440,'Shortlist teams'!$Z$7:$Z$26,1),MATCH($C440,'Shortlist teams'!$AA$6:$AE$6,1))),"")</f>
        <v/>
      </c>
      <c r="G440" t="str">
        <f>IFERROR(IF(COUNTIF('De Teams'!E$5:E$25,'De Uitslagen'!$B440)*INDEX('Shortlist teams'!$AA$7:$AE$26,MATCH($A440,'Shortlist teams'!$Z$7:$Z$26,1),MATCH($C440,'Shortlist teams'!$AA$6:$AE$6,1))=0,"",COUNTIF('De Teams'!E$5:E$25,'De Uitslagen'!$B440)*INDEX('Shortlist teams'!$AA$7:$AE$26,MATCH($A440,'Shortlist teams'!$Z$7:$Z$26,1),MATCH($C440,'Shortlist teams'!$AA$6:$AE$6,1))),"")</f>
        <v/>
      </c>
      <c r="H440" t="str">
        <f>IFERROR(IF(COUNTIF('De Teams'!F$5:F$25,'De Uitslagen'!$B440)*INDEX('Shortlist teams'!$AA$7:$AE$26,MATCH($A440,'Shortlist teams'!$Z$7:$Z$26,1),MATCH($C440,'Shortlist teams'!$AA$6:$AE$6,1))=0,"",COUNTIF('De Teams'!F$5:F$25,'De Uitslagen'!$B440)*INDEX('Shortlist teams'!$AA$7:$AE$26,MATCH($A440,'Shortlist teams'!$Z$7:$Z$26,1),MATCH($C440,'Shortlist teams'!$AA$6:$AE$6,1))),"")</f>
        <v/>
      </c>
      <c r="I440" t="str">
        <f>IFERROR(IF(COUNTIF('De Teams'!G$5:G$25,'De Uitslagen'!$B440)*INDEX('Shortlist teams'!$AA$7:$AE$26,MATCH($A440,'Shortlist teams'!$Z$7:$Z$26,1),MATCH($C440,'Shortlist teams'!$AA$6:$AE$6,1))=0,"",COUNTIF('De Teams'!G$5:G$25,'De Uitslagen'!$B440)*INDEX('Shortlist teams'!$AA$7:$AE$26,MATCH($A440,'Shortlist teams'!$Z$7:$Z$26,1),MATCH($C440,'Shortlist teams'!$AA$6:$AE$6,1))),"")</f>
        <v/>
      </c>
      <c r="J440" t="str">
        <f>IFERROR(IF(COUNTIF('De Teams'!H$5:H$25,'De Uitslagen'!$B440)*INDEX('Shortlist teams'!$AA$7:$AE$26,MATCH($A440,'Shortlist teams'!$Z$7:$Z$26,1),MATCH($C440,'Shortlist teams'!$AA$6:$AE$6,1))=0,"",COUNTIF('De Teams'!H$5:H$25,'De Uitslagen'!$B440)*INDEX('Shortlist teams'!$AA$7:$AE$26,MATCH($A440,'Shortlist teams'!$Z$7:$Z$26,1),MATCH($C440,'Shortlist teams'!$AA$6:$AE$6,1))),"")</f>
        <v/>
      </c>
      <c r="K440" t="str">
        <f>IFERROR(IF(COUNTIF('De Teams'!I$5:I$25,'De Uitslagen'!$B440)*INDEX('Shortlist teams'!$AA$7:$AE$26,MATCH($A440,'Shortlist teams'!$Z$7:$Z$26,1),MATCH($C440,'Shortlist teams'!$AA$6:$AE$6,1))=0,"",COUNTIF('De Teams'!I$5:I$25,'De Uitslagen'!$B440)*INDEX('Shortlist teams'!$AA$7:$AE$26,MATCH($A440,'Shortlist teams'!$Z$7:$Z$26,1),MATCH($C440,'Shortlist teams'!$AA$6:$AE$6,1))),"")</f>
        <v/>
      </c>
      <c r="L440"/>
      <c r="M440" t="str">
        <f>IFERROR(IF(COUNTIF('De Teams'!K$5:K$25,'De Uitslagen'!$B440)*INDEX('Shortlist teams'!$AA$7:$AE$26,MATCH($A440,'Shortlist teams'!$Z$7:$Z$26,1),MATCH($C440,'Shortlist teams'!$AA$6:$AE$6,1))=0,"",COUNTIF('De Teams'!K$5:K$25,'De Uitslagen'!$B440)*INDEX('Shortlist teams'!$AA$7:$AE$26,MATCH($A440,'Shortlist teams'!$Z$7:$Z$26,1),MATCH($C440,'Shortlist teams'!$AA$6:$AE$6,1))),"")</f>
        <v/>
      </c>
      <c r="N440" t="str">
        <f>IFERROR(IF(COUNTIF('De Teams'!L$5:L$25,'De Uitslagen'!$B440)*INDEX('Shortlist teams'!$AA$7:$AE$26,MATCH($A440,'Shortlist teams'!$Z$7:$Z$26,1),MATCH($C440,'Shortlist teams'!$AA$6:$AE$6,1))=0,"",COUNTIF('De Teams'!L$5:L$25,'De Uitslagen'!$B440)*INDEX('Shortlist teams'!$AA$7:$AE$26,MATCH($A440,'Shortlist teams'!$Z$7:$Z$26,1),MATCH($C440,'Shortlist teams'!$AA$6:$AE$6,1))),"")</f>
        <v/>
      </c>
      <c r="O440" t="str">
        <f>IFERROR(IF(COUNTIF('De Teams'!M$5:M$25,'De Uitslagen'!$B440)*INDEX('Shortlist teams'!$AA$7:$AE$26,MATCH($A440,'Shortlist teams'!$Z$7:$Z$26,1),MATCH($C440,'Shortlist teams'!$AA$6:$AE$6,1))=0,"",COUNTIF('De Teams'!M$5:M$25,'De Uitslagen'!$B440)*INDEX('Shortlist teams'!$AA$7:$AE$26,MATCH($A440,'Shortlist teams'!$Z$7:$Z$26,1),MATCH($C440,'Shortlist teams'!$AA$6:$AE$6,1))),"")</f>
        <v/>
      </c>
      <c r="P440" t="str">
        <f>IFERROR(IF(COUNTIF('De Teams'!N$5:N$25,'De Uitslagen'!$B440)*INDEX('Shortlist teams'!$AA$7:$AE$26,MATCH($A440,'Shortlist teams'!$Z$7:$Z$26,1),MATCH($C440,'Shortlist teams'!$AA$6:$AE$6,1))=0,"",COUNTIF('De Teams'!N$5:N$25,'De Uitslagen'!$B440)*INDEX('Shortlist teams'!$AA$7:$AE$26,MATCH($A440,'Shortlist teams'!$Z$7:$Z$26,1),MATCH($C440,'Shortlist teams'!$AA$6:$AE$6,1))),"")</f>
        <v/>
      </c>
      <c r="Q440" t="str">
        <f>IFERROR(IF(COUNTIF('De Teams'!O$5:O$25,'De Uitslagen'!$B440)*INDEX('Shortlist teams'!$AA$7:$AE$26,MATCH($A440,'Shortlist teams'!$Z$7:$Z$26,1),MATCH($C440,'Shortlist teams'!$AA$6:$AE$6,1))=0,"",COUNTIF('De Teams'!O$5:O$25,'De Uitslagen'!$B440)*INDEX('Shortlist teams'!$AA$7:$AE$26,MATCH($A440,'Shortlist teams'!$Z$7:$Z$26,1),MATCH($C440,'Shortlist teams'!$AA$6:$AE$6,1))),"")</f>
        <v/>
      </c>
      <c r="R440" t="str">
        <f>IFERROR(IF(COUNTIF('De Teams'!P$5:P$25,'De Uitslagen'!$B440)*INDEX('Shortlist teams'!$AA$7:$AE$26,MATCH($A440,'Shortlist teams'!$Z$7:$Z$26,1),MATCH($C440,'Shortlist teams'!$AA$6:$AE$6,1))=0,"",COUNTIF('De Teams'!P$5:P$25,'De Uitslagen'!$B440)*INDEX('Shortlist teams'!$AA$7:$AE$26,MATCH($A440,'Shortlist teams'!$Z$7:$Z$26,1),MATCH($C440,'Shortlist teams'!$AA$6:$AE$6,1))),"")</f>
        <v/>
      </c>
      <c r="S440"/>
      <c r="T440" s="3"/>
    </row>
    <row r="441" spans="1:20" ht="14.4" x14ac:dyDescent="0.3">
      <c r="A441" s="1">
        <v>18</v>
      </c>
      <c r="B441" s="6"/>
      <c r="C441" s="87" t="str">
        <f>IFERROR(VLOOKUP('De Uitslagen'!B441,'Shortlist teams'!B:C,2,FALSE),"")</f>
        <v/>
      </c>
      <c r="D441" t="str">
        <f>IFERROR(IF(COUNTIF('De Teams'!B$5:B$25,'De Uitslagen'!$B441)*INDEX('Shortlist teams'!$AA$7:$AE$26,MATCH($A441,'Shortlist teams'!$Z$7:$Z$26,1),MATCH($C441,'Shortlist teams'!$AA$6:$AE$6,1))=0,"",COUNTIF('De Teams'!B$5:B$25,'De Uitslagen'!$B441)*INDEX('Shortlist teams'!$AA$7:$AE$26,MATCH($A441,'Shortlist teams'!$Z$7:$Z$26,1),MATCH($C441,'Shortlist teams'!$AA$6:$AE$6,1))),"")</f>
        <v/>
      </c>
      <c r="E441"/>
      <c r="F441" t="str">
        <f>IFERROR(IF(COUNTIF('De Teams'!D$5:D$24,'De Uitslagen'!$B441)*INDEX('Shortlist teams'!$AA$7:$AE$26,MATCH($A441,'Shortlist teams'!$Z$7:$Z$26,1),MATCH($C441,'Shortlist teams'!$AA$6:$AE$6,1))=0,"",COUNTIF('De Teams'!D$5:D$24,'De Uitslagen'!$B441)*INDEX('Shortlist teams'!$AA$7:$AE$26,MATCH($A441,'Shortlist teams'!$Z$7:$Z$26,1),MATCH($C441,'Shortlist teams'!$AA$6:$AE$6,1))),"")</f>
        <v/>
      </c>
      <c r="G441" t="str">
        <f>IFERROR(IF(COUNTIF('De Teams'!E$5:E$25,'De Uitslagen'!$B441)*INDEX('Shortlist teams'!$AA$7:$AE$26,MATCH($A441,'Shortlist teams'!$Z$7:$Z$26,1),MATCH($C441,'Shortlist teams'!$AA$6:$AE$6,1))=0,"",COUNTIF('De Teams'!E$5:E$25,'De Uitslagen'!$B441)*INDEX('Shortlist teams'!$AA$7:$AE$26,MATCH($A441,'Shortlist teams'!$Z$7:$Z$26,1),MATCH($C441,'Shortlist teams'!$AA$6:$AE$6,1))),"")</f>
        <v/>
      </c>
      <c r="H441" t="str">
        <f>IFERROR(IF(COUNTIF('De Teams'!F$5:F$25,'De Uitslagen'!$B441)*INDEX('Shortlist teams'!$AA$7:$AE$26,MATCH($A441,'Shortlist teams'!$Z$7:$Z$26,1),MATCH($C441,'Shortlist teams'!$AA$6:$AE$6,1))=0,"",COUNTIF('De Teams'!F$5:F$25,'De Uitslagen'!$B441)*INDEX('Shortlist teams'!$AA$7:$AE$26,MATCH($A441,'Shortlist teams'!$Z$7:$Z$26,1),MATCH($C441,'Shortlist teams'!$AA$6:$AE$6,1))),"")</f>
        <v/>
      </c>
      <c r="I441" t="str">
        <f>IFERROR(IF(COUNTIF('De Teams'!G$5:G$25,'De Uitslagen'!$B441)*INDEX('Shortlist teams'!$AA$7:$AE$26,MATCH($A441,'Shortlist teams'!$Z$7:$Z$26,1),MATCH($C441,'Shortlist teams'!$AA$6:$AE$6,1))=0,"",COUNTIF('De Teams'!G$5:G$25,'De Uitslagen'!$B441)*INDEX('Shortlist teams'!$AA$7:$AE$26,MATCH($A441,'Shortlist teams'!$Z$7:$Z$26,1),MATCH($C441,'Shortlist teams'!$AA$6:$AE$6,1))),"")</f>
        <v/>
      </c>
      <c r="J441" t="str">
        <f>IFERROR(IF(COUNTIF('De Teams'!H$5:H$25,'De Uitslagen'!$B441)*INDEX('Shortlist teams'!$AA$7:$AE$26,MATCH($A441,'Shortlist teams'!$Z$7:$Z$26,1),MATCH($C441,'Shortlist teams'!$AA$6:$AE$6,1))=0,"",COUNTIF('De Teams'!H$5:H$25,'De Uitslagen'!$B441)*INDEX('Shortlist teams'!$AA$7:$AE$26,MATCH($A441,'Shortlist teams'!$Z$7:$Z$26,1),MATCH($C441,'Shortlist teams'!$AA$6:$AE$6,1))),"")</f>
        <v/>
      </c>
      <c r="K441" t="str">
        <f>IFERROR(IF(COUNTIF('De Teams'!I$5:I$25,'De Uitslagen'!$B441)*INDEX('Shortlist teams'!$AA$7:$AE$26,MATCH($A441,'Shortlist teams'!$Z$7:$Z$26,1),MATCH($C441,'Shortlist teams'!$AA$6:$AE$6,1))=0,"",COUNTIF('De Teams'!I$5:I$25,'De Uitslagen'!$B441)*INDEX('Shortlist teams'!$AA$7:$AE$26,MATCH($A441,'Shortlist teams'!$Z$7:$Z$26,1),MATCH($C441,'Shortlist teams'!$AA$6:$AE$6,1))),"")</f>
        <v/>
      </c>
      <c r="L441"/>
      <c r="M441" t="str">
        <f>IFERROR(IF(COUNTIF('De Teams'!K$5:K$25,'De Uitslagen'!$B441)*INDEX('Shortlist teams'!$AA$7:$AE$26,MATCH($A441,'Shortlist teams'!$Z$7:$Z$26,1),MATCH($C441,'Shortlist teams'!$AA$6:$AE$6,1))=0,"",COUNTIF('De Teams'!K$5:K$25,'De Uitslagen'!$B441)*INDEX('Shortlist teams'!$AA$7:$AE$26,MATCH($A441,'Shortlist teams'!$Z$7:$Z$26,1),MATCH($C441,'Shortlist teams'!$AA$6:$AE$6,1))),"")</f>
        <v/>
      </c>
      <c r="N441" t="str">
        <f>IFERROR(IF(COUNTIF('De Teams'!L$5:L$25,'De Uitslagen'!$B441)*INDEX('Shortlist teams'!$AA$7:$AE$26,MATCH($A441,'Shortlist teams'!$Z$7:$Z$26,1),MATCH($C441,'Shortlist teams'!$AA$6:$AE$6,1))=0,"",COUNTIF('De Teams'!L$5:L$25,'De Uitslagen'!$B441)*INDEX('Shortlist teams'!$AA$7:$AE$26,MATCH($A441,'Shortlist teams'!$Z$7:$Z$26,1),MATCH($C441,'Shortlist teams'!$AA$6:$AE$6,1))),"")</f>
        <v/>
      </c>
      <c r="O441" t="str">
        <f>IFERROR(IF(COUNTIF('De Teams'!M$5:M$25,'De Uitslagen'!$B441)*INDEX('Shortlist teams'!$AA$7:$AE$26,MATCH($A441,'Shortlist teams'!$Z$7:$Z$26,1),MATCH($C441,'Shortlist teams'!$AA$6:$AE$6,1))=0,"",COUNTIF('De Teams'!M$5:M$25,'De Uitslagen'!$B441)*INDEX('Shortlist teams'!$AA$7:$AE$26,MATCH($A441,'Shortlist teams'!$Z$7:$Z$26,1),MATCH($C441,'Shortlist teams'!$AA$6:$AE$6,1))),"")</f>
        <v/>
      </c>
      <c r="P441" t="str">
        <f>IFERROR(IF(COUNTIF('De Teams'!N$5:N$25,'De Uitslagen'!$B441)*INDEX('Shortlist teams'!$AA$7:$AE$26,MATCH($A441,'Shortlist teams'!$Z$7:$Z$26,1),MATCH($C441,'Shortlist teams'!$AA$6:$AE$6,1))=0,"",COUNTIF('De Teams'!N$5:N$25,'De Uitslagen'!$B441)*INDEX('Shortlist teams'!$AA$7:$AE$26,MATCH($A441,'Shortlist teams'!$Z$7:$Z$26,1),MATCH($C441,'Shortlist teams'!$AA$6:$AE$6,1))),"")</f>
        <v/>
      </c>
      <c r="Q441" t="str">
        <f>IFERROR(IF(COUNTIF('De Teams'!O$5:O$25,'De Uitslagen'!$B441)*INDEX('Shortlist teams'!$AA$7:$AE$26,MATCH($A441,'Shortlist teams'!$Z$7:$Z$26,1),MATCH($C441,'Shortlist teams'!$AA$6:$AE$6,1))=0,"",COUNTIF('De Teams'!O$5:O$25,'De Uitslagen'!$B441)*INDEX('Shortlist teams'!$AA$7:$AE$26,MATCH($A441,'Shortlist teams'!$Z$7:$Z$26,1),MATCH($C441,'Shortlist teams'!$AA$6:$AE$6,1))),"")</f>
        <v/>
      </c>
      <c r="R441" t="str">
        <f>IFERROR(IF(COUNTIF('De Teams'!P$5:P$25,'De Uitslagen'!$B441)*INDEX('Shortlist teams'!$AA$7:$AE$26,MATCH($A441,'Shortlist teams'!$Z$7:$Z$26,1),MATCH($C441,'Shortlist teams'!$AA$6:$AE$6,1))=0,"",COUNTIF('De Teams'!P$5:P$25,'De Uitslagen'!$B441)*INDEX('Shortlist teams'!$AA$7:$AE$26,MATCH($A441,'Shortlist teams'!$Z$7:$Z$26,1),MATCH($C441,'Shortlist teams'!$AA$6:$AE$6,1))),"")</f>
        <v/>
      </c>
      <c r="S441"/>
      <c r="T441" s="3"/>
    </row>
    <row r="442" spans="1:20" ht="14.4" x14ac:dyDescent="0.3">
      <c r="A442" s="1">
        <v>19</v>
      </c>
      <c r="B442" s="8"/>
      <c r="C442" s="87" t="str">
        <f>IFERROR(VLOOKUP('De Uitslagen'!B442,'Shortlist teams'!B:C,2,FALSE),"")</f>
        <v/>
      </c>
      <c r="D442" t="str">
        <f>IFERROR(IF(COUNTIF('De Teams'!B$5:B$25,'De Uitslagen'!$B442)*INDEX('Shortlist teams'!$AA$7:$AE$26,MATCH($A442,'Shortlist teams'!$Z$7:$Z$26,1),MATCH($C442,'Shortlist teams'!$AA$6:$AE$6,1))=0,"",COUNTIF('De Teams'!B$5:B$25,'De Uitslagen'!$B442)*INDEX('Shortlist teams'!$AA$7:$AE$26,MATCH($A442,'Shortlist teams'!$Z$7:$Z$26,1),MATCH($C442,'Shortlist teams'!$AA$6:$AE$6,1))),"")</f>
        <v/>
      </c>
      <c r="E442"/>
      <c r="F442" t="str">
        <f>IFERROR(IF(COUNTIF('De Teams'!D$5:D$24,'De Uitslagen'!$B442)*INDEX('Shortlist teams'!$AA$7:$AE$26,MATCH($A442,'Shortlist teams'!$Z$7:$Z$26,1),MATCH($C442,'Shortlist teams'!$AA$6:$AE$6,1))=0,"",COUNTIF('De Teams'!D$5:D$24,'De Uitslagen'!$B442)*INDEX('Shortlist teams'!$AA$7:$AE$26,MATCH($A442,'Shortlist teams'!$Z$7:$Z$26,1),MATCH($C442,'Shortlist teams'!$AA$6:$AE$6,1))),"")</f>
        <v/>
      </c>
      <c r="G442" t="str">
        <f>IFERROR(IF(COUNTIF('De Teams'!E$5:E$25,'De Uitslagen'!$B442)*INDEX('Shortlist teams'!$AA$7:$AE$26,MATCH($A442,'Shortlist teams'!$Z$7:$Z$26,1),MATCH($C442,'Shortlist teams'!$AA$6:$AE$6,1))=0,"",COUNTIF('De Teams'!E$5:E$25,'De Uitslagen'!$B442)*INDEX('Shortlist teams'!$AA$7:$AE$26,MATCH($A442,'Shortlist teams'!$Z$7:$Z$26,1),MATCH($C442,'Shortlist teams'!$AA$6:$AE$6,1))),"")</f>
        <v/>
      </c>
      <c r="H442" t="str">
        <f>IFERROR(IF(COUNTIF('De Teams'!F$5:F$25,'De Uitslagen'!$B442)*INDEX('Shortlist teams'!$AA$7:$AE$26,MATCH($A442,'Shortlist teams'!$Z$7:$Z$26,1),MATCH($C442,'Shortlist teams'!$AA$6:$AE$6,1))=0,"",COUNTIF('De Teams'!F$5:F$25,'De Uitslagen'!$B442)*INDEX('Shortlist teams'!$AA$7:$AE$26,MATCH($A442,'Shortlist teams'!$Z$7:$Z$26,1),MATCH($C442,'Shortlist teams'!$AA$6:$AE$6,1))),"")</f>
        <v/>
      </c>
      <c r="I442" t="str">
        <f>IFERROR(IF(COUNTIF('De Teams'!G$5:G$25,'De Uitslagen'!$B442)*INDEX('Shortlist teams'!$AA$7:$AE$26,MATCH($A442,'Shortlist teams'!$Z$7:$Z$26,1),MATCH($C442,'Shortlist teams'!$AA$6:$AE$6,1))=0,"",COUNTIF('De Teams'!G$5:G$25,'De Uitslagen'!$B442)*INDEX('Shortlist teams'!$AA$7:$AE$26,MATCH($A442,'Shortlist teams'!$Z$7:$Z$26,1),MATCH($C442,'Shortlist teams'!$AA$6:$AE$6,1))),"")</f>
        <v/>
      </c>
      <c r="J442" t="str">
        <f>IFERROR(IF(COUNTIF('De Teams'!H$5:H$25,'De Uitslagen'!$B442)*INDEX('Shortlist teams'!$AA$7:$AE$26,MATCH($A442,'Shortlist teams'!$Z$7:$Z$26,1),MATCH($C442,'Shortlist teams'!$AA$6:$AE$6,1))=0,"",COUNTIF('De Teams'!H$5:H$25,'De Uitslagen'!$B442)*INDEX('Shortlist teams'!$AA$7:$AE$26,MATCH($A442,'Shortlist teams'!$Z$7:$Z$26,1),MATCH($C442,'Shortlist teams'!$AA$6:$AE$6,1))),"")</f>
        <v/>
      </c>
      <c r="K442" t="str">
        <f>IFERROR(IF(COUNTIF('De Teams'!I$5:I$25,'De Uitslagen'!$B442)*INDEX('Shortlist teams'!$AA$7:$AE$26,MATCH($A442,'Shortlist teams'!$Z$7:$Z$26,1),MATCH($C442,'Shortlist teams'!$AA$6:$AE$6,1))=0,"",COUNTIF('De Teams'!I$5:I$25,'De Uitslagen'!$B442)*INDEX('Shortlist teams'!$AA$7:$AE$26,MATCH($A442,'Shortlist teams'!$Z$7:$Z$26,1),MATCH($C442,'Shortlist teams'!$AA$6:$AE$6,1))),"")</f>
        <v/>
      </c>
      <c r="L442"/>
      <c r="M442" t="str">
        <f>IFERROR(IF(COUNTIF('De Teams'!K$5:K$25,'De Uitslagen'!$B442)*INDEX('Shortlist teams'!$AA$7:$AE$26,MATCH($A442,'Shortlist teams'!$Z$7:$Z$26,1),MATCH($C442,'Shortlist teams'!$AA$6:$AE$6,1))=0,"",COUNTIF('De Teams'!K$5:K$25,'De Uitslagen'!$B442)*INDEX('Shortlist teams'!$AA$7:$AE$26,MATCH($A442,'Shortlist teams'!$Z$7:$Z$26,1),MATCH($C442,'Shortlist teams'!$AA$6:$AE$6,1))),"")</f>
        <v/>
      </c>
      <c r="N442" t="str">
        <f>IFERROR(IF(COUNTIF('De Teams'!L$5:L$25,'De Uitslagen'!$B442)*INDEX('Shortlist teams'!$AA$7:$AE$26,MATCH($A442,'Shortlist teams'!$Z$7:$Z$26,1),MATCH($C442,'Shortlist teams'!$AA$6:$AE$6,1))=0,"",COUNTIF('De Teams'!L$5:L$25,'De Uitslagen'!$B442)*INDEX('Shortlist teams'!$AA$7:$AE$26,MATCH($A442,'Shortlist teams'!$Z$7:$Z$26,1),MATCH($C442,'Shortlist teams'!$AA$6:$AE$6,1))),"")</f>
        <v/>
      </c>
      <c r="O442" t="str">
        <f>IFERROR(IF(COUNTIF('De Teams'!M$5:M$25,'De Uitslagen'!$B442)*INDEX('Shortlist teams'!$AA$7:$AE$26,MATCH($A442,'Shortlist teams'!$Z$7:$Z$26,1),MATCH($C442,'Shortlist teams'!$AA$6:$AE$6,1))=0,"",COUNTIF('De Teams'!M$5:M$25,'De Uitslagen'!$B442)*INDEX('Shortlist teams'!$AA$7:$AE$26,MATCH($A442,'Shortlist teams'!$Z$7:$Z$26,1),MATCH($C442,'Shortlist teams'!$AA$6:$AE$6,1))),"")</f>
        <v/>
      </c>
      <c r="P442" t="str">
        <f>IFERROR(IF(COUNTIF('De Teams'!N$5:N$25,'De Uitslagen'!$B442)*INDEX('Shortlist teams'!$AA$7:$AE$26,MATCH($A442,'Shortlist teams'!$Z$7:$Z$26,1),MATCH($C442,'Shortlist teams'!$AA$6:$AE$6,1))=0,"",COUNTIF('De Teams'!N$5:N$25,'De Uitslagen'!$B442)*INDEX('Shortlist teams'!$AA$7:$AE$26,MATCH($A442,'Shortlist teams'!$Z$7:$Z$26,1),MATCH($C442,'Shortlist teams'!$AA$6:$AE$6,1))),"")</f>
        <v/>
      </c>
      <c r="Q442" t="str">
        <f>IFERROR(IF(COUNTIF('De Teams'!O$5:O$25,'De Uitslagen'!$B442)*INDEX('Shortlist teams'!$AA$7:$AE$26,MATCH($A442,'Shortlist teams'!$Z$7:$Z$26,1),MATCH($C442,'Shortlist teams'!$AA$6:$AE$6,1))=0,"",COUNTIF('De Teams'!O$5:O$25,'De Uitslagen'!$B442)*INDEX('Shortlist teams'!$AA$7:$AE$26,MATCH($A442,'Shortlist teams'!$Z$7:$Z$26,1),MATCH($C442,'Shortlist teams'!$AA$6:$AE$6,1))),"")</f>
        <v/>
      </c>
      <c r="R442" t="str">
        <f>IFERROR(IF(COUNTIF('De Teams'!P$5:P$25,'De Uitslagen'!$B442)*INDEX('Shortlist teams'!$AA$7:$AE$26,MATCH($A442,'Shortlist teams'!$Z$7:$Z$26,1),MATCH($C442,'Shortlist teams'!$AA$6:$AE$6,1))=0,"",COUNTIF('De Teams'!P$5:P$25,'De Uitslagen'!$B442)*INDEX('Shortlist teams'!$AA$7:$AE$26,MATCH($A442,'Shortlist teams'!$Z$7:$Z$26,1),MATCH($C442,'Shortlist teams'!$AA$6:$AE$6,1))),"")</f>
        <v/>
      </c>
      <c r="S442"/>
      <c r="T442" s="3"/>
    </row>
    <row r="443" spans="1:20" ht="14.4" x14ac:dyDescent="0.3">
      <c r="A443" s="1">
        <v>20</v>
      </c>
      <c r="B443" s="9"/>
      <c r="C443" s="87" t="str">
        <f>IFERROR(VLOOKUP('De Uitslagen'!B443,'Shortlist teams'!B:C,2,FALSE),"")</f>
        <v/>
      </c>
      <c r="D443" t="str">
        <f>IFERROR(IF(COUNTIF('De Teams'!B$5:B$25,'De Uitslagen'!$B443)*INDEX('Shortlist teams'!$AA$7:$AE$26,MATCH($A443,'Shortlist teams'!$Z$7:$Z$26,1),MATCH($C443,'Shortlist teams'!$AA$6:$AE$6,1))=0,"",COUNTIF('De Teams'!B$5:B$25,'De Uitslagen'!$B443)*INDEX('Shortlist teams'!$AA$7:$AE$26,MATCH($A443,'Shortlist teams'!$Z$7:$Z$26,1),MATCH($C443,'Shortlist teams'!$AA$6:$AE$6,1))),"")</f>
        <v/>
      </c>
      <c r="E443"/>
      <c r="F443" t="str">
        <f>IFERROR(IF(COUNTIF('De Teams'!D$5:D$24,'De Uitslagen'!$B443)*INDEX('Shortlist teams'!$AA$7:$AE$26,MATCH($A443,'Shortlist teams'!$Z$7:$Z$26,1),MATCH($C443,'Shortlist teams'!$AA$6:$AE$6,1))=0,"",COUNTIF('De Teams'!D$5:D$24,'De Uitslagen'!$B443)*INDEX('Shortlist teams'!$AA$7:$AE$26,MATCH($A443,'Shortlist teams'!$Z$7:$Z$26,1),MATCH($C443,'Shortlist teams'!$AA$6:$AE$6,1))),"")</f>
        <v/>
      </c>
      <c r="G443" t="str">
        <f>IFERROR(IF(COUNTIF('De Teams'!E$5:E$25,'De Uitslagen'!$B443)*INDEX('Shortlist teams'!$AA$7:$AE$26,MATCH($A443,'Shortlist teams'!$Z$7:$Z$26,1),MATCH($C443,'Shortlist teams'!$AA$6:$AE$6,1))=0,"",COUNTIF('De Teams'!E$5:E$25,'De Uitslagen'!$B443)*INDEX('Shortlist teams'!$AA$7:$AE$26,MATCH($A443,'Shortlist teams'!$Z$7:$Z$26,1),MATCH($C443,'Shortlist teams'!$AA$6:$AE$6,1))),"")</f>
        <v/>
      </c>
      <c r="H443" t="str">
        <f>IFERROR(IF(COUNTIF('De Teams'!F$5:F$25,'De Uitslagen'!$B443)*INDEX('Shortlist teams'!$AA$7:$AE$26,MATCH($A443,'Shortlist teams'!$Z$7:$Z$26,1),MATCH($C443,'Shortlist teams'!$AA$6:$AE$6,1))=0,"",COUNTIF('De Teams'!F$5:F$25,'De Uitslagen'!$B443)*INDEX('Shortlist teams'!$AA$7:$AE$26,MATCH($A443,'Shortlist teams'!$Z$7:$Z$26,1),MATCH($C443,'Shortlist teams'!$AA$6:$AE$6,1))),"")</f>
        <v/>
      </c>
      <c r="I443" t="str">
        <f>IFERROR(IF(COUNTIF('De Teams'!G$5:G$25,'De Uitslagen'!$B443)*INDEX('Shortlist teams'!$AA$7:$AE$26,MATCH($A443,'Shortlist teams'!$Z$7:$Z$26,1),MATCH($C443,'Shortlist teams'!$AA$6:$AE$6,1))=0,"",COUNTIF('De Teams'!G$5:G$25,'De Uitslagen'!$B443)*INDEX('Shortlist teams'!$AA$7:$AE$26,MATCH($A443,'Shortlist teams'!$Z$7:$Z$26,1),MATCH($C443,'Shortlist teams'!$AA$6:$AE$6,1))),"")</f>
        <v/>
      </c>
      <c r="J443" t="str">
        <f>IFERROR(IF(COUNTIF('De Teams'!H$5:H$25,'De Uitslagen'!$B443)*INDEX('Shortlist teams'!$AA$7:$AE$26,MATCH($A443,'Shortlist teams'!$Z$7:$Z$26,1),MATCH($C443,'Shortlist teams'!$AA$6:$AE$6,1))=0,"",COUNTIF('De Teams'!H$5:H$25,'De Uitslagen'!$B443)*INDEX('Shortlist teams'!$AA$7:$AE$26,MATCH($A443,'Shortlist teams'!$Z$7:$Z$26,1),MATCH($C443,'Shortlist teams'!$AA$6:$AE$6,1))),"")</f>
        <v/>
      </c>
      <c r="K443" t="str">
        <f>IFERROR(IF(COUNTIF('De Teams'!I$5:I$25,'De Uitslagen'!$B443)*INDEX('Shortlist teams'!$AA$7:$AE$26,MATCH($A443,'Shortlist teams'!$Z$7:$Z$26,1),MATCH($C443,'Shortlist teams'!$AA$6:$AE$6,1))=0,"",COUNTIF('De Teams'!I$5:I$25,'De Uitslagen'!$B443)*INDEX('Shortlist teams'!$AA$7:$AE$26,MATCH($A443,'Shortlist teams'!$Z$7:$Z$26,1),MATCH($C443,'Shortlist teams'!$AA$6:$AE$6,1))),"")</f>
        <v/>
      </c>
      <c r="L443"/>
      <c r="M443" t="str">
        <f>IFERROR(IF(COUNTIF('De Teams'!K$5:K$25,'De Uitslagen'!$B443)*INDEX('Shortlist teams'!$AA$7:$AE$26,MATCH($A443,'Shortlist teams'!$Z$7:$Z$26,1),MATCH($C443,'Shortlist teams'!$AA$6:$AE$6,1))=0,"",COUNTIF('De Teams'!K$5:K$25,'De Uitslagen'!$B443)*INDEX('Shortlist teams'!$AA$7:$AE$26,MATCH($A443,'Shortlist teams'!$Z$7:$Z$26,1),MATCH($C443,'Shortlist teams'!$AA$6:$AE$6,1))),"")</f>
        <v/>
      </c>
      <c r="N443" t="str">
        <f>IFERROR(IF(COUNTIF('De Teams'!L$5:L$25,'De Uitslagen'!$B443)*INDEX('Shortlist teams'!$AA$7:$AE$26,MATCH($A443,'Shortlist teams'!$Z$7:$Z$26,1),MATCH($C443,'Shortlist teams'!$AA$6:$AE$6,1))=0,"",COUNTIF('De Teams'!L$5:L$25,'De Uitslagen'!$B443)*INDEX('Shortlist teams'!$AA$7:$AE$26,MATCH($A443,'Shortlist teams'!$Z$7:$Z$26,1),MATCH($C443,'Shortlist teams'!$AA$6:$AE$6,1))),"")</f>
        <v/>
      </c>
      <c r="O443" t="str">
        <f>IFERROR(IF(COUNTIF('De Teams'!M$5:M$25,'De Uitslagen'!$B443)*INDEX('Shortlist teams'!$AA$7:$AE$26,MATCH($A443,'Shortlist teams'!$Z$7:$Z$26,1),MATCH($C443,'Shortlist teams'!$AA$6:$AE$6,1))=0,"",COUNTIF('De Teams'!M$5:M$25,'De Uitslagen'!$B443)*INDEX('Shortlist teams'!$AA$7:$AE$26,MATCH($A443,'Shortlist teams'!$Z$7:$Z$26,1),MATCH($C443,'Shortlist teams'!$AA$6:$AE$6,1))),"")</f>
        <v/>
      </c>
      <c r="P443" t="str">
        <f>IFERROR(IF(COUNTIF('De Teams'!N$5:N$25,'De Uitslagen'!$B443)*INDEX('Shortlist teams'!$AA$7:$AE$26,MATCH($A443,'Shortlist teams'!$Z$7:$Z$26,1),MATCH($C443,'Shortlist teams'!$AA$6:$AE$6,1))=0,"",COUNTIF('De Teams'!N$5:N$25,'De Uitslagen'!$B443)*INDEX('Shortlist teams'!$AA$7:$AE$26,MATCH($A443,'Shortlist teams'!$Z$7:$Z$26,1),MATCH($C443,'Shortlist teams'!$AA$6:$AE$6,1))),"")</f>
        <v/>
      </c>
      <c r="Q443" t="str">
        <f>IFERROR(IF(COUNTIF('De Teams'!O$5:O$25,'De Uitslagen'!$B443)*INDEX('Shortlist teams'!$AA$7:$AE$26,MATCH($A443,'Shortlist teams'!$Z$7:$Z$26,1),MATCH($C443,'Shortlist teams'!$AA$6:$AE$6,1))=0,"",COUNTIF('De Teams'!O$5:O$25,'De Uitslagen'!$B443)*INDEX('Shortlist teams'!$AA$7:$AE$26,MATCH($A443,'Shortlist teams'!$Z$7:$Z$26,1),MATCH($C443,'Shortlist teams'!$AA$6:$AE$6,1))),"")</f>
        <v/>
      </c>
      <c r="R443" t="str">
        <f>IFERROR(IF(COUNTIF('De Teams'!P$5:P$25,'De Uitslagen'!$B443)*INDEX('Shortlist teams'!$AA$7:$AE$26,MATCH($A443,'Shortlist teams'!$Z$7:$Z$26,1),MATCH($C443,'Shortlist teams'!$AA$6:$AE$6,1))=0,"",COUNTIF('De Teams'!P$5:P$25,'De Uitslagen'!$B443)*INDEX('Shortlist teams'!$AA$7:$AE$26,MATCH($A443,'Shortlist teams'!$Z$7:$Z$26,1),MATCH($C443,'Shortlist teams'!$AA$6:$AE$6,1))),"")</f>
        <v/>
      </c>
      <c r="S443"/>
      <c r="T443" s="3"/>
    </row>
    <row r="444" spans="1:20" x14ac:dyDescent="0.25">
      <c r="A444" s="59"/>
      <c r="B444" s="55"/>
      <c r="C444" s="8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D445" s="1">
        <f t="shared" ref="D445:Q445" si="21">SUM(D424:D444)</f>
        <v>0</v>
      </c>
      <c r="F445" s="1">
        <f t="shared" si="21"/>
        <v>0</v>
      </c>
      <c r="G445" s="1">
        <f t="shared" si="21"/>
        <v>0</v>
      </c>
      <c r="H445" s="1">
        <f t="shared" si="21"/>
        <v>0</v>
      </c>
      <c r="I445" s="1">
        <f t="shared" si="21"/>
        <v>0</v>
      </c>
      <c r="J445" s="1">
        <f t="shared" si="21"/>
        <v>0</v>
      </c>
      <c r="K445" s="1">
        <f t="shared" si="21"/>
        <v>0</v>
      </c>
      <c r="M445" s="1">
        <f t="shared" si="21"/>
        <v>0</v>
      </c>
      <c r="N445" s="1">
        <f t="shared" si="21"/>
        <v>0</v>
      </c>
      <c r="O445" s="1">
        <f t="shared" si="21"/>
        <v>0</v>
      </c>
      <c r="P445" s="1">
        <f t="shared" si="21"/>
        <v>0</v>
      </c>
      <c r="Q445" s="1">
        <f t="shared" si="21"/>
        <v>0</v>
      </c>
      <c r="R445" s="1">
        <f>SUM(R424:R444)</f>
        <v>0</v>
      </c>
      <c r="T445" s="3"/>
    </row>
    <row r="446" spans="1:20" x14ac:dyDescent="0.25">
      <c r="A446" s="3"/>
      <c r="B446" s="3"/>
      <c r="C446" s="8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6" x14ac:dyDescent="0.3">
      <c r="A447" s="57" t="s">
        <v>153</v>
      </c>
      <c r="T447" s="3"/>
    </row>
    <row r="448" spans="1:20" x14ac:dyDescent="0.25">
      <c r="A448" s="3"/>
      <c r="B448" s="55"/>
      <c r="C448" s="8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6" x14ac:dyDescent="0.3">
      <c r="D449" s="130" t="s">
        <v>26</v>
      </c>
      <c r="E449" s="130"/>
      <c r="F449" s="130" t="s">
        <v>129</v>
      </c>
      <c r="G449" s="94" t="s">
        <v>28</v>
      </c>
      <c r="H449" s="129" t="s">
        <v>133</v>
      </c>
      <c r="I449" s="130" t="s">
        <v>131</v>
      </c>
      <c r="J449" s="130" t="s">
        <v>132</v>
      </c>
      <c r="K449" s="130" t="s">
        <v>29</v>
      </c>
      <c r="L449" s="130"/>
      <c r="M449" s="130" t="s">
        <v>130</v>
      </c>
      <c r="N449" s="130" t="s">
        <v>31</v>
      </c>
      <c r="O449" s="130" t="s">
        <v>30</v>
      </c>
      <c r="P449" s="130" t="s">
        <v>136</v>
      </c>
      <c r="Q449" s="130" t="s">
        <v>135</v>
      </c>
      <c r="R449" s="130" t="s">
        <v>134</v>
      </c>
      <c r="S449" s="130"/>
      <c r="T449" s="3"/>
    </row>
    <row r="450" spans="1:20" ht="14.4" x14ac:dyDescent="0.3">
      <c r="A450" s="58">
        <v>1</v>
      </c>
      <c r="B450" s="7"/>
      <c r="C450" s="87" t="str">
        <f>IFERROR(VLOOKUP('De Uitslagen'!B450,'Shortlist teams'!B:C,2,FALSE),"")</f>
        <v/>
      </c>
      <c r="D450" t="str">
        <f>IFERROR(IF(COUNTIF('De Teams'!B$5:B$25,'De Uitslagen'!$B450)*INDEX('Shortlist teams'!$AA$7:$AE$26,MATCH($A450,'Shortlist teams'!$Z$7:$Z$26,1),MATCH($C450,'Shortlist teams'!$AA$6:$AE$6,1))=0,"",COUNTIF('De Teams'!B$5:B$25,'De Uitslagen'!$B450)*INDEX('Shortlist teams'!$AA$7:$AE$26,MATCH($A450,'Shortlist teams'!$Z$7:$Z$26,1),MATCH($C450,'Shortlist teams'!$AA$6:$AE$6,1))),"")</f>
        <v/>
      </c>
      <c r="E450"/>
      <c r="F450" t="str">
        <f>IFERROR(IF(COUNTIF('De Teams'!D$5:D$24,'De Uitslagen'!$B450)*INDEX('Shortlist teams'!$AA$7:$AE$26,MATCH($A450,'Shortlist teams'!$Z$7:$Z$26,1),MATCH($C450,'Shortlist teams'!$AA$6:$AE$6,1))=0,"",COUNTIF('De Teams'!D$5:D$24,'De Uitslagen'!$B450)*INDEX('Shortlist teams'!$AA$7:$AE$26,MATCH($A450,'Shortlist teams'!$Z$7:$Z$26,1),MATCH($C450,'Shortlist teams'!$AA$6:$AE$6,1))),"")</f>
        <v/>
      </c>
      <c r="G450" t="str">
        <f>IFERROR(IF(COUNTIF('De Teams'!E$5:E$25,'De Uitslagen'!$B450)*INDEX('Shortlist teams'!$AA$7:$AE$26,MATCH($A450,'Shortlist teams'!$Z$7:$Z$26,1),MATCH($C450,'Shortlist teams'!$AA$6:$AE$6,1))=0,"",COUNTIF('De Teams'!E$5:E$25,'De Uitslagen'!$B450)*INDEX('Shortlist teams'!$AA$7:$AE$26,MATCH($A450,'Shortlist teams'!$Z$7:$Z$26,1),MATCH($C450,'Shortlist teams'!$AA$6:$AE$6,1))),"")</f>
        <v/>
      </c>
      <c r="H450" t="str">
        <f>IFERROR(IF(COUNTIF('De Teams'!F$5:F$25,'De Uitslagen'!$B450)*INDEX('Shortlist teams'!$AA$7:$AE$26,MATCH($A450,'Shortlist teams'!$Z$7:$Z$26,1),MATCH($C450,'Shortlist teams'!$AA$6:$AE$6,1))=0,"",COUNTIF('De Teams'!F$5:F$25,'De Uitslagen'!$B450)*INDEX('Shortlist teams'!$AA$7:$AE$26,MATCH($A450,'Shortlist teams'!$Z$7:$Z$26,1),MATCH($C450,'Shortlist teams'!$AA$6:$AE$6,1))),"")</f>
        <v/>
      </c>
      <c r="I450" t="str">
        <f>IFERROR(IF(COUNTIF('De Teams'!G$5:G$25,'De Uitslagen'!$B450)*INDEX('Shortlist teams'!$AA$7:$AE$26,MATCH($A450,'Shortlist teams'!$Z$7:$Z$26,1),MATCH($C450,'Shortlist teams'!$AA$6:$AE$6,1))=0,"",COUNTIF('De Teams'!G$5:G$25,'De Uitslagen'!$B450)*INDEX('Shortlist teams'!$AA$7:$AE$26,MATCH($A450,'Shortlist teams'!$Z$7:$Z$26,1),MATCH($C450,'Shortlist teams'!$AA$6:$AE$6,1))),"")</f>
        <v/>
      </c>
      <c r="J450" t="str">
        <f>IFERROR(IF(COUNTIF('De Teams'!H$5:H$25,'De Uitslagen'!$B450)*INDEX('Shortlist teams'!$AA$7:$AE$26,MATCH($A450,'Shortlist teams'!$Z$7:$Z$26,1),MATCH($C450,'Shortlist teams'!$AA$6:$AE$6,1))=0,"",COUNTIF('De Teams'!H$5:H$25,'De Uitslagen'!$B450)*INDEX('Shortlist teams'!$AA$7:$AE$26,MATCH($A450,'Shortlist teams'!$Z$7:$Z$26,1),MATCH($C450,'Shortlist teams'!$AA$6:$AE$6,1))),"")</f>
        <v/>
      </c>
      <c r="K450" t="str">
        <f>IFERROR(IF(COUNTIF('De Teams'!I$5:I$25,'De Uitslagen'!$B450)*INDEX('Shortlist teams'!$AA$7:$AE$26,MATCH($A450,'Shortlist teams'!$Z$7:$Z$26,1),MATCH($C450,'Shortlist teams'!$AA$6:$AE$6,1))=0,"",COUNTIF('De Teams'!I$5:I$25,'De Uitslagen'!$B450)*INDEX('Shortlist teams'!$AA$7:$AE$26,MATCH($A450,'Shortlist teams'!$Z$7:$Z$26,1),MATCH($C450,'Shortlist teams'!$AA$6:$AE$6,1))),"")</f>
        <v/>
      </c>
      <c r="L450"/>
      <c r="M450" t="str">
        <f>IFERROR(IF(COUNTIF('De Teams'!K$5:K$25,'De Uitslagen'!$B450)*INDEX('Shortlist teams'!$AA$7:$AE$26,MATCH($A450,'Shortlist teams'!$Z$7:$Z$26,1),MATCH($C450,'Shortlist teams'!$AA$6:$AE$6,1))=0,"",COUNTIF('De Teams'!K$5:K$25,'De Uitslagen'!$B450)*INDEX('Shortlist teams'!$AA$7:$AE$26,MATCH($A450,'Shortlist teams'!$Z$7:$Z$26,1),MATCH($C450,'Shortlist teams'!$AA$6:$AE$6,1))),"")</f>
        <v/>
      </c>
      <c r="N450" t="str">
        <f>IFERROR(IF(COUNTIF('De Teams'!L$5:L$25,'De Uitslagen'!$B450)*INDEX('Shortlist teams'!$AA$7:$AE$26,MATCH($A450,'Shortlist teams'!$Z$7:$Z$26,1),MATCH($C450,'Shortlist teams'!$AA$6:$AE$6,1))=0,"",COUNTIF('De Teams'!L$5:L$25,'De Uitslagen'!$B450)*INDEX('Shortlist teams'!$AA$7:$AE$26,MATCH($A450,'Shortlist teams'!$Z$7:$Z$26,1),MATCH($C450,'Shortlist teams'!$AA$6:$AE$6,1))),"")</f>
        <v/>
      </c>
      <c r="O450" t="str">
        <f>IFERROR(IF(COUNTIF('De Teams'!M$5:M$25,'De Uitslagen'!$B450)*INDEX('Shortlist teams'!$AA$7:$AE$26,MATCH($A450,'Shortlist teams'!$Z$7:$Z$26,1),MATCH($C450,'Shortlist teams'!$AA$6:$AE$6,1))=0,"",COUNTIF('De Teams'!M$5:M$25,'De Uitslagen'!$B450)*INDEX('Shortlist teams'!$AA$7:$AE$26,MATCH($A450,'Shortlist teams'!$Z$7:$Z$26,1),MATCH($C450,'Shortlist teams'!$AA$6:$AE$6,1))),"")</f>
        <v/>
      </c>
      <c r="P450" t="str">
        <f>IFERROR(IF(COUNTIF('De Teams'!N$5:N$25,'De Uitslagen'!$B450)*INDEX('Shortlist teams'!$AA$7:$AE$26,MATCH($A450,'Shortlist teams'!$Z$7:$Z$26,1),MATCH($C450,'Shortlist teams'!$AA$6:$AE$6,1))=0,"",COUNTIF('De Teams'!N$5:N$25,'De Uitslagen'!$B450)*INDEX('Shortlist teams'!$AA$7:$AE$26,MATCH($A450,'Shortlist teams'!$Z$7:$Z$26,1),MATCH($C450,'Shortlist teams'!$AA$6:$AE$6,1))),"")</f>
        <v/>
      </c>
      <c r="Q450" t="str">
        <f>IFERROR(IF(COUNTIF('De Teams'!O$5:O$25,'De Uitslagen'!$B450)*INDEX('Shortlist teams'!$AA$7:$AE$26,MATCH($A450,'Shortlist teams'!$Z$7:$Z$26,1),MATCH($C450,'Shortlist teams'!$AA$6:$AE$6,1))=0,"",COUNTIF('De Teams'!O$5:O$25,'De Uitslagen'!$B450)*INDEX('Shortlist teams'!$AA$7:$AE$26,MATCH($A450,'Shortlist teams'!$Z$7:$Z$26,1),MATCH($C450,'Shortlist teams'!$AA$6:$AE$6,1))),"")</f>
        <v/>
      </c>
      <c r="R450" t="str">
        <f>IFERROR(IF(COUNTIF('De Teams'!P$5:P$25,'De Uitslagen'!$B450)*INDEX('Shortlist teams'!$AA$7:$AE$26,MATCH($A450,'Shortlist teams'!$Z$7:$Z$26,1),MATCH($C450,'Shortlist teams'!$AA$6:$AE$6,1))=0,"",COUNTIF('De Teams'!P$5:P$25,'De Uitslagen'!$B450)*INDEX('Shortlist teams'!$AA$7:$AE$26,MATCH($A450,'Shortlist teams'!$Z$7:$Z$26,1),MATCH($C450,'Shortlist teams'!$AA$6:$AE$6,1))),"")</f>
        <v/>
      </c>
      <c r="S450"/>
      <c r="T450" s="3"/>
    </row>
    <row r="451" spans="1:20" ht="14.4" x14ac:dyDescent="0.3">
      <c r="A451" s="1">
        <v>2</v>
      </c>
      <c r="B451" s="5"/>
      <c r="C451" s="87" t="str">
        <f>IFERROR(VLOOKUP('De Uitslagen'!B451,'Shortlist teams'!B:C,2,FALSE),"")</f>
        <v/>
      </c>
      <c r="D451" t="str">
        <f>IFERROR(IF(COUNTIF('De Teams'!B$5:B$25,'De Uitslagen'!$B451)*INDEX('Shortlist teams'!$AA$7:$AE$26,MATCH($A451,'Shortlist teams'!$Z$7:$Z$26,1),MATCH($C451,'Shortlist teams'!$AA$6:$AE$6,1))=0,"",COUNTIF('De Teams'!B$5:B$25,'De Uitslagen'!$B451)*INDEX('Shortlist teams'!$AA$7:$AE$26,MATCH($A451,'Shortlist teams'!$Z$7:$Z$26,1),MATCH($C451,'Shortlist teams'!$AA$6:$AE$6,1))),"")</f>
        <v/>
      </c>
      <c r="E451"/>
      <c r="F451" t="str">
        <f>IFERROR(IF(COUNTIF('De Teams'!D$5:D$24,'De Uitslagen'!$B451)*INDEX('Shortlist teams'!$AA$7:$AE$26,MATCH($A451,'Shortlist teams'!$Z$7:$Z$26,1),MATCH($C451,'Shortlist teams'!$AA$6:$AE$6,1))=0,"",COUNTIF('De Teams'!D$5:D$24,'De Uitslagen'!$B451)*INDEX('Shortlist teams'!$AA$7:$AE$26,MATCH($A451,'Shortlist teams'!$Z$7:$Z$26,1),MATCH($C451,'Shortlist teams'!$AA$6:$AE$6,1))),"")</f>
        <v/>
      </c>
      <c r="G451" t="str">
        <f>IFERROR(IF(COUNTIF('De Teams'!E$5:E$25,'De Uitslagen'!$B451)*INDEX('Shortlist teams'!$AA$7:$AE$26,MATCH($A451,'Shortlist teams'!$Z$7:$Z$26,1),MATCH($C451,'Shortlist teams'!$AA$6:$AE$6,1))=0,"",COUNTIF('De Teams'!E$5:E$25,'De Uitslagen'!$B451)*INDEX('Shortlist teams'!$AA$7:$AE$26,MATCH($A451,'Shortlist teams'!$Z$7:$Z$26,1),MATCH($C451,'Shortlist teams'!$AA$6:$AE$6,1))),"")</f>
        <v/>
      </c>
      <c r="H451" t="str">
        <f>IFERROR(IF(COUNTIF('De Teams'!F$5:F$25,'De Uitslagen'!$B451)*INDEX('Shortlist teams'!$AA$7:$AE$26,MATCH($A451,'Shortlist teams'!$Z$7:$Z$26,1),MATCH($C451,'Shortlist teams'!$AA$6:$AE$6,1))=0,"",COUNTIF('De Teams'!F$5:F$25,'De Uitslagen'!$B451)*INDEX('Shortlist teams'!$AA$7:$AE$26,MATCH($A451,'Shortlist teams'!$Z$7:$Z$26,1),MATCH($C451,'Shortlist teams'!$AA$6:$AE$6,1))),"")</f>
        <v/>
      </c>
      <c r="I451" t="str">
        <f>IFERROR(IF(COUNTIF('De Teams'!G$5:G$25,'De Uitslagen'!$B451)*INDEX('Shortlist teams'!$AA$7:$AE$26,MATCH($A451,'Shortlist teams'!$Z$7:$Z$26,1),MATCH($C451,'Shortlist teams'!$AA$6:$AE$6,1))=0,"",COUNTIF('De Teams'!G$5:G$25,'De Uitslagen'!$B451)*INDEX('Shortlist teams'!$AA$7:$AE$26,MATCH($A451,'Shortlist teams'!$Z$7:$Z$26,1),MATCH($C451,'Shortlist teams'!$AA$6:$AE$6,1))),"")</f>
        <v/>
      </c>
      <c r="J451" t="str">
        <f>IFERROR(IF(COUNTIF('De Teams'!H$5:H$25,'De Uitslagen'!$B451)*INDEX('Shortlist teams'!$AA$7:$AE$26,MATCH($A451,'Shortlist teams'!$Z$7:$Z$26,1),MATCH($C451,'Shortlist teams'!$AA$6:$AE$6,1))=0,"",COUNTIF('De Teams'!H$5:H$25,'De Uitslagen'!$B451)*INDEX('Shortlist teams'!$AA$7:$AE$26,MATCH($A451,'Shortlist teams'!$Z$7:$Z$26,1),MATCH($C451,'Shortlist teams'!$AA$6:$AE$6,1))),"")</f>
        <v/>
      </c>
      <c r="K451" t="str">
        <f>IFERROR(IF(COUNTIF('De Teams'!I$5:I$25,'De Uitslagen'!$B451)*INDEX('Shortlist teams'!$AA$7:$AE$26,MATCH($A451,'Shortlist teams'!$Z$7:$Z$26,1),MATCH($C451,'Shortlist teams'!$AA$6:$AE$6,1))=0,"",COUNTIF('De Teams'!I$5:I$25,'De Uitslagen'!$B451)*INDEX('Shortlist teams'!$AA$7:$AE$26,MATCH($A451,'Shortlist teams'!$Z$7:$Z$26,1),MATCH($C451,'Shortlist teams'!$AA$6:$AE$6,1))),"")</f>
        <v/>
      </c>
      <c r="L451"/>
      <c r="M451" t="str">
        <f>IFERROR(IF(COUNTIF('De Teams'!K$5:K$25,'De Uitslagen'!$B451)*INDEX('Shortlist teams'!$AA$7:$AE$26,MATCH($A451,'Shortlist teams'!$Z$7:$Z$26,1),MATCH($C451,'Shortlist teams'!$AA$6:$AE$6,1))=0,"",COUNTIF('De Teams'!K$5:K$25,'De Uitslagen'!$B451)*INDEX('Shortlist teams'!$AA$7:$AE$26,MATCH($A451,'Shortlist teams'!$Z$7:$Z$26,1),MATCH($C451,'Shortlist teams'!$AA$6:$AE$6,1))),"")</f>
        <v/>
      </c>
      <c r="N451" t="str">
        <f>IFERROR(IF(COUNTIF('De Teams'!L$5:L$25,'De Uitslagen'!$B451)*INDEX('Shortlist teams'!$AA$7:$AE$26,MATCH($A451,'Shortlist teams'!$Z$7:$Z$26,1),MATCH($C451,'Shortlist teams'!$AA$6:$AE$6,1))=0,"",COUNTIF('De Teams'!L$5:L$25,'De Uitslagen'!$B451)*INDEX('Shortlist teams'!$AA$7:$AE$26,MATCH($A451,'Shortlist teams'!$Z$7:$Z$26,1),MATCH($C451,'Shortlist teams'!$AA$6:$AE$6,1))),"")</f>
        <v/>
      </c>
      <c r="O451" t="str">
        <f>IFERROR(IF(COUNTIF('De Teams'!M$5:M$25,'De Uitslagen'!$B451)*INDEX('Shortlist teams'!$AA$7:$AE$26,MATCH($A451,'Shortlist teams'!$Z$7:$Z$26,1),MATCH($C451,'Shortlist teams'!$AA$6:$AE$6,1))=0,"",COUNTIF('De Teams'!M$5:M$25,'De Uitslagen'!$B451)*INDEX('Shortlist teams'!$AA$7:$AE$26,MATCH($A451,'Shortlist teams'!$Z$7:$Z$26,1),MATCH($C451,'Shortlist teams'!$AA$6:$AE$6,1))),"")</f>
        <v/>
      </c>
      <c r="P451" t="str">
        <f>IFERROR(IF(COUNTIF('De Teams'!N$5:N$25,'De Uitslagen'!$B451)*INDEX('Shortlist teams'!$AA$7:$AE$26,MATCH($A451,'Shortlist teams'!$Z$7:$Z$26,1),MATCH($C451,'Shortlist teams'!$AA$6:$AE$6,1))=0,"",COUNTIF('De Teams'!N$5:N$25,'De Uitslagen'!$B451)*INDEX('Shortlist teams'!$AA$7:$AE$26,MATCH($A451,'Shortlist teams'!$Z$7:$Z$26,1),MATCH($C451,'Shortlist teams'!$AA$6:$AE$6,1))),"")</f>
        <v/>
      </c>
      <c r="Q451" t="str">
        <f>IFERROR(IF(COUNTIF('De Teams'!O$5:O$25,'De Uitslagen'!$B451)*INDEX('Shortlist teams'!$AA$7:$AE$26,MATCH($A451,'Shortlist teams'!$Z$7:$Z$26,1),MATCH($C451,'Shortlist teams'!$AA$6:$AE$6,1))=0,"",COUNTIF('De Teams'!O$5:O$25,'De Uitslagen'!$B451)*INDEX('Shortlist teams'!$AA$7:$AE$26,MATCH($A451,'Shortlist teams'!$Z$7:$Z$26,1),MATCH($C451,'Shortlist teams'!$AA$6:$AE$6,1))),"")</f>
        <v/>
      </c>
      <c r="R451" t="str">
        <f>IFERROR(IF(COUNTIF('De Teams'!P$5:P$25,'De Uitslagen'!$B451)*INDEX('Shortlist teams'!$AA$7:$AE$26,MATCH($A451,'Shortlist teams'!$Z$7:$Z$26,1),MATCH($C451,'Shortlist teams'!$AA$6:$AE$6,1))=0,"",COUNTIF('De Teams'!P$5:P$25,'De Uitslagen'!$B451)*INDEX('Shortlist teams'!$AA$7:$AE$26,MATCH($A451,'Shortlist teams'!$Z$7:$Z$26,1),MATCH($C451,'Shortlist teams'!$AA$6:$AE$6,1))),"")</f>
        <v/>
      </c>
      <c r="S451"/>
      <c r="T451" s="3"/>
    </row>
    <row r="452" spans="1:20" ht="14.4" x14ac:dyDescent="0.3">
      <c r="A452" s="1">
        <v>3</v>
      </c>
      <c r="B452" s="7"/>
      <c r="C452" s="87" t="str">
        <f>IFERROR(VLOOKUP('De Uitslagen'!B452,'Shortlist teams'!B:C,2,FALSE),"")</f>
        <v/>
      </c>
      <c r="D452" t="str">
        <f>IFERROR(IF(COUNTIF('De Teams'!B$5:B$25,'De Uitslagen'!$B452)*INDEX('Shortlist teams'!$AA$7:$AE$26,MATCH($A452,'Shortlist teams'!$Z$7:$Z$26,1),MATCH($C452,'Shortlist teams'!$AA$6:$AE$6,1))=0,"",COUNTIF('De Teams'!B$5:B$25,'De Uitslagen'!$B452)*INDEX('Shortlist teams'!$AA$7:$AE$26,MATCH($A452,'Shortlist teams'!$Z$7:$Z$26,1),MATCH($C452,'Shortlist teams'!$AA$6:$AE$6,1))),"")</f>
        <v/>
      </c>
      <c r="E452"/>
      <c r="F452" t="str">
        <f>IFERROR(IF(COUNTIF('De Teams'!D$5:D$24,'De Uitslagen'!$B452)*INDEX('Shortlist teams'!$AA$7:$AE$26,MATCH($A452,'Shortlist teams'!$Z$7:$Z$26,1),MATCH($C452,'Shortlist teams'!$AA$6:$AE$6,1))=0,"",COUNTIF('De Teams'!D$5:D$24,'De Uitslagen'!$B452)*INDEX('Shortlist teams'!$AA$7:$AE$26,MATCH($A452,'Shortlist teams'!$Z$7:$Z$26,1),MATCH($C452,'Shortlist teams'!$AA$6:$AE$6,1))),"")</f>
        <v/>
      </c>
      <c r="G452" t="str">
        <f>IFERROR(IF(COUNTIF('De Teams'!E$5:E$25,'De Uitslagen'!$B452)*INDEX('Shortlist teams'!$AA$7:$AE$26,MATCH($A452,'Shortlist teams'!$Z$7:$Z$26,1),MATCH($C452,'Shortlist teams'!$AA$6:$AE$6,1))=0,"",COUNTIF('De Teams'!E$5:E$25,'De Uitslagen'!$B452)*INDEX('Shortlist teams'!$AA$7:$AE$26,MATCH($A452,'Shortlist teams'!$Z$7:$Z$26,1),MATCH($C452,'Shortlist teams'!$AA$6:$AE$6,1))),"")</f>
        <v/>
      </c>
      <c r="H452" t="str">
        <f>IFERROR(IF(COUNTIF('De Teams'!F$5:F$25,'De Uitslagen'!$B452)*INDEX('Shortlist teams'!$AA$7:$AE$26,MATCH($A452,'Shortlist teams'!$Z$7:$Z$26,1),MATCH($C452,'Shortlist teams'!$AA$6:$AE$6,1))=0,"",COUNTIF('De Teams'!F$5:F$25,'De Uitslagen'!$B452)*INDEX('Shortlist teams'!$AA$7:$AE$26,MATCH($A452,'Shortlist teams'!$Z$7:$Z$26,1),MATCH($C452,'Shortlist teams'!$AA$6:$AE$6,1))),"")</f>
        <v/>
      </c>
      <c r="I452" t="str">
        <f>IFERROR(IF(COUNTIF('De Teams'!G$5:G$25,'De Uitslagen'!$B452)*INDEX('Shortlist teams'!$AA$7:$AE$26,MATCH($A452,'Shortlist teams'!$Z$7:$Z$26,1),MATCH($C452,'Shortlist teams'!$AA$6:$AE$6,1))=0,"",COUNTIF('De Teams'!G$5:G$25,'De Uitslagen'!$B452)*INDEX('Shortlist teams'!$AA$7:$AE$26,MATCH($A452,'Shortlist teams'!$Z$7:$Z$26,1),MATCH($C452,'Shortlist teams'!$AA$6:$AE$6,1))),"")</f>
        <v/>
      </c>
      <c r="J452" t="str">
        <f>IFERROR(IF(COUNTIF('De Teams'!H$5:H$25,'De Uitslagen'!$B452)*INDEX('Shortlist teams'!$AA$7:$AE$26,MATCH($A452,'Shortlist teams'!$Z$7:$Z$26,1),MATCH($C452,'Shortlist teams'!$AA$6:$AE$6,1))=0,"",COUNTIF('De Teams'!H$5:H$25,'De Uitslagen'!$B452)*INDEX('Shortlist teams'!$AA$7:$AE$26,MATCH($A452,'Shortlist teams'!$Z$7:$Z$26,1),MATCH($C452,'Shortlist teams'!$AA$6:$AE$6,1))),"")</f>
        <v/>
      </c>
      <c r="K452" t="str">
        <f>IFERROR(IF(COUNTIF('De Teams'!I$5:I$25,'De Uitslagen'!$B452)*INDEX('Shortlist teams'!$AA$7:$AE$26,MATCH($A452,'Shortlist teams'!$Z$7:$Z$26,1),MATCH($C452,'Shortlist teams'!$AA$6:$AE$6,1))=0,"",COUNTIF('De Teams'!I$5:I$25,'De Uitslagen'!$B452)*INDEX('Shortlist teams'!$AA$7:$AE$26,MATCH($A452,'Shortlist teams'!$Z$7:$Z$26,1),MATCH($C452,'Shortlist teams'!$AA$6:$AE$6,1))),"")</f>
        <v/>
      </c>
      <c r="L452"/>
      <c r="M452" t="str">
        <f>IFERROR(IF(COUNTIF('De Teams'!K$5:K$25,'De Uitslagen'!$B452)*INDEX('Shortlist teams'!$AA$7:$AE$26,MATCH($A452,'Shortlist teams'!$Z$7:$Z$26,1),MATCH($C452,'Shortlist teams'!$AA$6:$AE$6,1))=0,"",COUNTIF('De Teams'!K$5:K$25,'De Uitslagen'!$B452)*INDEX('Shortlist teams'!$AA$7:$AE$26,MATCH($A452,'Shortlist teams'!$Z$7:$Z$26,1),MATCH($C452,'Shortlist teams'!$AA$6:$AE$6,1))),"")</f>
        <v/>
      </c>
      <c r="N452" t="str">
        <f>IFERROR(IF(COUNTIF('De Teams'!L$5:L$25,'De Uitslagen'!$B452)*INDEX('Shortlist teams'!$AA$7:$AE$26,MATCH($A452,'Shortlist teams'!$Z$7:$Z$26,1),MATCH($C452,'Shortlist teams'!$AA$6:$AE$6,1))=0,"",COUNTIF('De Teams'!L$5:L$25,'De Uitslagen'!$B452)*INDEX('Shortlist teams'!$AA$7:$AE$26,MATCH($A452,'Shortlist teams'!$Z$7:$Z$26,1),MATCH($C452,'Shortlist teams'!$AA$6:$AE$6,1))),"")</f>
        <v/>
      </c>
      <c r="O452" t="str">
        <f>IFERROR(IF(COUNTIF('De Teams'!M$5:M$25,'De Uitslagen'!$B452)*INDEX('Shortlist teams'!$AA$7:$AE$26,MATCH($A452,'Shortlist teams'!$Z$7:$Z$26,1),MATCH($C452,'Shortlist teams'!$AA$6:$AE$6,1))=0,"",COUNTIF('De Teams'!M$5:M$25,'De Uitslagen'!$B452)*INDEX('Shortlist teams'!$AA$7:$AE$26,MATCH($A452,'Shortlist teams'!$Z$7:$Z$26,1),MATCH($C452,'Shortlist teams'!$AA$6:$AE$6,1))),"")</f>
        <v/>
      </c>
      <c r="P452" t="str">
        <f>IFERROR(IF(COUNTIF('De Teams'!N$5:N$25,'De Uitslagen'!$B452)*INDEX('Shortlist teams'!$AA$7:$AE$26,MATCH($A452,'Shortlist teams'!$Z$7:$Z$26,1),MATCH($C452,'Shortlist teams'!$AA$6:$AE$6,1))=0,"",COUNTIF('De Teams'!N$5:N$25,'De Uitslagen'!$B452)*INDEX('Shortlist teams'!$AA$7:$AE$26,MATCH($A452,'Shortlist teams'!$Z$7:$Z$26,1),MATCH($C452,'Shortlist teams'!$AA$6:$AE$6,1))),"")</f>
        <v/>
      </c>
      <c r="Q452" t="str">
        <f>IFERROR(IF(COUNTIF('De Teams'!O$5:O$25,'De Uitslagen'!$B452)*INDEX('Shortlist teams'!$AA$7:$AE$26,MATCH($A452,'Shortlist teams'!$Z$7:$Z$26,1),MATCH($C452,'Shortlist teams'!$AA$6:$AE$6,1))=0,"",COUNTIF('De Teams'!O$5:O$25,'De Uitslagen'!$B452)*INDEX('Shortlist teams'!$AA$7:$AE$26,MATCH($A452,'Shortlist teams'!$Z$7:$Z$26,1),MATCH($C452,'Shortlist teams'!$AA$6:$AE$6,1))),"")</f>
        <v/>
      </c>
      <c r="R452" t="str">
        <f>IFERROR(IF(COUNTIF('De Teams'!P$5:P$25,'De Uitslagen'!$B452)*INDEX('Shortlist teams'!$AA$7:$AE$26,MATCH($A452,'Shortlist teams'!$Z$7:$Z$26,1),MATCH($C452,'Shortlist teams'!$AA$6:$AE$6,1))=0,"",COUNTIF('De Teams'!P$5:P$25,'De Uitslagen'!$B452)*INDEX('Shortlist teams'!$AA$7:$AE$26,MATCH($A452,'Shortlist teams'!$Z$7:$Z$26,1),MATCH($C452,'Shortlist teams'!$AA$6:$AE$6,1))),"")</f>
        <v/>
      </c>
      <c r="S452"/>
      <c r="T452" s="3"/>
    </row>
    <row r="453" spans="1:20" ht="14.4" x14ac:dyDescent="0.3">
      <c r="A453" s="1">
        <v>4</v>
      </c>
      <c r="B453" s="8"/>
      <c r="C453" s="87" t="str">
        <f>IFERROR(VLOOKUP('De Uitslagen'!B453,'Shortlist teams'!B:C,2,FALSE),"")</f>
        <v/>
      </c>
      <c r="D453" t="str">
        <f>IFERROR(IF(COUNTIF('De Teams'!B$5:B$25,'De Uitslagen'!$B453)*INDEX('Shortlist teams'!$AA$7:$AE$26,MATCH($A453,'Shortlist teams'!$Z$7:$Z$26,1),MATCH($C453,'Shortlist teams'!$AA$6:$AE$6,1))=0,"",COUNTIF('De Teams'!B$5:B$25,'De Uitslagen'!$B453)*INDEX('Shortlist teams'!$AA$7:$AE$26,MATCH($A453,'Shortlist teams'!$Z$7:$Z$26,1),MATCH($C453,'Shortlist teams'!$AA$6:$AE$6,1))),"")</f>
        <v/>
      </c>
      <c r="E453"/>
      <c r="F453" t="str">
        <f>IFERROR(IF(COUNTIF('De Teams'!D$5:D$24,'De Uitslagen'!$B453)*INDEX('Shortlist teams'!$AA$7:$AE$26,MATCH($A453,'Shortlist teams'!$Z$7:$Z$26,1),MATCH($C453,'Shortlist teams'!$AA$6:$AE$6,1))=0,"",COUNTIF('De Teams'!D$5:D$24,'De Uitslagen'!$B453)*INDEX('Shortlist teams'!$AA$7:$AE$26,MATCH($A453,'Shortlist teams'!$Z$7:$Z$26,1),MATCH($C453,'Shortlist teams'!$AA$6:$AE$6,1))),"")</f>
        <v/>
      </c>
      <c r="G453" t="str">
        <f>IFERROR(IF(COUNTIF('De Teams'!E$5:E$25,'De Uitslagen'!$B453)*INDEX('Shortlist teams'!$AA$7:$AE$26,MATCH($A453,'Shortlist teams'!$Z$7:$Z$26,1),MATCH($C453,'Shortlist teams'!$AA$6:$AE$6,1))=0,"",COUNTIF('De Teams'!E$5:E$25,'De Uitslagen'!$B453)*INDEX('Shortlist teams'!$AA$7:$AE$26,MATCH($A453,'Shortlist teams'!$Z$7:$Z$26,1),MATCH($C453,'Shortlist teams'!$AA$6:$AE$6,1))),"")</f>
        <v/>
      </c>
      <c r="H453" t="str">
        <f>IFERROR(IF(COUNTIF('De Teams'!F$5:F$25,'De Uitslagen'!$B453)*INDEX('Shortlist teams'!$AA$7:$AE$26,MATCH($A453,'Shortlist teams'!$Z$7:$Z$26,1),MATCH($C453,'Shortlist teams'!$AA$6:$AE$6,1))=0,"",COUNTIF('De Teams'!F$5:F$25,'De Uitslagen'!$B453)*INDEX('Shortlist teams'!$AA$7:$AE$26,MATCH($A453,'Shortlist teams'!$Z$7:$Z$26,1),MATCH($C453,'Shortlist teams'!$AA$6:$AE$6,1))),"")</f>
        <v/>
      </c>
      <c r="I453" t="str">
        <f>IFERROR(IF(COUNTIF('De Teams'!G$5:G$25,'De Uitslagen'!$B453)*INDEX('Shortlist teams'!$AA$7:$AE$26,MATCH($A453,'Shortlist teams'!$Z$7:$Z$26,1),MATCH($C453,'Shortlist teams'!$AA$6:$AE$6,1))=0,"",COUNTIF('De Teams'!G$5:G$25,'De Uitslagen'!$B453)*INDEX('Shortlist teams'!$AA$7:$AE$26,MATCH($A453,'Shortlist teams'!$Z$7:$Z$26,1),MATCH($C453,'Shortlist teams'!$AA$6:$AE$6,1))),"")</f>
        <v/>
      </c>
      <c r="J453" t="str">
        <f>IFERROR(IF(COUNTIF('De Teams'!H$5:H$25,'De Uitslagen'!$B453)*INDEX('Shortlist teams'!$AA$7:$AE$26,MATCH($A453,'Shortlist teams'!$Z$7:$Z$26,1),MATCH($C453,'Shortlist teams'!$AA$6:$AE$6,1))=0,"",COUNTIF('De Teams'!H$5:H$25,'De Uitslagen'!$B453)*INDEX('Shortlist teams'!$AA$7:$AE$26,MATCH($A453,'Shortlist teams'!$Z$7:$Z$26,1),MATCH($C453,'Shortlist teams'!$AA$6:$AE$6,1))),"")</f>
        <v/>
      </c>
      <c r="K453" t="str">
        <f>IFERROR(IF(COUNTIF('De Teams'!I$5:I$25,'De Uitslagen'!$B453)*INDEX('Shortlist teams'!$AA$7:$AE$26,MATCH($A453,'Shortlist teams'!$Z$7:$Z$26,1),MATCH($C453,'Shortlist teams'!$AA$6:$AE$6,1))=0,"",COUNTIF('De Teams'!I$5:I$25,'De Uitslagen'!$B453)*INDEX('Shortlist teams'!$AA$7:$AE$26,MATCH($A453,'Shortlist teams'!$Z$7:$Z$26,1),MATCH($C453,'Shortlist teams'!$AA$6:$AE$6,1))),"")</f>
        <v/>
      </c>
      <c r="L453"/>
      <c r="M453" t="str">
        <f>IFERROR(IF(COUNTIF('De Teams'!K$5:K$25,'De Uitslagen'!$B453)*INDEX('Shortlist teams'!$AA$7:$AE$26,MATCH($A453,'Shortlist teams'!$Z$7:$Z$26,1),MATCH($C453,'Shortlist teams'!$AA$6:$AE$6,1))=0,"",COUNTIF('De Teams'!K$5:K$25,'De Uitslagen'!$B453)*INDEX('Shortlist teams'!$AA$7:$AE$26,MATCH($A453,'Shortlist teams'!$Z$7:$Z$26,1),MATCH($C453,'Shortlist teams'!$AA$6:$AE$6,1))),"")</f>
        <v/>
      </c>
      <c r="N453" t="str">
        <f>IFERROR(IF(COUNTIF('De Teams'!L$5:L$25,'De Uitslagen'!$B453)*INDEX('Shortlist teams'!$AA$7:$AE$26,MATCH($A453,'Shortlist teams'!$Z$7:$Z$26,1),MATCH($C453,'Shortlist teams'!$AA$6:$AE$6,1))=0,"",COUNTIF('De Teams'!L$5:L$25,'De Uitslagen'!$B453)*INDEX('Shortlist teams'!$AA$7:$AE$26,MATCH($A453,'Shortlist teams'!$Z$7:$Z$26,1),MATCH($C453,'Shortlist teams'!$AA$6:$AE$6,1))),"")</f>
        <v/>
      </c>
      <c r="O453" t="str">
        <f>IFERROR(IF(COUNTIF('De Teams'!M$5:M$25,'De Uitslagen'!$B453)*INDEX('Shortlist teams'!$AA$7:$AE$26,MATCH($A453,'Shortlist teams'!$Z$7:$Z$26,1),MATCH($C453,'Shortlist teams'!$AA$6:$AE$6,1))=0,"",COUNTIF('De Teams'!M$5:M$25,'De Uitslagen'!$B453)*INDEX('Shortlist teams'!$AA$7:$AE$26,MATCH($A453,'Shortlist teams'!$Z$7:$Z$26,1),MATCH($C453,'Shortlist teams'!$AA$6:$AE$6,1))),"")</f>
        <v/>
      </c>
      <c r="P453" t="str">
        <f>IFERROR(IF(COUNTIF('De Teams'!N$5:N$25,'De Uitslagen'!$B453)*INDEX('Shortlist teams'!$AA$7:$AE$26,MATCH($A453,'Shortlist teams'!$Z$7:$Z$26,1),MATCH($C453,'Shortlist teams'!$AA$6:$AE$6,1))=0,"",COUNTIF('De Teams'!N$5:N$25,'De Uitslagen'!$B453)*INDEX('Shortlist teams'!$AA$7:$AE$26,MATCH($A453,'Shortlist teams'!$Z$7:$Z$26,1),MATCH($C453,'Shortlist teams'!$AA$6:$AE$6,1))),"")</f>
        <v/>
      </c>
      <c r="Q453" t="str">
        <f>IFERROR(IF(COUNTIF('De Teams'!O$5:O$25,'De Uitslagen'!$B453)*INDEX('Shortlist teams'!$AA$7:$AE$26,MATCH($A453,'Shortlist teams'!$Z$7:$Z$26,1),MATCH($C453,'Shortlist teams'!$AA$6:$AE$6,1))=0,"",COUNTIF('De Teams'!O$5:O$25,'De Uitslagen'!$B453)*INDEX('Shortlist teams'!$AA$7:$AE$26,MATCH($A453,'Shortlist teams'!$Z$7:$Z$26,1),MATCH($C453,'Shortlist teams'!$AA$6:$AE$6,1))),"")</f>
        <v/>
      </c>
      <c r="R453" t="str">
        <f>IFERROR(IF(COUNTIF('De Teams'!P$5:P$25,'De Uitslagen'!$B453)*INDEX('Shortlist teams'!$AA$7:$AE$26,MATCH($A453,'Shortlist teams'!$Z$7:$Z$26,1),MATCH($C453,'Shortlist teams'!$AA$6:$AE$6,1))=0,"",COUNTIF('De Teams'!P$5:P$25,'De Uitslagen'!$B453)*INDEX('Shortlist teams'!$AA$7:$AE$26,MATCH($A453,'Shortlist teams'!$Z$7:$Z$26,1),MATCH($C453,'Shortlist teams'!$AA$6:$AE$6,1))),"")</f>
        <v/>
      </c>
      <c r="S453"/>
      <c r="T453" s="3"/>
    </row>
    <row r="454" spans="1:20" ht="14.4" x14ac:dyDescent="0.3">
      <c r="A454" s="1">
        <v>5</v>
      </c>
      <c r="B454" s="6"/>
      <c r="C454" s="87" t="str">
        <f>IFERROR(VLOOKUP('De Uitslagen'!B454,'Shortlist teams'!B:C,2,FALSE),"")</f>
        <v/>
      </c>
      <c r="D454" t="str">
        <f>IFERROR(IF(COUNTIF('De Teams'!B$5:B$25,'De Uitslagen'!$B454)*INDEX('Shortlist teams'!$AA$7:$AE$26,MATCH($A454,'Shortlist teams'!$Z$7:$Z$26,1),MATCH($C454,'Shortlist teams'!$AA$6:$AE$6,1))=0,"",COUNTIF('De Teams'!B$5:B$25,'De Uitslagen'!$B454)*INDEX('Shortlist teams'!$AA$7:$AE$26,MATCH($A454,'Shortlist teams'!$Z$7:$Z$26,1),MATCH($C454,'Shortlist teams'!$AA$6:$AE$6,1))),"")</f>
        <v/>
      </c>
      <c r="E454"/>
      <c r="F454" t="str">
        <f>IFERROR(IF(COUNTIF('De Teams'!D$5:D$24,'De Uitslagen'!$B454)*INDEX('Shortlist teams'!$AA$7:$AE$26,MATCH($A454,'Shortlist teams'!$Z$7:$Z$26,1),MATCH($C454,'Shortlist teams'!$AA$6:$AE$6,1))=0,"",COUNTIF('De Teams'!D$5:D$24,'De Uitslagen'!$B454)*INDEX('Shortlist teams'!$AA$7:$AE$26,MATCH($A454,'Shortlist teams'!$Z$7:$Z$26,1),MATCH($C454,'Shortlist teams'!$AA$6:$AE$6,1))),"")</f>
        <v/>
      </c>
      <c r="G454" t="str">
        <f>IFERROR(IF(COUNTIF('De Teams'!E$5:E$25,'De Uitslagen'!$B454)*INDEX('Shortlist teams'!$AA$7:$AE$26,MATCH($A454,'Shortlist teams'!$Z$7:$Z$26,1),MATCH($C454,'Shortlist teams'!$AA$6:$AE$6,1))=0,"",COUNTIF('De Teams'!E$5:E$25,'De Uitslagen'!$B454)*INDEX('Shortlist teams'!$AA$7:$AE$26,MATCH($A454,'Shortlist teams'!$Z$7:$Z$26,1),MATCH($C454,'Shortlist teams'!$AA$6:$AE$6,1))),"")</f>
        <v/>
      </c>
      <c r="H454" t="str">
        <f>IFERROR(IF(COUNTIF('De Teams'!F$5:F$25,'De Uitslagen'!$B454)*INDEX('Shortlist teams'!$AA$7:$AE$26,MATCH($A454,'Shortlist teams'!$Z$7:$Z$26,1),MATCH($C454,'Shortlist teams'!$AA$6:$AE$6,1))=0,"",COUNTIF('De Teams'!F$5:F$25,'De Uitslagen'!$B454)*INDEX('Shortlist teams'!$AA$7:$AE$26,MATCH($A454,'Shortlist teams'!$Z$7:$Z$26,1),MATCH($C454,'Shortlist teams'!$AA$6:$AE$6,1))),"")</f>
        <v/>
      </c>
      <c r="I454" t="str">
        <f>IFERROR(IF(COUNTIF('De Teams'!G$5:G$25,'De Uitslagen'!$B454)*INDEX('Shortlist teams'!$AA$7:$AE$26,MATCH($A454,'Shortlist teams'!$Z$7:$Z$26,1),MATCH($C454,'Shortlist teams'!$AA$6:$AE$6,1))=0,"",COUNTIF('De Teams'!G$5:G$25,'De Uitslagen'!$B454)*INDEX('Shortlist teams'!$AA$7:$AE$26,MATCH($A454,'Shortlist teams'!$Z$7:$Z$26,1),MATCH($C454,'Shortlist teams'!$AA$6:$AE$6,1))),"")</f>
        <v/>
      </c>
      <c r="J454" t="str">
        <f>IFERROR(IF(COUNTIF('De Teams'!H$5:H$25,'De Uitslagen'!$B454)*INDEX('Shortlist teams'!$AA$7:$AE$26,MATCH($A454,'Shortlist teams'!$Z$7:$Z$26,1),MATCH($C454,'Shortlist teams'!$AA$6:$AE$6,1))=0,"",COUNTIF('De Teams'!H$5:H$25,'De Uitslagen'!$B454)*INDEX('Shortlist teams'!$AA$7:$AE$26,MATCH($A454,'Shortlist teams'!$Z$7:$Z$26,1),MATCH($C454,'Shortlist teams'!$AA$6:$AE$6,1))),"")</f>
        <v/>
      </c>
      <c r="K454" t="str">
        <f>IFERROR(IF(COUNTIF('De Teams'!I$5:I$25,'De Uitslagen'!$B454)*INDEX('Shortlist teams'!$AA$7:$AE$26,MATCH($A454,'Shortlist teams'!$Z$7:$Z$26,1),MATCH($C454,'Shortlist teams'!$AA$6:$AE$6,1))=0,"",COUNTIF('De Teams'!I$5:I$25,'De Uitslagen'!$B454)*INDEX('Shortlist teams'!$AA$7:$AE$26,MATCH($A454,'Shortlist teams'!$Z$7:$Z$26,1),MATCH($C454,'Shortlist teams'!$AA$6:$AE$6,1))),"")</f>
        <v/>
      </c>
      <c r="L454"/>
      <c r="M454" t="str">
        <f>IFERROR(IF(COUNTIF('De Teams'!K$5:K$25,'De Uitslagen'!$B454)*INDEX('Shortlist teams'!$AA$7:$AE$26,MATCH($A454,'Shortlist teams'!$Z$7:$Z$26,1),MATCH($C454,'Shortlist teams'!$AA$6:$AE$6,1))=0,"",COUNTIF('De Teams'!K$5:K$25,'De Uitslagen'!$B454)*INDEX('Shortlist teams'!$AA$7:$AE$26,MATCH($A454,'Shortlist teams'!$Z$7:$Z$26,1),MATCH($C454,'Shortlist teams'!$AA$6:$AE$6,1))),"")</f>
        <v/>
      </c>
      <c r="N454" t="str">
        <f>IFERROR(IF(COUNTIF('De Teams'!L$5:L$25,'De Uitslagen'!$B454)*INDEX('Shortlist teams'!$AA$7:$AE$26,MATCH($A454,'Shortlist teams'!$Z$7:$Z$26,1),MATCH($C454,'Shortlist teams'!$AA$6:$AE$6,1))=0,"",COUNTIF('De Teams'!L$5:L$25,'De Uitslagen'!$B454)*INDEX('Shortlist teams'!$AA$7:$AE$26,MATCH($A454,'Shortlist teams'!$Z$7:$Z$26,1),MATCH($C454,'Shortlist teams'!$AA$6:$AE$6,1))),"")</f>
        <v/>
      </c>
      <c r="O454" t="str">
        <f>IFERROR(IF(COUNTIF('De Teams'!M$5:M$25,'De Uitslagen'!$B454)*INDEX('Shortlist teams'!$AA$7:$AE$26,MATCH($A454,'Shortlist teams'!$Z$7:$Z$26,1),MATCH($C454,'Shortlist teams'!$AA$6:$AE$6,1))=0,"",COUNTIF('De Teams'!M$5:M$25,'De Uitslagen'!$B454)*INDEX('Shortlist teams'!$AA$7:$AE$26,MATCH($A454,'Shortlist teams'!$Z$7:$Z$26,1),MATCH($C454,'Shortlist teams'!$AA$6:$AE$6,1))),"")</f>
        <v/>
      </c>
      <c r="P454" t="str">
        <f>IFERROR(IF(COUNTIF('De Teams'!N$5:N$25,'De Uitslagen'!$B454)*INDEX('Shortlist teams'!$AA$7:$AE$26,MATCH($A454,'Shortlist teams'!$Z$7:$Z$26,1),MATCH($C454,'Shortlist teams'!$AA$6:$AE$6,1))=0,"",COUNTIF('De Teams'!N$5:N$25,'De Uitslagen'!$B454)*INDEX('Shortlist teams'!$AA$7:$AE$26,MATCH($A454,'Shortlist teams'!$Z$7:$Z$26,1),MATCH($C454,'Shortlist teams'!$AA$6:$AE$6,1))),"")</f>
        <v/>
      </c>
      <c r="Q454" t="str">
        <f>IFERROR(IF(COUNTIF('De Teams'!O$5:O$25,'De Uitslagen'!$B454)*INDEX('Shortlist teams'!$AA$7:$AE$26,MATCH($A454,'Shortlist teams'!$Z$7:$Z$26,1),MATCH($C454,'Shortlist teams'!$AA$6:$AE$6,1))=0,"",COUNTIF('De Teams'!O$5:O$25,'De Uitslagen'!$B454)*INDEX('Shortlist teams'!$AA$7:$AE$26,MATCH($A454,'Shortlist teams'!$Z$7:$Z$26,1),MATCH($C454,'Shortlist teams'!$AA$6:$AE$6,1))),"")</f>
        <v/>
      </c>
      <c r="R454" t="str">
        <f>IFERROR(IF(COUNTIF('De Teams'!P$5:P$25,'De Uitslagen'!$B454)*INDEX('Shortlist teams'!$AA$7:$AE$26,MATCH($A454,'Shortlist teams'!$Z$7:$Z$26,1),MATCH($C454,'Shortlist teams'!$AA$6:$AE$6,1))=0,"",COUNTIF('De Teams'!P$5:P$25,'De Uitslagen'!$B454)*INDEX('Shortlist teams'!$AA$7:$AE$26,MATCH($A454,'Shortlist teams'!$Z$7:$Z$26,1),MATCH($C454,'Shortlist teams'!$AA$6:$AE$6,1))),"")</f>
        <v/>
      </c>
      <c r="S454"/>
      <c r="T454" s="3"/>
    </row>
    <row r="455" spans="1:20" ht="14.4" x14ac:dyDescent="0.3">
      <c r="A455" s="1">
        <v>6</v>
      </c>
      <c r="B455" s="5"/>
      <c r="C455" s="87" t="str">
        <f>IFERROR(VLOOKUP('De Uitslagen'!B455,'Shortlist teams'!B:C,2,FALSE),"")</f>
        <v/>
      </c>
      <c r="D455" t="str">
        <f>IFERROR(IF(COUNTIF('De Teams'!B$5:B$25,'De Uitslagen'!$B455)*INDEX('Shortlist teams'!$AA$7:$AE$26,MATCH($A455,'Shortlist teams'!$Z$7:$Z$26,1),MATCH($C455,'Shortlist teams'!$AA$6:$AE$6,1))=0,"",COUNTIF('De Teams'!B$5:B$25,'De Uitslagen'!$B455)*INDEX('Shortlist teams'!$AA$7:$AE$26,MATCH($A455,'Shortlist teams'!$Z$7:$Z$26,1),MATCH($C455,'Shortlist teams'!$AA$6:$AE$6,1))),"")</f>
        <v/>
      </c>
      <c r="E455"/>
      <c r="F455" t="str">
        <f>IFERROR(IF(COUNTIF('De Teams'!D$5:D$24,'De Uitslagen'!$B455)*INDEX('Shortlist teams'!$AA$7:$AE$26,MATCH($A455,'Shortlist teams'!$Z$7:$Z$26,1),MATCH($C455,'Shortlist teams'!$AA$6:$AE$6,1))=0,"",COUNTIF('De Teams'!D$5:D$24,'De Uitslagen'!$B455)*INDEX('Shortlist teams'!$AA$7:$AE$26,MATCH($A455,'Shortlist teams'!$Z$7:$Z$26,1),MATCH($C455,'Shortlist teams'!$AA$6:$AE$6,1))),"")</f>
        <v/>
      </c>
      <c r="G455" t="str">
        <f>IFERROR(IF(COUNTIF('De Teams'!E$5:E$25,'De Uitslagen'!$B455)*INDEX('Shortlist teams'!$AA$7:$AE$26,MATCH($A455,'Shortlist teams'!$Z$7:$Z$26,1),MATCH($C455,'Shortlist teams'!$AA$6:$AE$6,1))=0,"",COUNTIF('De Teams'!E$5:E$25,'De Uitslagen'!$B455)*INDEX('Shortlist teams'!$AA$7:$AE$26,MATCH($A455,'Shortlist teams'!$Z$7:$Z$26,1),MATCH($C455,'Shortlist teams'!$AA$6:$AE$6,1))),"")</f>
        <v/>
      </c>
      <c r="H455" t="str">
        <f>IFERROR(IF(COUNTIF('De Teams'!F$5:F$25,'De Uitslagen'!$B455)*INDEX('Shortlist teams'!$AA$7:$AE$26,MATCH($A455,'Shortlist teams'!$Z$7:$Z$26,1),MATCH($C455,'Shortlist teams'!$AA$6:$AE$6,1))=0,"",COUNTIF('De Teams'!F$5:F$25,'De Uitslagen'!$B455)*INDEX('Shortlist teams'!$AA$7:$AE$26,MATCH($A455,'Shortlist teams'!$Z$7:$Z$26,1),MATCH($C455,'Shortlist teams'!$AA$6:$AE$6,1))),"")</f>
        <v/>
      </c>
      <c r="I455" t="str">
        <f>IFERROR(IF(COUNTIF('De Teams'!G$5:G$25,'De Uitslagen'!$B455)*INDEX('Shortlist teams'!$AA$7:$AE$26,MATCH($A455,'Shortlist teams'!$Z$7:$Z$26,1),MATCH($C455,'Shortlist teams'!$AA$6:$AE$6,1))=0,"",COUNTIF('De Teams'!G$5:G$25,'De Uitslagen'!$B455)*INDEX('Shortlist teams'!$AA$7:$AE$26,MATCH($A455,'Shortlist teams'!$Z$7:$Z$26,1),MATCH($C455,'Shortlist teams'!$AA$6:$AE$6,1))),"")</f>
        <v/>
      </c>
      <c r="J455" t="str">
        <f>IFERROR(IF(COUNTIF('De Teams'!H$5:H$25,'De Uitslagen'!$B455)*INDEX('Shortlist teams'!$AA$7:$AE$26,MATCH($A455,'Shortlist teams'!$Z$7:$Z$26,1),MATCH($C455,'Shortlist teams'!$AA$6:$AE$6,1))=0,"",COUNTIF('De Teams'!H$5:H$25,'De Uitslagen'!$B455)*INDEX('Shortlist teams'!$AA$7:$AE$26,MATCH($A455,'Shortlist teams'!$Z$7:$Z$26,1),MATCH($C455,'Shortlist teams'!$AA$6:$AE$6,1))),"")</f>
        <v/>
      </c>
      <c r="K455" t="str">
        <f>IFERROR(IF(COUNTIF('De Teams'!I$5:I$25,'De Uitslagen'!$B455)*INDEX('Shortlist teams'!$AA$7:$AE$26,MATCH($A455,'Shortlist teams'!$Z$7:$Z$26,1),MATCH($C455,'Shortlist teams'!$AA$6:$AE$6,1))=0,"",COUNTIF('De Teams'!I$5:I$25,'De Uitslagen'!$B455)*INDEX('Shortlist teams'!$AA$7:$AE$26,MATCH($A455,'Shortlist teams'!$Z$7:$Z$26,1),MATCH($C455,'Shortlist teams'!$AA$6:$AE$6,1))),"")</f>
        <v/>
      </c>
      <c r="L455"/>
      <c r="M455" t="str">
        <f>IFERROR(IF(COUNTIF('De Teams'!K$5:K$25,'De Uitslagen'!$B455)*INDEX('Shortlist teams'!$AA$7:$AE$26,MATCH($A455,'Shortlist teams'!$Z$7:$Z$26,1),MATCH($C455,'Shortlist teams'!$AA$6:$AE$6,1))=0,"",COUNTIF('De Teams'!K$5:K$25,'De Uitslagen'!$B455)*INDEX('Shortlist teams'!$AA$7:$AE$26,MATCH($A455,'Shortlist teams'!$Z$7:$Z$26,1),MATCH($C455,'Shortlist teams'!$AA$6:$AE$6,1))),"")</f>
        <v/>
      </c>
      <c r="N455" t="str">
        <f>IFERROR(IF(COUNTIF('De Teams'!L$5:L$25,'De Uitslagen'!$B455)*INDEX('Shortlist teams'!$AA$7:$AE$26,MATCH($A455,'Shortlist teams'!$Z$7:$Z$26,1),MATCH($C455,'Shortlist teams'!$AA$6:$AE$6,1))=0,"",COUNTIF('De Teams'!L$5:L$25,'De Uitslagen'!$B455)*INDEX('Shortlist teams'!$AA$7:$AE$26,MATCH($A455,'Shortlist teams'!$Z$7:$Z$26,1),MATCH($C455,'Shortlist teams'!$AA$6:$AE$6,1))),"")</f>
        <v/>
      </c>
      <c r="O455" t="str">
        <f>IFERROR(IF(COUNTIF('De Teams'!M$5:M$25,'De Uitslagen'!$B455)*INDEX('Shortlist teams'!$AA$7:$AE$26,MATCH($A455,'Shortlist teams'!$Z$7:$Z$26,1),MATCH($C455,'Shortlist teams'!$AA$6:$AE$6,1))=0,"",COUNTIF('De Teams'!M$5:M$25,'De Uitslagen'!$B455)*INDEX('Shortlist teams'!$AA$7:$AE$26,MATCH($A455,'Shortlist teams'!$Z$7:$Z$26,1),MATCH($C455,'Shortlist teams'!$AA$6:$AE$6,1))),"")</f>
        <v/>
      </c>
      <c r="P455" t="str">
        <f>IFERROR(IF(COUNTIF('De Teams'!N$5:N$25,'De Uitslagen'!$B455)*INDEX('Shortlist teams'!$AA$7:$AE$26,MATCH($A455,'Shortlist teams'!$Z$7:$Z$26,1),MATCH($C455,'Shortlist teams'!$AA$6:$AE$6,1))=0,"",COUNTIF('De Teams'!N$5:N$25,'De Uitslagen'!$B455)*INDEX('Shortlist teams'!$AA$7:$AE$26,MATCH($A455,'Shortlist teams'!$Z$7:$Z$26,1),MATCH($C455,'Shortlist teams'!$AA$6:$AE$6,1))),"")</f>
        <v/>
      </c>
      <c r="Q455" t="str">
        <f>IFERROR(IF(COUNTIF('De Teams'!O$5:O$25,'De Uitslagen'!$B455)*INDEX('Shortlist teams'!$AA$7:$AE$26,MATCH($A455,'Shortlist teams'!$Z$7:$Z$26,1),MATCH($C455,'Shortlist teams'!$AA$6:$AE$6,1))=0,"",COUNTIF('De Teams'!O$5:O$25,'De Uitslagen'!$B455)*INDEX('Shortlist teams'!$AA$7:$AE$26,MATCH($A455,'Shortlist teams'!$Z$7:$Z$26,1),MATCH($C455,'Shortlist teams'!$AA$6:$AE$6,1))),"")</f>
        <v/>
      </c>
      <c r="R455" t="str">
        <f>IFERROR(IF(COUNTIF('De Teams'!P$5:P$25,'De Uitslagen'!$B455)*INDEX('Shortlist teams'!$AA$7:$AE$26,MATCH($A455,'Shortlist teams'!$Z$7:$Z$26,1),MATCH($C455,'Shortlist teams'!$AA$6:$AE$6,1))=0,"",COUNTIF('De Teams'!P$5:P$25,'De Uitslagen'!$B455)*INDEX('Shortlist teams'!$AA$7:$AE$26,MATCH($A455,'Shortlist teams'!$Z$7:$Z$26,1),MATCH($C455,'Shortlist teams'!$AA$6:$AE$6,1))),"")</f>
        <v/>
      </c>
      <c r="S455"/>
      <c r="T455" s="3"/>
    </row>
    <row r="456" spans="1:20" ht="14.4" x14ac:dyDescent="0.3">
      <c r="A456" s="1">
        <v>7</v>
      </c>
      <c r="B456" s="8"/>
      <c r="C456" s="87" t="str">
        <f>IFERROR(VLOOKUP('De Uitslagen'!B456,'Shortlist teams'!B:C,2,FALSE),"")</f>
        <v/>
      </c>
      <c r="D456" t="str">
        <f>IFERROR(IF(COUNTIF('De Teams'!B$5:B$25,'De Uitslagen'!$B456)*INDEX('Shortlist teams'!$AA$7:$AE$26,MATCH($A456,'Shortlist teams'!$Z$7:$Z$26,1),MATCH($C456,'Shortlist teams'!$AA$6:$AE$6,1))=0,"",COUNTIF('De Teams'!B$5:B$25,'De Uitslagen'!$B456)*INDEX('Shortlist teams'!$AA$7:$AE$26,MATCH($A456,'Shortlist teams'!$Z$7:$Z$26,1),MATCH($C456,'Shortlist teams'!$AA$6:$AE$6,1))),"")</f>
        <v/>
      </c>
      <c r="E456"/>
      <c r="F456" t="str">
        <f>IFERROR(IF(COUNTIF('De Teams'!D$5:D$24,'De Uitslagen'!$B456)*INDEX('Shortlist teams'!$AA$7:$AE$26,MATCH($A456,'Shortlist teams'!$Z$7:$Z$26,1),MATCH($C456,'Shortlist teams'!$AA$6:$AE$6,1))=0,"",COUNTIF('De Teams'!D$5:D$24,'De Uitslagen'!$B456)*INDEX('Shortlist teams'!$AA$7:$AE$26,MATCH($A456,'Shortlist teams'!$Z$7:$Z$26,1),MATCH($C456,'Shortlist teams'!$AA$6:$AE$6,1))),"")</f>
        <v/>
      </c>
      <c r="G456" t="str">
        <f>IFERROR(IF(COUNTIF('De Teams'!E$5:E$25,'De Uitslagen'!$B456)*INDEX('Shortlist teams'!$AA$7:$AE$26,MATCH($A456,'Shortlist teams'!$Z$7:$Z$26,1),MATCH($C456,'Shortlist teams'!$AA$6:$AE$6,1))=0,"",COUNTIF('De Teams'!E$5:E$25,'De Uitslagen'!$B456)*INDEX('Shortlist teams'!$AA$7:$AE$26,MATCH($A456,'Shortlist teams'!$Z$7:$Z$26,1),MATCH($C456,'Shortlist teams'!$AA$6:$AE$6,1))),"")</f>
        <v/>
      </c>
      <c r="H456" t="str">
        <f>IFERROR(IF(COUNTIF('De Teams'!F$5:F$25,'De Uitslagen'!$B456)*INDEX('Shortlist teams'!$AA$7:$AE$26,MATCH($A456,'Shortlist teams'!$Z$7:$Z$26,1),MATCH($C456,'Shortlist teams'!$AA$6:$AE$6,1))=0,"",COUNTIF('De Teams'!F$5:F$25,'De Uitslagen'!$B456)*INDEX('Shortlist teams'!$AA$7:$AE$26,MATCH($A456,'Shortlist teams'!$Z$7:$Z$26,1),MATCH($C456,'Shortlist teams'!$AA$6:$AE$6,1))),"")</f>
        <v/>
      </c>
      <c r="I456" t="str">
        <f>IFERROR(IF(COUNTIF('De Teams'!G$5:G$25,'De Uitslagen'!$B456)*INDEX('Shortlist teams'!$AA$7:$AE$26,MATCH($A456,'Shortlist teams'!$Z$7:$Z$26,1),MATCH($C456,'Shortlist teams'!$AA$6:$AE$6,1))=0,"",COUNTIF('De Teams'!G$5:G$25,'De Uitslagen'!$B456)*INDEX('Shortlist teams'!$AA$7:$AE$26,MATCH($A456,'Shortlist teams'!$Z$7:$Z$26,1),MATCH($C456,'Shortlist teams'!$AA$6:$AE$6,1))),"")</f>
        <v/>
      </c>
      <c r="J456" t="str">
        <f>IFERROR(IF(COUNTIF('De Teams'!H$5:H$25,'De Uitslagen'!$B456)*INDEX('Shortlist teams'!$AA$7:$AE$26,MATCH($A456,'Shortlist teams'!$Z$7:$Z$26,1),MATCH($C456,'Shortlist teams'!$AA$6:$AE$6,1))=0,"",COUNTIF('De Teams'!H$5:H$25,'De Uitslagen'!$B456)*INDEX('Shortlist teams'!$AA$7:$AE$26,MATCH($A456,'Shortlist teams'!$Z$7:$Z$26,1),MATCH($C456,'Shortlist teams'!$AA$6:$AE$6,1))),"")</f>
        <v/>
      </c>
      <c r="K456" t="str">
        <f>IFERROR(IF(COUNTIF('De Teams'!I$5:I$25,'De Uitslagen'!$B456)*INDEX('Shortlist teams'!$AA$7:$AE$26,MATCH($A456,'Shortlist teams'!$Z$7:$Z$26,1),MATCH($C456,'Shortlist teams'!$AA$6:$AE$6,1))=0,"",COUNTIF('De Teams'!I$5:I$25,'De Uitslagen'!$B456)*INDEX('Shortlist teams'!$AA$7:$AE$26,MATCH($A456,'Shortlist teams'!$Z$7:$Z$26,1),MATCH($C456,'Shortlist teams'!$AA$6:$AE$6,1))),"")</f>
        <v/>
      </c>
      <c r="L456"/>
      <c r="M456" t="str">
        <f>IFERROR(IF(COUNTIF('De Teams'!K$5:K$25,'De Uitslagen'!$B456)*INDEX('Shortlist teams'!$AA$7:$AE$26,MATCH($A456,'Shortlist teams'!$Z$7:$Z$26,1),MATCH($C456,'Shortlist teams'!$AA$6:$AE$6,1))=0,"",COUNTIF('De Teams'!K$5:K$25,'De Uitslagen'!$B456)*INDEX('Shortlist teams'!$AA$7:$AE$26,MATCH($A456,'Shortlist teams'!$Z$7:$Z$26,1),MATCH($C456,'Shortlist teams'!$AA$6:$AE$6,1))),"")</f>
        <v/>
      </c>
      <c r="N456" t="str">
        <f>IFERROR(IF(COUNTIF('De Teams'!L$5:L$25,'De Uitslagen'!$B456)*INDEX('Shortlist teams'!$AA$7:$AE$26,MATCH($A456,'Shortlist teams'!$Z$7:$Z$26,1),MATCH($C456,'Shortlist teams'!$AA$6:$AE$6,1))=0,"",COUNTIF('De Teams'!L$5:L$25,'De Uitslagen'!$B456)*INDEX('Shortlist teams'!$AA$7:$AE$26,MATCH($A456,'Shortlist teams'!$Z$7:$Z$26,1),MATCH($C456,'Shortlist teams'!$AA$6:$AE$6,1))),"")</f>
        <v/>
      </c>
      <c r="O456" t="str">
        <f>IFERROR(IF(COUNTIF('De Teams'!M$5:M$25,'De Uitslagen'!$B456)*INDEX('Shortlist teams'!$AA$7:$AE$26,MATCH($A456,'Shortlist teams'!$Z$7:$Z$26,1),MATCH($C456,'Shortlist teams'!$AA$6:$AE$6,1))=0,"",COUNTIF('De Teams'!M$5:M$25,'De Uitslagen'!$B456)*INDEX('Shortlist teams'!$AA$7:$AE$26,MATCH($A456,'Shortlist teams'!$Z$7:$Z$26,1),MATCH($C456,'Shortlist teams'!$AA$6:$AE$6,1))),"")</f>
        <v/>
      </c>
      <c r="P456" t="str">
        <f>IFERROR(IF(COUNTIF('De Teams'!N$5:N$25,'De Uitslagen'!$B456)*INDEX('Shortlist teams'!$AA$7:$AE$26,MATCH($A456,'Shortlist teams'!$Z$7:$Z$26,1),MATCH($C456,'Shortlist teams'!$AA$6:$AE$6,1))=0,"",COUNTIF('De Teams'!N$5:N$25,'De Uitslagen'!$B456)*INDEX('Shortlist teams'!$AA$7:$AE$26,MATCH($A456,'Shortlist teams'!$Z$7:$Z$26,1),MATCH($C456,'Shortlist teams'!$AA$6:$AE$6,1))),"")</f>
        <v/>
      </c>
      <c r="Q456" t="str">
        <f>IFERROR(IF(COUNTIF('De Teams'!O$5:O$25,'De Uitslagen'!$B456)*INDEX('Shortlist teams'!$AA$7:$AE$26,MATCH($A456,'Shortlist teams'!$Z$7:$Z$26,1),MATCH($C456,'Shortlist teams'!$AA$6:$AE$6,1))=0,"",COUNTIF('De Teams'!O$5:O$25,'De Uitslagen'!$B456)*INDEX('Shortlist teams'!$AA$7:$AE$26,MATCH($A456,'Shortlist teams'!$Z$7:$Z$26,1),MATCH($C456,'Shortlist teams'!$AA$6:$AE$6,1))),"")</f>
        <v/>
      </c>
      <c r="R456" t="str">
        <f>IFERROR(IF(COUNTIF('De Teams'!P$5:P$25,'De Uitslagen'!$B456)*INDEX('Shortlist teams'!$AA$7:$AE$26,MATCH($A456,'Shortlist teams'!$Z$7:$Z$26,1),MATCH($C456,'Shortlist teams'!$AA$6:$AE$6,1))=0,"",COUNTIF('De Teams'!P$5:P$25,'De Uitslagen'!$B456)*INDEX('Shortlist teams'!$AA$7:$AE$26,MATCH($A456,'Shortlist teams'!$Z$7:$Z$26,1),MATCH($C456,'Shortlist teams'!$AA$6:$AE$6,1))),"")</f>
        <v/>
      </c>
      <c r="S456"/>
      <c r="T456" s="3"/>
    </row>
    <row r="457" spans="1:20" ht="14.4" x14ac:dyDescent="0.3">
      <c r="A457" s="1">
        <v>8</v>
      </c>
      <c r="B457" s="8"/>
      <c r="C457" s="87" t="str">
        <f>IFERROR(VLOOKUP('De Uitslagen'!B457,'Shortlist teams'!B:C,2,FALSE),"")</f>
        <v/>
      </c>
      <c r="D457" t="str">
        <f>IFERROR(IF(COUNTIF('De Teams'!B$5:B$25,'De Uitslagen'!$B457)*INDEX('Shortlist teams'!$AA$7:$AE$26,MATCH($A457,'Shortlist teams'!$Z$7:$Z$26,1),MATCH($C457,'Shortlist teams'!$AA$6:$AE$6,1))=0,"",COUNTIF('De Teams'!B$5:B$25,'De Uitslagen'!$B457)*INDEX('Shortlist teams'!$AA$7:$AE$26,MATCH($A457,'Shortlist teams'!$Z$7:$Z$26,1),MATCH($C457,'Shortlist teams'!$AA$6:$AE$6,1))),"")</f>
        <v/>
      </c>
      <c r="E457"/>
      <c r="F457" t="str">
        <f>IFERROR(IF(COUNTIF('De Teams'!D$5:D$24,'De Uitslagen'!$B457)*INDEX('Shortlist teams'!$AA$7:$AE$26,MATCH($A457,'Shortlist teams'!$Z$7:$Z$26,1),MATCH($C457,'Shortlist teams'!$AA$6:$AE$6,1))=0,"",COUNTIF('De Teams'!D$5:D$24,'De Uitslagen'!$B457)*INDEX('Shortlist teams'!$AA$7:$AE$26,MATCH($A457,'Shortlist teams'!$Z$7:$Z$26,1),MATCH($C457,'Shortlist teams'!$AA$6:$AE$6,1))),"")</f>
        <v/>
      </c>
      <c r="G457" t="str">
        <f>IFERROR(IF(COUNTIF('De Teams'!E$5:E$25,'De Uitslagen'!$B457)*INDEX('Shortlist teams'!$AA$7:$AE$26,MATCH($A457,'Shortlist teams'!$Z$7:$Z$26,1),MATCH($C457,'Shortlist teams'!$AA$6:$AE$6,1))=0,"",COUNTIF('De Teams'!E$5:E$25,'De Uitslagen'!$B457)*INDEX('Shortlist teams'!$AA$7:$AE$26,MATCH($A457,'Shortlist teams'!$Z$7:$Z$26,1),MATCH($C457,'Shortlist teams'!$AA$6:$AE$6,1))),"")</f>
        <v/>
      </c>
      <c r="H457" t="str">
        <f>IFERROR(IF(COUNTIF('De Teams'!F$5:F$25,'De Uitslagen'!$B457)*INDEX('Shortlist teams'!$AA$7:$AE$26,MATCH($A457,'Shortlist teams'!$Z$7:$Z$26,1),MATCH($C457,'Shortlist teams'!$AA$6:$AE$6,1))=0,"",COUNTIF('De Teams'!F$5:F$25,'De Uitslagen'!$B457)*INDEX('Shortlist teams'!$AA$7:$AE$26,MATCH($A457,'Shortlist teams'!$Z$7:$Z$26,1),MATCH($C457,'Shortlist teams'!$AA$6:$AE$6,1))),"")</f>
        <v/>
      </c>
      <c r="I457" t="str">
        <f>IFERROR(IF(COUNTIF('De Teams'!G$5:G$25,'De Uitslagen'!$B457)*INDEX('Shortlist teams'!$AA$7:$AE$26,MATCH($A457,'Shortlist teams'!$Z$7:$Z$26,1),MATCH($C457,'Shortlist teams'!$AA$6:$AE$6,1))=0,"",COUNTIF('De Teams'!G$5:G$25,'De Uitslagen'!$B457)*INDEX('Shortlist teams'!$AA$7:$AE$26,MATCH($A457,'Shortlist teams'!$Z$7:$Z$26,1),MATCH($C457,'Shortlist teams'!$AA$6:$AE$6,1))),"")</f>
        <v/>
      </c>
      <c r="J457" t="str">
        <f>IFERROR(IF(COUNTIF('De Teams'!H$5:H$25,'De Uitslagen'!$B457)*INDEX('Shortlist teams'!$AA$7:$AE$26,MATCH($A457,'Shortlist teams'!$Z$7:$Z$26,1),MATCH($C457,'Shortlist teams'!$AA$6:$AE$6,1))=0,"",COUNTIF('De Teams'!H$5:H$25,'De Uitslagen'!$B457)*INDEX('Shortlist teams'!$AA$7:$AE$26,MATCH($A457,'Shortlist teams'!$Z$7:$Z$26,1),MATCH($C457,'Shortlist teams'!$AA$6:$AE$6,1))),"")</f>
        <v/>
      </c>
      <c r="K457" t="str">
        <f>IFERROR(IF(COUNTIF('De Teams'!I$5:I$25,'De Uitslagen'!$B457)*INDEX('Shortlist teams'!$AA$7:$AE$26,MATCH($A457,'Shortlist teams'!$Z$7:$Z$26,1),MATCH($C457,'Shortlist teams'!$AA$6:$AE$6,1))=0,"",COUNTIF('De Teams'!I$5:I$25,'De Uitslagen'!$B457)*INDEX('Shortlist teams'!$AA$7:$AE$26,MATCH($A457,'Shortlist teams'!$Z$7:$Z$26,1),MATCH($C457,'Shortlist teams'!$AA$6:$AE$6,1))),"")</f>
        <v/>
      </c>
      <c r="L457"/>
      <c r="M457" t="str">
        <f>IFERROR(IF(COUNTIF('De Teams'!K$5:K$25,'De Uitslagen'!$B457)*INDEX('Shortlist teams'!$AA$7:$AE$26,MATCH($A457,'Shortlist teams'!$Z$7:$Z$26,1),MATCH($C457,'Shortlist teams'!$AA$6:$AE$6,1))=0,"",COUNTIF('De Teams'!K$5:K$25,'De Uitslagen'!$B457)*INDEX('Shortlist teams'!$AA$7:$AE$26,MATCH($A457,'Shortlist teams'!$Z$7:$Z$26,1),MATCH($C457,'Shortlist teams'!$AA$6:$AE$6,1))),"")</f>
        <v/>
      </c>
      <c r="N457" t="str">
        <f>IFERROR(IF(COUNTIF('De Teams'!L$5:L$25,'De Uitslagen'!$B457)*INDEX('Shortlist teams'!$AA$7:$AE$26,MATCH($A457,'Shortlist teams'!$Z$7:$Z$26,1),MATCH($C457,'Shortlist teams'!$AA$6:$AE$6,1))=0,"",COUNTIF('De Teams'!L$5:L$25,'De Uitslagen'!$B457)*INDEX('Shortlist teams'!$AA$7:$AE$26,MATCH($A457,'Shortlist teams'!$Z$7:$Z$26,1),MATCH($C457,'Shortlist teams'!$AA$6:$AE$6,1))),"")</f>
        <v/>
      </c>
      <c r="O457" t="str">
        <f>IFERROR(IF(COUNTIF('De Teams'!M$5:M$25,'De Uitslagen'!$B457)*INDEX('Shortlist teams'!$AA$7:$AE$26,MATCH($A457,'Shortlist teams'!$Z$7:$Z$26,1),MATCH($C457,'Shortlist teams'!$AA$6:$AE$6,1))=0,"",COUNTIF('De Teams'!M$5:M$25,'De Uitslagen'!$B457)*INDEX('Shortlist teams'!$AA$7:$AE$26,MATCH($A457,'Shortlist teams'!$Z$7:$Z$26,1),MATCH($C457,'Shortlist teams'!$AA$6:$AE$6,1))),"")</f>
        <v/>
      </c>
      <c r="P457" t="str">
        <f>IFERROR(IF(COUNTIF('De Teams'!N$5:N$25,'De Uitslagen'!$B457)*INDEX('Shortlist teams'!$AA$7:$AE$26,MATCH($A457,'Shortlist teams'!$Z$7:$Z$26,1),MATCH($C457,'Shortlist teams'!$AA$6:$AE$6,1))=0,"",COUNTIF('De Teams'!N$5:N$25,'De Uitslagen'!$B457)*INDEX('Shortlist teams'!$AA$7:$AE$26,MATCH($A457,'Shortlist teams'!$Z$7:$Z$26,1),MATCH($C457,'Shortlist teams'!$AA$6:$AE$6,1))),"")</f>
        <v/>
      </c>
      <c r="Q457" t="str">
        <f>IFERROR(IF(COUNTIF('De Teams'!O$5:O$25,'De Uitslagen'!$B457)*INDEX('Shortlist teams'!$AA$7:$AE$26,MATCH($A457,'Shortlist teams'!$Z$7:$Z$26,1),MATCH($C457,'Shortlist teams'!$AA$6:$AE$6,1))=0,"",COUNTIF('De Teams'!O$5:O$25,'De Uitslagen'!$B457)*INDEX('Shortlist teams'!$AA$7:$AE$26,MATCH($A457,'Shortlist teams'!$Z$7:$Z$26,1),MATCH($C457,'Shortlist teams'!$AA$6:$AE$6,1))),"")</f>
        <v/>
      </c>
      <c r="R457" t="str">
        <f>IFERROR(IF(COUNTIF('De Teams'!P$5:P$25,'De Uitslagen'!$B457)*INDEX('Shortlist teams'!$AA$7:$AE$26,MATCH($A457,'Shortlist teams'!$Z$7:$Z$26,1),MATCH($C457,'Shortlist teams'!$AA$6:$AE$6,1))=0,"",COUNTIF('De Teams'!P$5:P$25,'De Uitslagen'!$B457)*INDEX('Shortlist teams'!$AA$7:$AE$26,MATCH($A457,'Shortlist teams'!$Z$7:$Z$26,1),MATCH($C457,'Shortlist teams'!$AA$6:$AE$6,1))),"")</f>
        <v/>
      </c>
      <c r="S457"/>
      <c r="T457" s="3"/>
    </row>
    <row r="458" spans="1:20" ht="14.4" x14ac:dyDescent="0.3">
      <c r="A458" s="1">
        <v>9</v>
      </c>
      <c r="B458" s="7"/>
      <c r="C458" s="87" t="str">
        <f>IFERROR(VLOOKUP('De Uitslagen'!B458,'Shortlist teams'!B:C,2,FALSE),"")</f>
        <v/>
      </c>
      <c r="D458" t="str">
        <f>IFERROR(IF(COUNTIF('De Teams'!B$5:B$25,'De Uitslagen'!$B458)*INDEX('Shortlist teams'!$AA$7:$AE$26,MATCH($A458,'Shortlist teams'!$Z$7:$Z$26,1),MATCH($C458,'Shortlist teams'!$AA$6:$AE$6,1))=0,"",COUNTIF('De Teams'!B$5:B$25,'De Uitslagen'!$B458)*INDEX('Shortlist teams'!$AA$7:$AE$26,MATCH($A458,'Shortlist teams'!$Z$7:$Z$26,1),MATCH($C458,'Shortlist teams'!$AA$6:$AE$6,1))),"")</f>
        <v/>
      </c>
      <c r="E458"/>
      <c r="F458" t="str">
        <f>IFERROR(IF(COUNTIF('De Teams'!D$5:D$24,'De Uitslagen'!$B458)*INDEX('Shortlist teams'!$AA$7:$AE$26,MATCH($A458,'Shortlist teams'!$Z$7:$Z$26,1),MATCH($C458,'Shortlist teams'!$AA$6:$AE$6,1))=0,"",COUNTIF('De Teams'!D$5:D$24,'De Uitslagen'!$B458)*INDEX('Shortlist teams'!$AA$7:$AE$26,MATCH($A458,'Shortlist teams'!$Z$7:$Z$26,1),MATCH($C458,'Shortlist teams'!$AA$6:$AE$6,1))),"")</f>
        <v/>
      </c>
      <c r="G458" t="str">
        <f>IFERROR(IF(COUNTIF('De Teams'!E$5:E$25,'De Uitslagen'!$B458)*INDEX('Shortlist teams'!$AA$7:$AE$26,MATCH($A458,'Shortlist teams'!$Z$7:$Z$26,1),MATCH($C458,'Shortlist teams'!$AA$6:$AE$6,1))=0,"",COUNTIF('De Teams'!E$5:E$25,'De Uitslagen'!$B458)*INDEX('Shortlist teams'!$AA$7:$AE$26,MATCH($A458,'Shortlist teams'!$Z$7:$Z$26,1),MATCH($C458,'Shortlist teams'!$AA$6:$AE$6,1))),"")</f>
        <v/>
      </c>
      <c r="H458" t="str">
        <f>IFERROR(IF(COUNTIF('De Teams'!F$5:F$25,'De Uitslagen'!$B458)*INDEX('Shortlist teams'!$AA$7:$AE$26,MATCH($A458,'Shortlist teams'!$Z$7:$Z$26,1),MATCH($C458,'Shortlist teams'!$AA$6:$AE$6,1))=0,"",COUNTIF('De Teams'!F$5:F$25,'De Uitslagen'!$B458)*INDEX('Shortlist teams'!$AA$7:$AE$26,MATCH($A458,'Shortlist teams'!$Z$7:$Z$26,1),MATCH($C458,'Shortlist teams'!$AA$6:$AE$6,1))),"")</f>
        <v/>
      </c>
      <c r="I458" t="str">
        <f>IFERROR(IF(COUNTIF('De Teams'!G$5:G$25,'De Uitslagen'!$B458)*INDEX('Shortlist teams'!$AA$7:$AE$26,MATCH($A458,'Shortlist teams'!$Z$7:$Z$26,1),MATCH($C458,'Shortlist teams'!$AA$6:$AE$6,1))=0,"",COUNTIF('De Teams'!G$5:G$25,'De Uitslagen'!$B458)*INDEX('Shortlist teams'!$AA$7:$AE$26,MATCH($A458,'Shortlist teams'!$Z$7:$Z$26,1),MATCH($C458,'Shortlist teams'!$AA$6:$AE$6,1))),"")</f>
        <v/>
      </c>
      <c r="J458" t="str">
        <f>IFERROR(IF(COUNTIF('De Teams'!H$5:H$25,'De Uitslagen'!$B458)*INDEX('Shortlist teams'!$AA$7:$AE$26,MATCH($A458,'Shortlist teams'!$Z$7:$Z$26,1),MATCH($C458,'Shortlist teams'!$AA$6:$AE$6,1))=0,"",COUNTIF('De Teams'!H$5:H$25,'De Uitslagen'!$B458)*INDEX('Shortlist teams'!$AA$7:$AE$26,MATCH($A458,'Shortlist teams'!$Z$7:$Z$26,1),MATCH($C458,'Shortlist teams'!$AA$6:$AE$6,1))),"")</f>
        <v/>
      </c>
      <c r="K458" t="str">
        <f>IFERROR(IF(COUNTIF('De Teams'!I$5:I$25,'De Uitslagen'!$B458)*INDEX('Shortlist teams'!$AA$7:$AE$26,MATCH($A458,'Shortlist teams'!$Z$7:$Z$26,1),MATCH($C458,'Shortlist teams'!$AA$6:$AE$6,1))=0,"",COUNTIF('De Teams'!I$5:I$25,'De Uitslagen'!$B458)*INDEX('Shortlist teams'!$AA$7:$AE$26,MATCH($A458,'Shortlist teams'!$Z$7:$Z$26,1),MATCH($C458,'Shortlist teams'!$AA$6:$AE$6,1))),"")</f>
        <v/>
      </c>
      <c r="L458"/>
      <c r="M458" t="str">
        <f>IFERROR(IF(COUNTIF('De Teams'!K$5:K$25,'De Uitslagen'!$B458)*INDEX('Shortlist teams'!$AA$7:$AE$26,MATCH($A458,'Shortlist teams'!$Z$7:$Z$26,1),MATCH($C458,'Shortlist teams'!$AA$6:$AE$6,1))=0,"",COUNTIF('De Teams'!K$5:K$25,'De Uitslagen'!$B458)*INDEX('Shortlist teams'!$AA$7:$AE$26,MATCH($A458,'Shortlist teams'!$Z$7:$Z$26,1),MATCH($C458,'Shortlist teams'!$AA$6:$AE$6,1))),"")</f>
        <v/>
      </c>
      <c r="N458" t="str">
        <f>IFERROR(IF(COUNTIF('De Teams'!L$5:L$25,'De Uitslagen'!$B458)*INDEX('Shortlist teams'!$AA$7:$AE$26,MATCH($A458,'Shortlist teams'!$Z$7:$Z$26,1),MATCH($C458,'Shortlist teams'!$AA$6:$AE$6,1))=0,"",COUNTIF('De Teams'!L$5:L$25,'De Uitslagen'!$B458)*INDEX('Shortlist teams'!$AA$7:$AE$26,MATCH($A458,'Shortlist teams'!$Z$7:$Z$26,1),MATCH($C458,'Shortlist teams'!$AA$6:$AE$6,1))),"")</f>
        <v/>
      </c>
      <c r="O458" t="str">
        <f>IFERROR(IF(COUNTIF('De Teams'!M$5:M$25,'De Uitslagen'!$B458)*INDEX('Shortlist teams'!$AA$7:$AE$26,MATCH($A458,'Shortlist teams'!$Z$7:$Z$26,1),MATCH($C458,'Shortlist teams'!$AA$6:$AE$6,1))=0,"",COUNTIF('De Teams'!M$5:M$25,'De Uitslagen'!$B458)*INDEX('Shortlist teams'!$AA$7:$AE$26,MATCH($A458,'Shortlist teams'!$Z$7:$Z$26,1),MATCH($C458,'Shortlist teams'!$AA$6:$AE$6,1))),"")</f>
        <v/>
      </c>
      <c r="P458" t="str">
        <f>IFERROR(IF(COUNTIF('De Teams'!N$5:N$25,'De Uitslagen'!$B458)*INDEX('Shortlist teams'!$AA$7:$AE$26,MATCH($A458,'Shortlist teams'!$Z$7:$Z$26,1),MATCH($C458,'Shortlist teams'!$AA$6:$AE$6,1))=0,"",COUNTIF('De Teams'!N$5:N$25,'De Uitslagen'!$B458)*INDEX('Shortlist teams'!$AA$7:$AE$26,MATCH($A458,'Shortlist teams'!$Z$7:$Z$26,1),MATCH($C458,'Shortlist teams'!$AA$6:$AE$6,1))),"")</f>
        <v/>
      </c>
      <c r="Q458" t="str">
        <f>IFERROR(IF(COUNTIF('De Teams'!O$5:O$25,'De Uitslagen'!$B458)*INDEX('Shortlist teams'!$AA$7:$AE$26,MATCH($A458,'Shortlist teams'!$Z$7:$Z$26,1),MATCH($C458,'Shortlist teams'!$AA$6:$AE$6,1))=0,"",COUNTIF('De Teams'!O$5:O$25,'De Uitslagen'!$B458)*INDEX('Shortlist teams'!$AA$7:$AE$26,MATCH($A458,'Shortlist teams'!$Z$7:$Z$26,1),MATCH($C458,'Shortlist teams'!$AA$6:$AE$6,1))),"")</f>
        <v/>
      </c>
      <c r="R458" t="str">
        <f>IFERROR(IF(COUNTIF('De Teams'!P$5:P$25,'De Uitslagen'!$B458)*INDEX('Shortlist teams'!$AA$7:$AE$26,MATCH($A458,'Shortlist teams'!$Z$7:$Z$26,1),MATCH($C458,'Shortlist teams'!$AA$6:$AE$6,1))=0,"",COUNTIF('De Teams'!P$5:P$25,'De Uitslagen'!$B458)*INDEX('Shortlist teams'!$AA$7:$AE$26,MATCH($A458,'Shortlist teams'!$Z$7:$Z$26,1),MATCH($C458,'Shortlist teams'!$AA$6:$AE$6,1))),"")</f>
        <v/>
      </c>
      <c r="S458"/>
      <c r="T458" s="3"/>
    </row>
    <row r="459" spans="1:20" ht="14.4" x14ac:dyDescent="0.3">
      <c r="A459" s="1">
        <v>10</v>
      </c>
      <c r="B459" s="5"/>
      <c r="C459" s="87" t="str">
        <f>IFERROR(VLOOKUP('De Uitslagen'!B459,'Shortlist teams'!B:C,2,FALSE),"")</f>
        <v/>
      </c>
      <c r="D459" t="str">
        <f>IFERROR(IF(COUNTIF('De Teams'!B$5:B$25,'De Uitslagen'!$B459)*INDEX('Shortlist teams'!$AA$7:$AE$26,MATCH($A459,'Shortlist teams'!$Z$7:$Z$26,1),MATCH($C459,'Shortlist teams'!$AA$6:$AE$6,1))=0,"",COUNTIF('De Teams'!B$5:B$25,'De Uitslagen'!$B459)*INDEX('Shortlist teams'!$AA$7:$AE$26,MATCH($A459,'Shortlist teams'!$Z$7:$Z$26,1),MATCH($C459,'Shortlist teams'!$AA$6:$AE$6,1))),"")</f>
        <v/>
      </c>
      <c r="E459"/>
      <c r="F459" t="str">
        <f>IFERROR(IF(COUNTIF('De Teams'!D$5:D$24,'De Uitslagen'!$B459)*INDEX('Shortlist teams'!$AA$7:$AE$26,MATCH($A459,'Shortlist teams'!$Z$7:$Z$26,1),MATCH($C459,'Shortlist teams'!$AA$6:$AE$6,1))=0,"",COUNTIF('De Teams'!D$5:D$24,'De Uitslagen'!$B459)*INDEX('Shortlist teams'!$AA$7:$AE$26,MATCH($A459,'Shortlist teams'!$Z$7:$Z$26,1),MATCH($C459,'Shortlist teams'!$AA$6:$AE$6,1))),"")</f>
        <v/>
      </c>
      <c r="G459" t="str">
        <f>IFERROR(IF(COUNTIF('De Teams'!E$5:E$25,'De Uitslagen'!$B459)*INDEX('Shortlist teams'!$AA$7:$AE$26,MATCH($A459,'Shortlist teams'!$Z$7:$Z$26,1),MATCH($C459,'Shortlist teams'!$AA$6:$AE$6,1))=0,"",COUNTIF('De Teams'!E$5:E$25,'De Uitslagen'!$B459)*INDEX('Shortlist teams'!$AA$7:$AE$26,MATCH($A459,'Shortlist teams'!$Z$7:$Z$26,1),MATCH($C459,'Shortlist teams'!$AA$6:$AE$6,1))),"")</f>
        <v/>
      </c>
      <c r="H459" t="str">
        <f>IFERROR(IF(COUNTIF('De Teams'!F$5:F$25,'De Uitslagen'!$B459)*INDEX('Shortlist teams'!$AA$7:$AE$26,MATCH($A459,'Shortlist teams'!$Z$7:$Z$26,1),MATCH($C459,'Shortlist teams'!$AA$6:$AE$6,1))=0,"",COUNTIF('De Teams'!F$5:F$25,'De Uitslagen'!$B459)*INDEX('Shortlist teams'!$AA$7:$AE$26,MATCH($A459,'Shortlist teams'!$Z$7:$Z$26,1),MATCH($C459,'Shortlist teams'!$AA$6:$AE$6,1))),"")</f>
        <v/>
      </c>
      <c r="I459" t="str">
        <f>IFERROR(IF(COUNTIF('De Teams'!G$5:G$25,'De Uitslagen'!$B459)*INDEX('Shortlist teams'!$AA$7:$AE$26,MATCH($A459,'Shortlist teams'!$Z$7:$Z$26,1),MATCH($C459,'Shortlist teams'!$AA$6:$AE$6,1))=0,"",COUNTIF('De Teams'!G$5:G$25,'De Uitslagen'!$B459)*INDEX('Shortlist teams'!$AA$7:$AE$26,MATCH($A459,'Shortlist teams'!$Z$7:$Z$26,1),MATCH($C459,'Shortlist teams'!$AA$6:$AE$6,1))),"")</f>
        <v/>
      </c>
      <c r="J459" t="str">
        <f>IFERROR(IF(COUNTIF('De Teams'!H$5:H$25,'De Uitslagen'!$B459)*INDEX('Shortlist teams'!$AA$7:$AE$26,MATCH($A459,'Shortlist teams'!$Z$7:$Z$26,1),MATCH($C459,'Shortlist teams'!$AA$6:$AE$6,1))=0,"",COUNTIF('De Teams'!H$5:H$25,'De Uitslagen'!$B459)*INDEX('Shortlist teams'!$AA$7:$AE$26,MATCH($A459,'Shortlist teams'!$Z$7:$Z$26,1),MATCH($C459,'Shortlist teams'!$AA$6:$AE$6,1))),"")</f>
        <v/>
      </c>
      <c r="K459" t="str">
        <f>IFERROR(IF(COUNTIF('De Teams'!I$5:I$25,'De Uitslagen'!$B459)*INDEX('Shortlist teams'!$AA$7:$AE$26,MATCH($A459,'Shortlist teams'!$Z$7:$Z$26,1),MATCH($C459,'Shortlist teams'!$AA$6:$AE$6,1))=0,"",COUNTIF('De Teams'!I$5:I$25,'De Uitslagen'!$B459)*INDEX('Shortlist teams'!$AA$7:$AE$26,MATCH($A459,'Shortlist teams'!$Z$7:$Z$26,1),MATCH($C459,'Shortlist teams'!$AA$6:$AE$6,1))),"")</f>
        <v/>
      </c>
      <c r="L459"/>
      <c r="M459" t="str">
        <f>IFERROR(IF(COUNTIF('De Teams'!K$5:K$25,'De Uitslagen'!$B459)*INDEX('Shortlist teams'!$AA$7:$AE$26,MATCH($A459,'Shortlist teams'!$Z$7:$Z$26,1),MATCH($C459,'Shortlist teams'!$AA$6:$AE$6,1))=0,"",COUNTIF('De Teams'!K$5:K$25,'De Uitslagen'!$B459)*INDEX('Shortlist teams'!$AA$7:$AE$26,MATCH($A459,'Shortlist teams'!$Z$7:$Z$26,1),MATCH($C459,'Shortlist teams'!$AA$6:$AE$6,1))),"")</f>
        <v/>
      </c>
      <c r="N459" t="str">
        <f>IFERROR(IF(COUNTIF('De Teams'!L$5:L$25,'De Uitslagen'!$B459)*INDEX('Shortlist teams'!$AA$7:$AE$26,MATCH($A459,'Shortlist teams'!$Z$7:$Z$26,1),MATCH($C459,'Shortlist teams'!$AA$6:$AE$6,1))=0,"",COUNTIF('De Teams'!L$5:L$25,'De Uitslagen'!$B459)*INDEX('Shortlist teams'!$AA$7:$AE$26,MATCH($A459,'Shortlist teams'!$Z$7:$Z$26,1),MATCH($C459,'Shortlist teams'!$AA$6:$AE$6,1))),"")</f>
        <v/>
      </c>
      <c r="O459" t="str">
        <f>IFERROR(IF(COUNTIF('De Teams'!M$5:M$25,'De Uitslagen'!$B459)*INDEX('Shortlist teams'!$AA$7:$AE$26,MATCH($A459,'Shortlist teams'!$Z$7:$Z$26,1),MATCH($C459,'Shortlist teams'!$AA$6:$AE$6,1))=0,"",COUNTIF('De Teams'!M$5:M$25,'De Uitslagen'!$B459)*INDEX('Shortlist teams'!$AA$7:$AE$26,MATCH($A459,'Shortlist teams'!$Z$7:$Z$26,1),MATCH($C459,'Shortlist teams'!$AA$6:$AE$6,1))),"")</f>
        <v/>
      </c>
      <c r="P459" t="str">
        <f>IFERROR(IF(COUNTIF('De Teams'!N$5:N$25,'De Uitslagen'!$B459)*INDEX('Shortlist teams'!$AA$7:$AE$26,MATCH($A459,'Shortlist teams'!$Z$7:$Z$26,1),MATCH($C459,'Shortlist teams'!$AA$6:$AE$6,1))=0,"",COUNTIF('De Teams'!N$5:N$25,'De Uitslagen'!$B459)*INDEX('Shortlist teams'!$AA$7:$AE$26,MATCH($A459,'Shortlist teams'!$Z$7:$Z$26,1),MATCH($C459,'Shortlist teams'!$AA$6:$AE$6,1))),"")</f>
        <v/>
      </c>
      <c r="Q459" t="str">
        <f>IFERROR(IF(COUNTIF('De Teams'!O$5:O$25,'De Uitslagen'!$B459)*INDEX('Shortlist teams'!$AA$7:$AE$26,MATCH($A459,'Shortlist teams'!$Z$7:$Z$26,1),MATCH($C459,'Shortlist teams'!$AA$6:$AE$6,1))=0,"",COUNTIF('De Teams'!O$5:O$25,'De Uitslagen'!$B459)*INDEX('Shortlist teams'!$AA$7:$AE$26,MATCH($A459,'Shortlist teams'!$Z$7:$Z$26,1),MATCH($C459,'Shortlist teams'!$AA$6:$AE$6,1))),"")</f>
        <v/>
      </c>
      <c r="R459" t="str">
        <f>IFERROR(IF(COUNTIF('De Teams'!P$5:P$25,'De Uitslagen'!$B459)*INDEX('Shortlist teams'!$AA$7:$AE$26,MATCH($A459,'Shortlist teams'!$Z$7:$Z$26,1),MATCH($C459,'Shortlist teams'!$AA$6:$AE$6,1))=0,"",COUNTIF('De Teams'!P$5:P$25,'De Uitslagen'!$B459)*INDEX('Shortlist teams'!$AA$7:$AE$26,MATCH($A459,'Shortlist teams'!$Z$7:$Z$26,1),MATCH($C459,'Shortlist teams'!$AA$6:$AE$6,1))),"")</f>
        <v/>
      </c>
      <c r="S459"/>
      <c r="T459" s="3"/>
    </row>
    <row r="460" spans="1:20" ht="14.4" x14ac:dyDescent="0.3">
      <c r="A460" s="1">
        <v>11</v>
      </c>
      <c r="B460" s="7"/>
      <c r="C460" s="87" t="str">
        <f>IFERROR(VLOOKUP('De Uitslagen'!B460,'Shortlist teams'!B:C,2,FALSE),"")</f>
        <v/>
      </c>
      <c r="D460" t="str">
        <f>IFERROR(IF(COUNTIF('De Teams'!B$5:B$25,'De Uitslagen'!$B460)*INDEX('Shortlist teams'!$AA$7:$AE$26,MATCH($A460,'Shortlist teams'!$Z$7:$Z$26,1),MATCH($C460,'Shortlist teams'!$AA$6:$AE$6,1))=0,"",COUNTIF('De Teams'!B$5:B$25,'De Uitslagen'!$B460)*INDEX('Shortlist teams'!$AA$7:$AE$26,MATCH($A460,'Shortlist teams'!$Z$7:$Z$26,1),MATCH($C460,'Shortlist teams'!$AA$6:$AE$6,1))),"")</f>
        <v/>
      </c>
      <c r="E460"/>
      <c r="F460" t="str">
        <f>IFERROR(IF(COUNTIF('De Teams'!D$5:D$24,'De Uitslagen'!$B460)*INDEX('Shortlist teams'!$AA$7:$AE$26,MATCH($A460,'Shortlist teams'!$Z$7:$Z$26,1),MATCH($C460,'Shortlist teams'!$AA$6:$AE$6,1))=0,"",COUNTIF('De Teams'!D$5:D$24,'De Uitslagen'!$B460)*INDEX('Shortlist teams'!$AA$7:$AE$26,MATCH($A460,'Shortlist teams'!$Z$7:$Z$26,1),MATCH($C460,'Shortlist teams'!$AA$6:$AE$6,1))),"")</f>
        <v/>
      </c>
      <c r="G460" t="str">
        <f>IFERROR(IF(COUNTIF('De Teams'!E$5:E$25,'De Uitslagen'!$B460)*INDEX('Shortlist teams'!$AA$7:$AE$26,MATCH($A460,'Shortlist teams'!$Z$7:$Z$26,1),MATCH($C460,'Shortlist teams'!$AA$6:$AE$6,1))=0,"",COUNTIF('De Teams'!E$5:E$25,'De Uitslagen'!$B460)*INDEX('Shortlist teams'!$AA$7:$AE$26,MATCH($A460,'Shortlist teams'!$Z$7:$Z$26,1),MATCH($C460,'Shortlist teams'!$AA$6:$AE$6,1))),"")</f>
        <v/>
      </c>
      <c r="H460" t="str">
        <f>IFERROR(IF(COUNTIF('De Teams'!F$5:F$25,'De Uitslagen'!$B460)*INDEX('Shortlist teams'!$AA$7:$AE$26,MATCH($A460,'Shortlist teams'!$Z$7:$Z$26,1),MATCH($C460,'Shortlist teams'!$AA$6:$AE$6,1))=0,"",COUNTIF('De Teams'!F$5:F$25,'De Uitslagen'!$B460)*INDEX('Shortlist teams'!$AA$7:$AE$26,MATCH($A460,'Shortlist teams'!$Z$7:$Z$26,1),MATCH($C460,'Shortlist teams'!$AA$6:$AE$6,1))),"")</f>
        <v/>
      </c>
      <c r="I460" t="str">
        <f>IFERROR(IF(COUNTIF('De Teams'!G$5:G$25,'De Uitslagen'!$B460)*INDEX('Shortlist teams'!$AA$7:$AE$26,MATCH($A460,'Shortlist teams'!$Z$7:$Z$26,1),MATCH($C460,'Shortlist teams'!$AA$6:$AE$6,1))=0,"",COUNTIF('De Teams'!G$5:G$25,'De Uitslagen'!$B460)*INDEX('Shortlist teams'!$AA$7:$AE$26,MATCH($A460,'Shortlist teams'!$Z$7:$Z$26,1),MATCH($C460,'Shortlist teams'!$AA$6:$AE$6,1))),"")</f>
        <v/>
      </c>
      <c r="J460" t="str">
        <f>IFERROR(IF(COUNTIF('De Teams'!H$5:H$25,'De Uitslagen'!$B460)*INDEX('Shortlist teams'!$AA$7:$AE$26,MATCH($A460,'Shortlist teams'!$Z$7:$Z$26,1),MATCH($C460,'Shortlist teams'!$AA$6:$AE$6,1))=0,"",COUNTIF('De Teams'!H$5:H$25,'De Uitslagen'!$B460)*INDEX('Shortlist teams'!$AA$7:$AE$26,MATCH($A460,'Shortlist teams'!$Z$7:$Z$26,1),MATCH($C460,'Shortlist teams'!$AA$6:$AE$6,1))),"")</f>
        <v/>
      </c>
      <c r="K460" t="str">
        <f>IFERROR(IF(COUNTIF('De Teams'!I$5:I$25,'De Uitslagen'!$B460)*INDEX('Shortlist teams'!$AA$7:$AE$26,MATCH($A460,'Shortlist teams'!$Z$7:$Z$26,1),MATCH($C460,'Shortlist teams'!$AA$6:$AE$6,1))=0,"",COUNTIF('De Teams'!I$5:I$25,'De Uitslagen'!$B460)*INDEX('Shortlist teams'!$AA$7:$AE$26,MATCH($A460,'Shortlist teams'!$Z$7:$Z$26,1),MATCH($C460,'Shortlist teams'!$AA$6:$AE$6,1))),"")</f>
        <v/>
      </c>
      <c r="L460"/>
      <c r="M460" t="str">
        <f>IFERROR(IF(COUNTIF('De Teams'!K$5:K$25,'De Uitslagen'!$B460)*INDEX('Shortlist teams'!$AA$7:$AE$26,MATCH($A460,'Shortlist teams'!$Z$7:$Z$26,1),MATCH($C460,'Shortlist teams'!$AA$6:$AE$6,1))=0,"",COUNTIF('De Teams'!K$5:K$25,'De Uitslagen'!$B460)*INDEX('Shortlist teams'!$AA$7:$AE$26,MATCH($A460,'Shortlist teams'!$Z$7:$Z$26,1),MATCH($C460,'Shortlist teams'!$AA$6:$AE$6,1))),"")</f>
        <v/>
      </c>
      <c r="N460" t="str">
        <f>IFERROR(IF(COUNTIF('De Teams'!L$5:L$25,'De Uitslagen'!$B460)*INDEX('Shortlist teams'!$AA$7:$AE$26,MATCH($A460,'Shortlist teams'!$Z$7:$Z$26,1),MATCH($C460,'Shortlist teams'!$AA$6:$AE$6,1))=0,"",COUNTIF('De Teams'!L$5:L$25,'De Uitslagen'!$B460)*INDEX('Shortlist teams'!$AA$7:$AE$26,MATCH($A460,'Shortlist teams'!$Z$7:$Z$26,1),MATCH($C460,'Shortlist teams'!$AA$6:$AE$6,1))),"")</f>
        <v/>
      </c>
      <c r="O460" t="str">
        <f>IFERROR(IF(COUNTIF('De Teams'!M$5:M$25,'De Uitslagen'!$B460)*INDEX('Shortlist teams'!$AA$7:$AE$26,MATCH($A460,'Shortlist teams'!$Z$7:$Z$26,1),MATCH($C460,'Shortlist teams'!$AA$6:$AE$6,1))=0,"",COUNTIF('De Teams'!M$5:M$25,'De Uitslagen'!$B460)*INDEX('Shortlist teams'!$AA$7:$AE$26,MATCH($A460,'Shortlist teams'!$Z$7:$Z$26,1),MATCH($C460,'Shortlist teams'!$AA$6:$AE$6,1))),"")</f>
        <v/>
      </c>
      <c r="P460" t="str">
        <f>IFERROR(IF(COUNTIF('De Teams'!N$5:N$25,'De Uitslagen'!$B460)*INDEX('Shortlist teams'!$AA$7:$AE$26,MATCH($A460,'Shortlist teams'!$Z$7:$Z$26,1),MATCH($C460,'Shortlist teams'!$AA$6:$AE$6,1))=0,"",COUNTIF('De Teams'!N$5:N$25,'De Uitslagen'!$B460)*INDEX('Shortlist teams'!$AA$7:$AE$26,MATCH($A460,'Shortlist teams'!$Z$7:$Z$26,1),MATCH($C460,'Shortlist teams'!$AA$6:$AE$6,1))),"")</f>
        <v/>
      </c>
      <c r="Q460" t="str">
        <f>IFERROR(IF(COUNTIF('De Teams'!O$5:O$25,'De Uitslagen'!$B460)*INDEX('Shortlist teams'!$AA$7:$AE$26,MATCH($A460,'Shortlist teams'!$Z$7:$Z$26,1),MATCH($C460,'Shortlist teams'!$AA$6:$AE$6,1))=0,"",COUNTIF('De Teams'!O$5:O$25,'De Uitslagen'!$B460)*INDEX('Shortlist teams'!$AA$7:$AE$26,MATCH($A460,'Shortlist teams'!$Z$7:$Z$26,1),MATCH($C460,'Shortlist teams'!$AA$6:$AE$6,1))),"")</f>
        <v/>
      </c>
      <c r="R460" t="str">
        <f>IFERROR(IF(COUNTIF('De Teams'!P$5:P$25,'De Uitslagen'!$B460)*INDEX('Shortlist teams'!$AA$7:$AE$26,MATCH($A460,'Shortlist teams'!$Z$7:$Z$26,1),MATCH($C460,'Shortlist teams'!$AA$6:$AE$6,1))=0,"",COUNTIF('De Teams'!P$5:P$25,'De Uitslagen'!$B460)*INDEX('Shortlist teams'!$AA$7:$AE$26,MATCH($A460,'Shortlist teams'!$Z$7:$Z$26,1),MATCH($C460,'Shortlist teams'!$AA$6:$AE$6,1))),"")</f>
        <v/>
      </c>
      <c r="S460"/>
      <c r="T460" s="3"/>
    </row>
    <row r="461" spans="1:20" ht="14.4" x14ac:dyDescent="0.3">
      <c r="A461" s="1">
        <v>12</v>
      </c>
      <c r="B461" s="143"/>
      <c r="C461" s="87" t="str">
        <f>IFERROR(VLOOKUP('De Uitslagen'!B461,'Shortlist teams'!B:C,2,FALSE),"")</f>
        <v/>
      </c>
      <c r="D461" t="str">
        <f>IFERROR(IF(COUNTIF('De Teams'!B$5:B$25,'De Uitslagen'!$B461)*INDEX('Shortlist teams'!$AA$7:$AE$26,MATCH($A461,'Shortlist teams'!$Z$7:$Z$26,1),MATCH($C461,'Shortlist teams'!$AA$6:$AE$6,1))=0,"",COUNTIF('De Teams'!B$5:B$25,'De Uitslagen'!$B461)*INDEX('Shortlist teams'!$AA$7:$AE$26,MATCH($A461,'Shortlist teams'!$Z$7:$Z$26,1),MATCH($C461,'Shortlist teams'!$AA$6:$AE$6,1))),"")</f>
        <v/>
      </c>
      <c r="E461"/>
      <c r="F461" t="str">
        <f>IFERROR(IF(COUNTIF('De Teams'!D$5:D$24,'De Uitslagen'!$B461)*INDEX('Shortlist teams'!$AA$7:$AE$26,MATCH($A461,'Shortlist teams'!$Z$7:$Z$26,1),MATCH($C461,'Shortlist teams'!$AA$6:$AE$6,1))=0,"",COUNTIF('De Teams'!D$5:D$24,'De Uitslagen'!$B461)*INDEX('Shortlist teams'!$AA$7:$AE$26,MATCH($A461,'Shortlist teams'!$Z$7:$Z$26,1),MATCH($C461,'Shortlist teams'!$AA$6:$AE$6,1))),"")</f>
        <v/>
      </c>
      <c r="G461" t="str">
        <f>IFERROR(IF(COUNTIF('De Teams'!E$5:E$25,'De Uitslagen'!$B461)*INDEX('Shortlist teams'!$AA$7:$AE$26,MATCH($A461,'Shortlist teams'!$Z$7:$Z$26,1),MATCH($C461,'Shortlist teams'!$AA$6:$AE$6,1))=0,"",COUNTIF('De Teams'!E$5:E$25,'De Uitslagen'!$B461)*INDEX('Shortlist teams'!$AA$7:$AE$26,MATCH($A461,'Shortlist teams'!$Z$7:$Z$26,1),MATCH($C461,'Shortlist teams'!$AA$6:$AE$6,1))),"")</f>
        <v/>
      </c>
      <c r="H461" t="str">
        <f>IFERROR(IF(COUNTIF('De Teams'!F$5:F$25,'De Uitslagen'!$B461)*INDEX('Shortlist teams'!$AA$7:$AE$26,MATCH($A461,'Shortlist teams'!$Z$7:$Z$26,1),MATCH($C461,'Shortlist teams'!$AA$6:$AE$6,1))=0,"",COUNTIF('De Teams'!F$5:F$25,'De Uitslagen'!$B461)*INDEX('Shortlist teams'!$AA$7:$AE$26,MATCH($A461,'Shortlist teams'!$Z$7:$Z$26,1),MATCH($C461,'Shortlist teams'!$AA$6:$AE$6,1))),"")</f>
        <v/>
      </c>
      <c r="I461" t="str">
        <f>IFERROR(IF(COUNTIF('De Teams'!G$5:G$25,'De Uitslagen'!$B461)*INDEX('Shortlist teams'!$AA$7:$AE$26,MATCH($A461,'Shortlist teams'!$Z$7:$Z$26,1),MATCH($C461,'Shortlist teams'!$AA$6:$AE$6,1))=0,"",COUNTIF('De Teams'!G$5:G$25,'De Uitslagen'!$B461)*INDEX('Shortlist teams'!$AA$7:$AE$26,MATCH($A461,'Shortlist teams'!$Z$7:$Z$26,1),MATCH($C461,'Shortlist teams'!$AA$6:$AE$6,1))),"")</f>
        <v/>
      </c>
      <c r="J461" t="str">
        <f>IFERROR(IF(COUNTIF('De Teams'!H$5:H$25,'De Uitslagen'!$B461)*INDEX('Shortlist teams'!$AA$7:$AE$26,MATCH($A461,'Shortlist teams'!$Z$7:$Z$26,1),MATCH($C461,'Shortlist teams'!$AA$6:$AE$6,1))=0,"",COUNTIF('De Teams'!H$5:H$25,'De Uitslagen'!$B461)*INDEX('Shortlist teams'!$AA$7:$AE$26,MATCH($A461,'Shortlist teams'!$Z$7:$Z$26,1),MATCH($C461,'Shortlist teams'!$AA$6:$AE$6,1))),"")</f>
        <v/>
      </c>
      <c r="K461" t="str">
        <f>IFERROR(IF(COUNTIF('De Teams'!I$5:I$25,'De Uitslagen'!$B461)*INDEX('Shortlist teams'!$AA$7:$AE$26,MATCH($A461,'Shortlist teams'!$Z$7:$Z$26,1),MATCH($C461,'Shortlist teams'!$AA$6:$AE$6,1))=0,"",COUNTIF('De Teams'!I$5:I$25,'De Uitslagen'!$B461)*INDEX('Shortlist teams'!$AA$7:$AE$26,MATCH($A461,'Shortlist teams'!$Z$7:$Z$26,1),MATCH($C461,'Shortlist teams'!$AA$6:$AE$6,1))),"")</f>
        <v/>
      </c>
      <c r="L461"/>
      <c r="M461" t="str">
        <f>IFERROR(IF(COUNTIF('De Teams'!K$5:K$25,'De Uitslagen'!$B461)*INDEX('Shortlist teams'!$AA$7:$AE$26,MATCH($A461,'Shortlist teams'!$Z$7:$Z$26,1),MATCH($C461,'Shortlist teams'!$AA$6:$AE$6,1))=0,"",COUNTIF('De Teams'!K$5:K$25,'De Uitslagen'!$B461)*INDEX('Shortlist teams'!$AA$7:$AE$26,MATCH($A461,'Shortlist teams'!$Z$7:$Z$26,1),MATCH($C461,'Shortlist teams'!$AA$6:$AE$6,1))),"")</f>
        <v/>
      </c>
      <c r="N461" t="str">
        <f>IFERROR(IF(COUNTIF('De Teams'!L$5:L$25,'De Uitslagen'!$B461)*INDEX('Shortlist teams'!$AA$7:$AE$26,MATCH($A461,'Shortlist teams'!$Z$7:$Z$26,1),MATCH($C461,'Shortlist teams'!$AA$6:$AE$6,1))=0,"",COUNTIF('De Teams'!L$5:L$25,'De Uitslagen'!$B461)*INDEX('Shortlist teams'!$AA$7:$AE$26,MATCH($A461,'Shortlist teams'!$Z$7:$Z$26,1),MATCH($C461,'Shortlist teams'!$AA$6:$AE$6,1))),"")</f>
        <v/>
      </c>
      <c r="O461" t="str">
        <f>IFERROR(IF(COUNTIF('De Teams'!M$5:M$25,'De Uitslagen'!$B461)*INDEX('Shortlist teams'!$AA$7:$AE$26,MATCH($A461,'Shortlist teams'!$Z$7:$Z$26,1),MATCH($C461,'Shortlist teams'!$AA$6:$AE$6,1))=0,"",COUNTIF('De Teams'!M$5:M$25,'De Uitslagen'!$B461)*INDEX('Shortlist teams'!$AA$7:$AE$26,MATCH($A461,'Shortlist teams'!$Z$7:$Z$26,1),MATCH($C461,'Shortlist teams'!$AA$6:$AE$6,1))),"")</f>
        <v/>
      </c>
      <c r="P461" t="str">
        <f>IFERROR(IF(COUNTIF('De Teams'!N$5:N$25,'De Uitslagen'!$B461)*INDEX('Shortlist teams'!$AA$7:$AE$26,MATCH($A461,'Shortlist teams'!$Z$7:$Z$26,1),MATCH($C461,'Shortlist teams'!$AA$6:$AE$6,1))=0,"",COUNTIF('De Teams'!N$5:N$25,'De Uitslagen'!$B461)*INDEX('Shortlist teams'!$AA$7:$AE$26,MATCH($A461,'Shortlist teams'!$Z$7:$Z$26,1),MATCH($C461,'Shortlist teams'!$AA$6:$AE$6,1))),"")</f>
        <v/>
      </c>
      <c r="Q461" t="str">
        <f>IFERROR(IF(COUNTIF('De Teams'!O$5:O$25,'De Uitslagen'!$B461)*INDEX('Shortlist teams'!$AA$7:$AE$26,MATCH($A461,'Shortlist teams'!$Z$7:$Z$26,1),MATCH($C461,'Shortlist teams'!$AA$6:$AE$6,1))=0,"",COUNTIF('De Teams'!O$5:O$25,'De Uitslagen'!$B461)*INDEX('Shortlist teams'!$AA$7:$AE$26,MATCH($A461,'Shortlist teams'!$Z$7:$Z$26,1),MATCH($C461,'Shortlist teams'!$AA$6:$AE$6,1))),"")</f>
        <v/>
      </c>
      <c r="R461" t="str">
        <f>IFERROR(IF(COUNTIF('De Teams'!P$5:P$25,'De Uitslagen'!$B461)*INDEX('Shortlist teams'!$AA$7:$AE$26,MATCH($A461,'Shortlist teams'!$Z$7:$Z$26,1),MATCH($C461,'Shortlist teams'!$AA$6:$AE$6,1))=0,"",COUNTIF('De Teams'!P$5:P$25,'De Uitslagen'!$B461)*INDEX('Shortlist teams'!$AA$7:$AE$26,MATCH($A461,'Shortlist teams'!$Z$7:$Z$26,1),MATCH($C461,'Shortlist teams'!$AA$6:$AE$6,1))),"")</f>
        <v/>
      </c>
      <c r="S461"/>
      <c r="T461" s="3"/>
    </row>
    <row r="462" spans="1:20" ht="14.4" x14ac:dyDescent="0.3">
      <c r="A462" s="1">
        <v>13</v>
      </c>
      <c r="B462" s="135"/>
      <c r="C462" s="87" t="str">
        <f>IFERROR(VLOOKUP('De Uitslagen'!B462,'Shortlist teams'!B:C,2,FALSE),"")</f>
        <v/>
      </c>
      <c r="D462" t="str">
        <f>IFERROR(IF(COUNTIF('De Teams'!B$5:B$25,'De Uitslagen'!$B462)*INDEX('Shortlist teams'!$AA$7:$AE$26,MATCH($A462,'Shortlist teams'!$Z$7:$Z$26,1),MATCH($C462,'Shortlist teams'!$AA$6:$AE$6,1))=0,"",COUNTIF('De Teams'!B$5:B$25,'De Uitslagen'!$B462)*INDEX('Shortlist teams'!$AA$7:$AE$26,MATCH($A462,'Shortlist teams'!$Z$7:$Z$26,1),MATCH($C462,'Shortlist teams'!$AA$6:$AE$6,1))),"")</f>
        <v/>
      </c>
      <c r="E462"/>
      <c r="F462" t="str">
        <f>IFERROR(IF(COUNTIF('De Teams'!D$5:D$24,'De Uitslagen'!$B462)*INDEX('Shortlist teams'!$AA$7:$AE$26,MATCH($A462,'Shortlist teams'!$Z$7:$Z$26,1),MATCH($C462,'Shortlist teams'!$AA$6:$AE$6,1))=0,"",COUNTIF('De Teams'!D$5:D$24,'De Uitslagen'!$B462)*INDEX('Shortlist teams'!$AA$7:$AE$26,MATCH($A462,'Shortlist teams'!$Z$7:$Z$26,1),MATCH($C462,'Shortlist teams'!$AA$6:$AE$6,1))),"")</f>
        <v/>
      </c>
      <c r="G462" t="str">
        <f>IFERROR(IF(COUNTIF('De Teams'!E$5:E$25,'De Uitslagen'!$B462)*INDEX('Shortlist teams'!$AA$7:$AE$26,MATCH($A462,'Shortlist teams'!$Z$7:$Z$26,1),MATCH($C462,'Shortlist teams'!$AA$6:$AE$6,1))=0,"",COUNTIF('De Teams'!E$5:E$25,'De Uitslagen'!$B462)*INDEX('Shortlist teams'!$AA$7:$AE$26,MATCH($A462,'Shortlist teams'!$Z$7:$Z$26,1),MATCH($C462,'Shortlist teams'!$AA$6:$AE$6,1))),"")</f>
        <v/>
      </c>
      <c r="H462" t="str">
        <f>IFERROR(IF(COUNTIF('De Teams'!F$5:F$25,'De Uitslagen'!$B462)*INDEX('Shortlist teams'!$AA$7:$AE$26,MATCH($A462,'Shortlist teams'!$Z$7:$Z$26,1),MATCH($C462,'Shortlist teams'!$AA$6:$AE$6,1))=0,"",COUNTIF('De Teams'!F$5:F$25,'De Uitslagen'!$B462)*INDEX('Shortlist teams'!$AA$7:$AE$26,MATCH($A462,'Shortlist teams'!$Z$7:$Z$26,1),MATCH($C462,'Shortlist teams'!$AA$6:$AE$6,1))),"")</f>
        <v/>
      </c>
      <c r="I462" t="str">
        <f>IFERROR(IF(COUNTIF('De Teams'!G$5:G$25,'De Uitslagen'!$B462)*INDEX('Shortlist teams'!$AA$7:$AE$26,MATCH($A462,'Shortlist teams'!$Z$7:$Z$26,1),MATCH($C462,'Shortlist teams'!$AA$6:$AE$6,1))=0,"",COUNTIF('De Teams'!G$5:G$25,'De Uitslagen'!$B462)*INDEX('Shortlist teams'!$AA$7:$AE$26,MATCH($A462,'Shortlist teams'!$Z$7:$Z$26,1),MATCH($C462,'Shortlist teams'!$AA$6:$AE$6,1))),"")</f>
        <v/>
      </c>
      <c r="J462" t="str">
        <f>IFERROR(IF(COUNTIF('De Teams'!H$5:H$25,'De Uitslagen'!$B462)*INDEX('Shortlist teams'!$AA$7:$AE$26,MATCH($A462,'Shortlist teams'!$Z$7:$Z$26,1),MATCH($C462,'Shortlist teams'!$AA$6:$AE$6,1))=0,"",COUNTIF('De Teams'!H$5:H$25,'De Uitslagen'!$B462)*INDEX('Shortlist teams'!$AA$7:$AE$26,MATCH($A462,'Shortlist teams'!$Z$7:$Z$26,1),MATCH($C462,'Shortlist teams'!$AA$6:$AE$6,1))),"")</f>
        <v/>
      </c>
      <c r="K462" t="str">
        <f>IFERROR(IF(COUNTIF('De Teams'!I$5:I$25,'De Uitslagen'!$B462)*INDEX('Shortlist teams'!$AA$7:$AE$26,MATCH($A462,'Shortlist teams'!$Z$7:$Z$26,1),MATCH($C462,'Shortlist teams'!$AA$6:$AE$6,1))=0,"",COUNTIF('De Teams'!I$5:I$25,'De Uitslagen'!$B462)*INDEX('Shortlist teams'!$AA$7:$AE$26,MATCH($A462,'Shortlist teams'!$Z$7:$Z$26,1),MATCH($C462,'Shortlist teams'!$AA$6:$AE$6,1))),"")</f>
        <v/>
      </c>
      <c r="L462"/>
      <c r="M462" t="str">
        <f>IFERROR(IF(COUNTIF('De Teams'!K$5:K$25,'De Uitslagen'!$B462)*INDEX('Shortlist teams'!$AA$7:$AE$26,MATCH($A462,'Shortlist teams'!$Z$7:$Z$26,1),MATCH($C462,'Shortlist teams'!$AA$6:$AE$6,1))=0,"",COUNTIF('De Teams'!K$5:K$25,'De Uitslagen'!$B462)*INDEX('Shortlist teams'!$AA$7:$AE$26,MATCH($A462,'Shortlist teams'!$Z$7:$Z$26,1),MATCH($C462,'Shortlist teams'!$AA$6:$AE$6,1))),"")</f>
        <v/>
      </c>
      <c r="N462" t="str">
        <f>IFERROR(IF(COUNTIF('De Teams'!L$5:L$25,'De Uitslagen'!$B462)*INDEX('Shortlist teams'!$AA$7:$AE$26,MATCH($A462,'Shortlist teams'!$Z$7:$Z$26,1),MATCH($C462,'Shortlist teams'!$AA$6:$AE$6,1))=0,"",COUNTIF('De Teams'!L$5:L$25,'De Uitslagen'!$B462)*INDEX('Shortlist teams'!$AA$7:$AE$26,MATCH($A462,'Shortlist teams'!$Z$7:$Z$26,1),MATCH($C462,'Shortlist teams'!$AA$6:$AE$6,1))),"")</f>
        <v/>
      </c>
      <c r="O462" t="str">
        <f>IFERROR(IF(COUNTIF('De Teams'!M$5:M$25,'De Uitslagen'!$B462)*INDEX('Shortlist teams'!$AA$7:$AE$26,MATCH($A462,'Shortlist teams'!$Z$7:$Z$26,1),MATCH($C462,'Shortlist teams'!$AA$6:$AE$6,1))=0,"",COUNTIF('De Teams'!M$5:M$25,'De Uitslagen'!$B462)*INDEX('Shortlist teams'!$AA$7:$AE$26,MATCH($A462,'Shortlist teams'!$Z$7:$Z$26,1),MATCH($C462,'Shortlist teams'!$AA$6:$AE$6,1))),"")</f>
        <v/>
      </c>
      <c r="P462" t="str">
        <f>IFERROR(IF(COUNTIF('De Teams'!N$5:N$25,'De Uitslagen'!$B462)*INDEX('Shortlist teams'!$AA$7:$AE$26,MATCH($A462,'Shortlist teams'!$Z$7:$Z$26,1),MATCH($C462,'Shortlist teams'!$AA$6:$AE$6,1))=0,"",COUNTIF('De Teams'!N$5:N$25,'De Uitslagen'!$B462)*INDEX('Shortlist teams'!$AA$7:$AE$26,MATCH($A462,'Shortlist teams'!$Z$7:$Z$26,1),MATCH($C462,'Shortlist teams'!$AA$6:$AE$6,1))),"")</f>
        <v/>
      </c>
      <c r="Q462" t="str">
        <f>IFERROR(IF(COUNTIF('De Teams'!O$5:O$25,'De Uitslagen'!$B462)*INDEX('Shortlist teams'!$AA$7:$AE$26,MATCH($A462,'Shortlist teams'!$Z$7:$Z$26,1),MATCH($C462,'Shortlist teams'!$AA$6:$AE$6,1))=0,"",COUNTIF('De Teams'!O$5:O$25,'De Uitslagen'!$B462)*INDEX('Shortlist teams'!$AA$7:$AE$26,MATCH($A462,'Shortlist teams'!$Z$7:$Z$26,1),MATCH($C462,'Shortlist teams'!$AA$6:$AE$6,1))),"")</f>
        <v/>
      </c>
      <c r="R462" t="str">
        <f>IFERROR(IF(COUNTIF('De Teams'!P$5:P$25,'De Uitslagen'!$B462)*INDEX('Shortlist teams'!$AA$7:$AE$26,MATCH($A462,'Shortlist teams'!$Z$7:$Z$26,1),MATCH($C462,'Shortlist teams'!$AA$6:$AE$6,1))=0,"",COUNTIF('De Teams'!P$5:P$25,'De Uitslagen'!$B462)*INDEX('Shortlist teams'!$AA$7:$AE$26,MATCH($A462,'Shortlist teams'!$Z$7:$Z$26,1),MATCH($C462,'Shortlist teams'!$AA$6:$AE$6,1))),"")</f>
        <v/>
      </c>
      <c r="S462"/>
      <c r="T462" s="3"/>
    </row>
    <row r="463" spans="1:20" ht="14.4" x14ac:dyDescent="0.3">
      <c r="A463" s="1">
        <v>14</v>
      </c>
      <c r="B463" s="8"/>
      <c r="C463" s="87" t="str">
        <f>IFERROR(VLOOKUP('De Uitslagen'!B463,'Shortlist teams'!B:C,2,FALSE),"")</f>
        <v/>
      </c>
      <c r="D463" t="str">
        <f>IFERROR(IF(COUNTIF('De Teams'!B$5:B$25,'De Uitslagen'!$B463)*INDEX('Shortlist teams'!$AA$7:$AE$26,MATCH($A463,'Shortlist teams'!$Z$7:$Z$26,1),MATCH($C463,'Shortlist teams'!$AA$6:$AE$6,1))=0,"",COUNTIF('De Teams'!B$5:B$25,'De Uitslagen'!$B463)*INDEX('Shortlist teams'!$AA$7:$AE$26,MATCH($A463,'Shortlist teams'!$Z$7:$Z$26,1),MATCH($C463,'Shortlist teams'!$AA$6:$AE$6,1))),"")</f>
        <v/>
      </c>
      <c r="E463"/>
      <c r="F463" t="str">
        <f>IFERROR(IF(COUNTIF('De Teams'!D$5:D$24,'De Uitslagen'!$B463)*INDEX('Shortlist teams'!$AA$7:$AE$26,MATCH($A463,'Shortlist teams'!$Z$7:$Z$26,1),MATCH($C463,'Shortlist teams'!$AA$6:$AE$6,1))=0,"",COUNTIF('De Teams'!D$5:D$24,'De Uitslagen'!$B463)*INDEX('Shortlist teams'!$AA$7:$AE$26,MATCH($A463,'Shortlist teams'!$Z$7:$Z$26,1),MATCH($C463,'Shortlist teams'!$AA$6:$AE$6,1))),"")</f>
        <v/>
      </c>
      <c r="G463" t="str">
        <f>IFERROR(IF(COUNTIF('De Teams'!E$5:E$25,'De Uitslagen'!$B463)*INDEX('Shortlist teams'!$AA$7:$AE$26,MATCH($A463,'Shortlist teams'!$Z$7:$Z$26,1),MATCH($C463,'Shortlist teams'!$AA$6:$AE$6,1))=0,"",COUNTIF('De Teams'!E$5:E$25,'De Uitslagen'!$B463)*INDEX('Shortlist teams'!$AA$7:$AE$26,MATCH($A463,'Shortlist teams'!$Z$7:$Z$26,1),MATCH($C463,'Shortlist teams'!$AA$6:$AE$6,1))),"")</f>
        <v/>
      </c>
      <c r="H463" t="str">
        <f>IFERROR(IF(COUNTIF('De Teams'!F$5:F$25,'De Uitslagen'!$B463)*INDEX('Shortlist teams'!$AA$7:$AE$26,MATCH($A463,'Shortlist teams'!$Z$7:$Z$26,1),MATCH($C463,'Shortlist teams'!$AA$6:$AE$6,1))=0,"",COUNTIF('De Teams'!F$5:F$25,'De Uitslagen'!$B463)*INDEX('Shortlist teams'!$AA$7:$AE$26,MATCH($A463,'Shortlist teams'!$Z$7:$Z$26,1),MATCH($C463,'Shortlist teams'!$AA$6:$AE$6,1))),"")</f>
        <v/>
      </c>
      <c r="I463" t="str">
        <f>IFERROR(IF(COUNTIF('De Teams'!G$5:G$25,'De Uitslagen'!$B463)*INDEX('Shortlist teams'!$AA$7:$AE$26,MATCH($A463,'Shortlist teams'!$Z$7:$Z$26,1),MATCH($C463,'Shortlist teams'!$AA$6:$AE$6,1))=0,"",COUNTIF('De Teams'!G$5:G$25,'De Uitslagen'!$B463)*INDEX('Shortlist teams'!$AA$7:$AE$26,MATCH($A463,'Shortlist teams'!$Z$7:$Z$26,1),MATCH($C463,'Shortlist teams'!$AA$6:$AE$6,1))),"")</f>
        <v/>
      </c>
      <c r="J463" t="str">
        <f>IFERROR(IF(COUNTIF('De Teams'!H$5:H$25,'De Uitslagen'!$B463)*INDEX('Shortlist teams'!$AA$7:$AE$26,MATCH($A463,'Shortlist teams'!$Z$7:$Z$26,1),MATCH($C463,'Shortlist teams'!$AA$6:$AE$6,1))=0,"",COUNTIF('De Teams'!H$5:H$25,'De Uitslagen'!$B463)*INDEX('Shortlist teams'!$AA$7:$AE$26,MATCH($A463,'Shortlist teams'!$Z$7:$Z$26,1),MATCH($C463,'Shortlist teams'!$AA$6:$AE$6,1))),"")</f>
        <v/>
      </c>
      <c r="K463" t="str">
        <f>IFERROR(IF(COUNTIF('De Teams'!I$5:I$25,'De Uitslagen'!$B463)*INDEX('Shortlist teams'!$AA$7:$AE$26,MATCH($A463,'Shortlist teams'!$Z$7:$Z$26,1),MATCH($C463,'Shortlist teams'!$AA$6:$AE$6,1))=0,"",COUNTIF('De Teams'!I$5:I$25,'De Uitslagen'!$B463)*INDEX('Shortlist teams'!$AA$7:$AE$26,MATCH($A463,'Shortlist teams'!$Z$7:$Z$26,1),MATCH($C463,'Shortlist teams'!$AA$6:$AE$6,1))),"")</f>
        <v/>
      </c>
      <c r="L463"/>
      <c r="M463" t="str">
        <f>IFERROR(IF(COUNTIF('De Teams'!K$5:K$25,'De Uitslagen'!$B463)*INDEX('Shortlist teams'!$AA$7:$AE$26,MATCH($A463,'Shortlist teams'!$Z$7:$Z$26,1),MATCH($C463,'Shortlist teams'!$AA$6:$AE$6,1))=0,"",COUNTIF('De Teams'!K$5:K$25,'De Uitslagen'!$B463)*INDEX('Shortlist teams'!$AA$7:$AE$26,MATCH($A463,'Shortlist teams'!$Z$7:$Z$26,1),MATCH($C463,'Shortlist teams'!$AA$6:$AE$6,1))),"")</f>
        <v/>
      </c>
      <c r="N463" t="str">
        <f>IFERROR(IF(COUNTIF('De Teams'!L$5:L$25,'De Uitslagen'!$B463)*INDEX('Shortlist teams'!$AA$7:$AE$26,MATCH($A463,'Shortlist teams'!$Z$7:$Z$26,1),MATCH($C463,'Shortlist teams'!$AA$6:$AE$6,1))=0,"",COUNTIF('De Teams'!L$5:L$25,'De Uitslagen'!$B463)*INDEX('Shortlist teams'!$AA$7:$AE$26,MATCH($A463,'Shortlist teams'!$Z$7:$Z$26,1),MATCH($C463,'Shortlist teams'!$AA$6:$AE$6,1))),"")</f>
        <v/>
      </c>
      <c r="O463" t="str">
        <f>IFERROR(IF(COUNTIF('De Teams'!M$5:M$25,'De Uitslagen'!$B463)*INDEX('Shortlist teams'!$AA$7:$AE$26,MATCH($A463,'Shortlist teams'!$Z$7:$Z$26,1),MATCH($C463,'Shortlist teams'!$AA$6:$AE$6,1))=0,"",COUNTIF('De Teams'!M$5:M$25,'De Uitslagen'!$B463)*INDEX('Shortlist teams'!$AA$7:$AE$26,MATCH($A463,'Shortlist teams'!$Z$7:$Z$26,1),MATCH($C463,'Shortlist teams'!$AA$6:$AE$6,1))),"")</f>
        <v/>
      </c>
      <c r="P463" t="str">
        <f>IFERROR(IF(COUNTIF('De Teams'!N$5:N$25,'De Uitslagen'!$B463)*INDEX('Shortlist teams'!$AA$7:$AE$26,MATCH($A463,'Shortlist teams'!$Z$7:$Z$26,1),MATCH($C463,'Shortlist teams'!$AA$6:$AE$6,1))=0,"",COUNTIF('De Teams'!N$5:N$25,'De Uitslagen'!$B463)*INDEX('Shortlist teams'!$AA$7:$AE$26,MATCH($A463,'Shortlist teams'!$Z$7:$Z$26,1),MATCH($C463,'Shortlist teams'!$AA$6:$AE$6,1))),"")</f>
        <v/>
      </c>
      <c r="Q463" t="str">
        <f>IFERROR(IF(COUNTIF('De Teams'!O$5:O$25,'De Uitslagen'!$B463)*INDEX('Shortlist teams'!$AA$7:$AE$26,MATCH($A463,'Shortlist teams'!$Z$7:$Z$26,1),MATCH($C463,'Shortlist teams'!$AA$6:$AE$6,1))=0,"",COUNTIF('De Teams'!O$5:O$25,'De Uitslagen'!$B463)*INDEX('Shortlist teams'!$AA$7:$AE$26,MATCH($A463,'Shortlist teams'!$Z$7:$Z$26,1),MATCH($C463,'Shortlist teams'!$AA$6:$AE$6,1))),"")</f>
        <v/>
      </c>
      <c r="R463" t="str">
        <f>IFERROR(IF(COUNTIF('De Teams'!P$5:P$25,'De Uitslagen'!$B463)*INDEX('Shortlist teams'!$AA$7:$AE$26,MATCH($A463,'Shortlist teams'!$Z$7:$Z$26,1),MATCH($C463,'Shortlist teams'!$AA$6:$AE$6,1))=0,"",COUNTIF('De Teams'!P$5:P$25,'De Uitslagen'!$B463)*INDEX('Shortlist teams'!$AA$7:$AE$26,MATCH($A463,'Shortlist teams'!$Z$7:$Z$26,1),MATCH($C463,'Shortlist teams'!$AA$6:$AE$6,1))),"")</f>
        <v/>
      </c>
      <c r="S463"/>
      <c r="T463" s="3"/>
    </row>
    <row r="464" spans="1:20" ht="14.4" x14ac:dyDescent="0.3">
      <c r="A464" s="1">
        <v>15</v>
      </c>
      <c r="B464" s="7"/>
      <c r="C464" s="87" t="str">
        <f>IFERROR(VLOOKUP('De Uitslagen'!B464,'Shortlist teams'!B:C,2,FALSE),"")</f>
        <v/>
      </c>
      <c r="D464" t="str">
        <f>IFERROR(IF(COUNTIF('De Teams'!B$5:B$25,'De Uitslagen'!$B464)*INDEX('Shortlist teams'!$AA$7:$AE$26,MATCH($A464,'Shortlist teams'!$Z$7:$Z$26,1),MATCH($C464,'Shortlist teams'!$AA$6:$AE$6,1))=0,"",COUNTIF('De Teams'!B$5:B$25,'De Uitslagen'!$B464)*INDEX('Shortlist teams'!$AA$7:$AE$26,MATCH($A464,'Shortlist teams'!$Z$7:$Z$26,1),MATCH($C464,'Shortlist teams'!$AA$6:$AE$6,1))),"")</f>
        <v/>
      </c>
      <c r="E464"/>
      <c r="F464" t="str">
        <f>IFERROR(IF(COUNTIF('De Teams'!D$5:D$24,'De Uitslagen'!$B464)*INDEX('Shortlist teams'!$AA$7:$AE$26,MATCH($A464,'Shortlist teams'!$Z$7:$Z$26,1),MATCH($C464,'Shortlist teams'!$AA$6:$AE$6,1))=0,"",COUNTIF('De Teams'!D$5:D$24,'De Uitslagen'!$B464)*INDEX('Shortlist teams'!$AA$7:$AE$26,MATCH($A464,'Shortlist teams'!$Z$7:$Z$26,1),MATCH($C464,'Shortlist teams'!$AA$6:$AE$6,1))),"")</f>
        <v/>
      </c>
      <c r="G464" t="str">
        <f>IFERROR(IF(COUNTIF('De Teams'!E$5:E$25,'De Uitslagen'!$B464)*INDEX('Shortlist teams'!$AA$7:$AE$26,MATCH($A464,'Shortlist teams'!$Z$7:$Z$26,1),MATCH($C464,'Shortlist teams'!$AA$6:$AE$6,1))=0,"",COUNTIF('De Teams'!E$5:E$25,'De Uitslagen'!$B464)*INDEX('Shortlist teams'!$AA$7:$AE$26,MATCH($A464,'Shortlist teams'!$Z$7:$Z$26,1),MATCH($C464,'Shortlist teams'!$AA$6:$AE$6,1))),"")</f>
        <v/>
      </c>
      <c r="H464" t="str">
        <f>IFERROR(IF(COUNTIF('De Teams'!F$5:F$25,'De Uitslagen'!$B464)*INDEX('Shortlist teams'!$AA$7:$AE$26,MATCH($A464,'Shortlist teams'!$Z$7:$Z$26,1),MATCH($C464,'Shortlist teams'!$AA$6:$AE$6,1))=0,"",COUNTIF('De Teams'!F$5:F$25,'De Uitslagen'!$B464)*INDEX('Shortlist teams'!$AA$7:$AE$26,MATCH($A464,'Shortlist teams'!$Z$7:$Z$26,1),MATCH($C464,'Shortlist teams'!$AA$6:$AE$6,1))),"")</f>
        <v/>
      </c>
      <c r="I464" t="str">
        <f>IFERROR(IF(COUNTIF('De Teams'!G$5:G$25,'De Uitslagen'!$B464)*INDEX('Shortlist teams'!$AA$7:$AE$26,MATCH($A464,'Shortlist teams'!$Z$7:$Z$26,1),MATCH($C464,'Shortlist teams'!$AA$6:$AE$6,1))=0,"",COUNTIF('De Teams'!G$5:G$25,'De Uitslagen'!$B464)*INDEX('Shortlist teams'!$AA$7:$AE$26,MATCH($A464,'Shortlist teams'!$Z$7:$Z$26,1),MATCH($C464,'Shortlist teams'!$AA$6:$AE$6,1))),"")</f>
        <v/>
      </c>
      <c r="J464" t="str">
        <f>IFERROR(IF(COUNTIF('De Teams'!H$5:H$25,'De Uitslagen'!$B464)*INDEX('Shortlist teams'!$AA$7:$AE$26,MATCH($A464,'Shortlist teams'!$Z$7:$Z$26,1),MATCH($C464,'Shortlist teams'!$AA$6:$AE$6,1))=0,"",COUNTIF('De Teams'!H$5:H$25,'De Uitslagen'!$B464)*INDEX('Shortlist teams'!$AA$7:$AE$26,MATCH($A464,'Shortlist teams'!$Z$7:$Z$26,1),MATCH($C464,'Shortlist teams'!$AA$6:$AE$6,1))),"")</f>
        <v/>
      </c>
      <c r="K464" t="str">
        <f>IFERROR(IF(COUNTIF('De Teams'!I$5:I$25,'De Uitslagen'!$B464)*INDEX('Shortlist teams'!$AA$7:$AE$26,MATCH($A464,'Shortlist teams'!$Z$7:$Z$26,1),MATCH($C464,'Shortlist teams'!$AA$6:$AE$6,1))=0,"",COUNTIF('De Teams'!I$5:I$25,'De Uitslagen'!$B464)*INDEX('Shortlist teams'!$AA$7:$AE$26,MATCH($A464,'Shortlist teams'!$Z$7:$Z$26,1),MATCH($C464,'Shortlist teams'!$AA$6:$AE$6,1))),"")</f>
        <v/>
      </c>
      <c r="L464"/>
      <c r="M464" t="str">
        <f>IFERROR(IF(COUNTIF('De Teams'!K$5:K$25,'De Uitslagen'!$B464)*INDEX('Shortlist teams'!$AA$7:$AE$26,MATCH($A464,'Shortlist teams'!$Z$7:$Z$26,1),MATCH($C464,'Shortlist teams'!$AA$6:$AE$6,1))=0,"",COUNTIF('De Teams'!K$5:K$25,'De Uitslagen'!$B464)*INDEX('Shortlist teams'!$AA$7:$AE$26,MATCH($A464,'Shortlist teams'!$Z$7:$Z$26,1),MATCH($C464,'Shortlist teams'!$AA$6:$AE$6,1))),"")</f>
        <v/>
      </c>
      <c r="N464" t="str">
        <f>IFERROR(IF(COUNTIF('De Teams'!L$5:L$25,'De Uitslagen'!$B464)*INDEX('Shortlist teams'!$AA$7:$AE$26,MATCH($A464,'Shortlist teams'!$Z$7:$Z$26,1),MATCH($C464,'Shortlist teams'!$AA$6:$AE$6,1))=0,"",COUNTIF('De Teams'!L$5:L$25,'De Uitslagen'!$B464)*INDEX('Shortlist teams'!$AA$7:$AE$26,MATCH($A464,'Shortlist teams'!$Z$7:$Z$26,1),MATCH($C464,'Shortlist teams'!$AA$6:$AE$6,1))),"")</f>
        <v/>
      </c>
      <c r="O464" t="str">
        <f>IFERROR(IF(COUNTIF('De Teams'!M$5:M$25,'De Uitslagen'!$B464)*INDEX('Shortlist teams'!$AA$7:$AE$26,MATCH($A464,'Shortlist teams'!$Z$7:$Z$26,1),MATCH($C464,'Shortlist teams'!$AA$6:$AE$6,1))=0,"",COUNTIF('De Teams'!M$5:M$25,'De Uitslagen'!$B464)*INDEX('Shortlist teams'!$AA$7:$AE$26,MATCH($A464,'Shortlist teams'!$Z$7:$Z$26,1),MATCH($C464,'Shortlist teams'!$AA$6:$AE$6,1))),"")</f>
        <v/>
      </c>
      <c r="P464" t="str">
        <f>IFERROR(IF(COUNTIF('De Teams'!N$5:N$25,'De Uitslagen'!$B464)*INDEX('Shortlist teams'!$AA$7:$AE$26,MATCH($A464,'Shortlist teams'!$Z$7:$Z$26,1),MATCH($C464,'Shortlist teams'!$AA$6:$AE$6,1))=0,"",COUNTIF('De Teams'!N$5:N$25,'De Uitslagen'!$B464)*INDEX('Shortlist teams'!$AA$7:$AE$26,MATCH($A464,'Shortlist teams'!$Z$7:$Z$26,1),MATCH($C464,'Shortlist teams'!$AA$6:$AE$6,1))),"")</f>
        <v/>
      </c>
      <c r="Q464" t="str">
        <f>IFERROR(IF(COUNTIF('De Teams'!O$5:O$25,'De Uitslagen'!$B464)*INDEX('Shortlist teams'!$AA$7:$AE$26,MATCH($A464,'Shortlist teams'!$Z$7:$Z$26,1),MATCH($C464,'Shortlist teams'!$AA$6:$AE$6,1))=0,"",COUNTIF('De Teams'!O$5:O$25,'De Uitslagen'!$B464)*INDEX('Shortlist teams'!$AA$7:$AE$26,MATCH($A464,'Shortlist teams'!$Z$7:$Z$26,1),MATCH($C464,'Shortlist teams'!$AA$6:$AE$6,1))),"")</f>
        <v/>
      </c>
      <c r="R464" t="str">
        <f>IFERROR(IF(COUNTIF('De Teams'!P$5:P$25,'De Uitslagen'!$B464)*INDEX('Shortlist teams'!$AA$7:$AE$26,MATCH($A464,'Shortlist teams'!$Z$7:$Z$26,1),MATCH($C464,'Shortlist teams'!$AA$6:$AE$6,1))=0,"",COUNTIF('De Teams'!P$5:P$25,'De Uitslagen'!$B464)*INDEX('Shortlist teams'!$AA$7:$AE$26,MATCH($A464,'Shortlist teams'!$Z$7:$Z$26,1),MATCH($C464,'Shortlist teams'!$AA$6:$AE$6,1))),"")</f>
        <v/>
      </c>
      <c r="S464"/>
      <c r="T464" s="3"/>
    </row>
    <row r="465" spans="1:20" ht="14.4" x14ac:dyDescent="0.3">
      <c r="A465" s="1">
        <v>16</v>
      </c>
      <c r="B465" s="7"/>
      <c r="C465" s="87" t="str">
        <f>IFERROR(VLOOKUP('De Uitslagen'!B465,'Shortlist teams'!B:C,2,FALSE),"")</f>
        <v/>
      </c>
      <c r="D465" t="str">
        <f>IFERROR(IF(COUNTIF('De Teams'!B$5:B$25,'De Uitslagen'!$B465)*INDEX('Shortlist teams'!$AA$7:$AE$26,MATCH($A465,'Shortlist teams'!$Z$7:$Z$26,1),MATCH($C465,'Shortlist teams'!$AA$6:$AE$6,1))=0,"",COUNTIF('De Teams'!B$5:B$25,'De Uitslagen'!$B465)*INDEX('Shortlist teams'!$AA$7:$AE$26,MATCH($A465,'Shortlist teams'!$Z$7:$Z$26,1),MATCH($C465,'Shortlist teams'!$AA$6:$AE$6,1))),"")</f>
        <v/>
      </c>
      <c r="E465"/>
      <c r="F465" t="str">
        <f>IFERROR(IF(COUNTIF('De Teams'!D$5:D$24,'De Uitslagen'!$B465)*INDEX('Shortlist teams'!$AA$7:$AE$26,MATCH($A465,'Shortlist teams'!$Z$7:$Z$26,1),MATCH($C465,'Shortlist teams'!$AA$6:$AE$6,1))=0,"",COUNTIF('De Teams'!D$5:D$24,'De Uitslagen'!$B465)*INDEX('Shortlist teams'!$AA$7:$AE$26,MATCH($A465,'Shortlist teams'!$Z$7:$Z$26,1),MATCH($C465,'Shortlist teams'!$AA$6:$AE$6,1))),"")</f>
        <v/>
      </c>
      <c r="G465" t="str">
        <f>IFERROR(IF(COUNTIF('De Teams'!E$5:E$25,'De Uitslagen'!$B465)*INDEX('Shortlist teams'!$AA$7:$AE$26,MATCH($A465,'Shortlist teams'!$Z$7:$Z$26,1),MATCH($C465,'Shortlist teams'!$AA$6:$AE$6,1))=0,"",COUNTIF('De Teams'!E$5:E$25,'De Uitslagen'!$B465)*INDEX('Shortlist teams'!$AA$7:$AE$26,MATCH($A465,'Shortlist teams'!$Z$7:$Z$26,1),MATCH($C465,'Shortlist teams'!$AA$6:$AE$6,1))),"")</f>
        <v/>
      </c>
      <c r="H465" t="str">
        <f>IFERROR(IF(COUNTIF('De Teams'!F$5:F$25,'De Uitslagen'!$B465)*INDEX('Shortlist teams'!$AA$7:$AE$26,MATCH($A465,'Shortlist teams'!$Z$7:$Z$26,1),MATCH($C465,'Shortlist teams'!$AA$6:$AE$6,1))=0,"",COUNTIF('De Teams'!F$5:F$25,'De Uitslagen'!$B465)*INDEX('Shortlist teams'!$AA$7:$AE$26,MATCH($A465,'Shortlist teams'!$Z$7:$Z$26,1),MATCH($C465,'Shortlist teams'!$AA$6:$AE$6,1))),"")</f>
        <v/>
      </c>
      <c r="I465" t="str">
        <f>IFERROR(IF(COUNTIF('De Teams'!G$5:G$25,'De Uitslagen'!$B465)*INDEX('Shortlist teams'!$AA$7:$AE$26,MATCH($A465,'Shortlist teams'!$Z$7:$Z$26,1),MATCH($C465,'Shortlist teams'!$AA$6:$AE$6,1))=0,"",COUNTIF('De Teams'!G$5:G$25,'De Uitslagen'!$B465)*INDEX('Shortlist teams'!$AA$7:$AE$26,MATCH($A465,'Shortlist teams'!$Z$7:$Z$26,1),MATCH($C465,'Shortlist teams'!$AA$6:$AE$6,1))),"")</f>
        <v/>
      </c>
      <c r="J465" t="str">
        <f>IFERROR(IF(COUNTIF('De Teams'!H$5:H$25,'De Uitslagen'!$B465)*INDEX('Shortlist teams'!$AA$7:$AE$26,MATCH($A465,'Shortlist teams'!$Z$7:$Z$26,1),MATCH($C465,'Shortlist teams'!$AA$6:$AE$6,1))=0,"",COUNTIF('De Teams'!H$5:H$25,'De Uitslagen'!$B465)*INDEX('Shortlist teams'!$AA$7:$AE$26,MATCH($A465,'Shortlist teams'!$Z$7:$Z$26,1),MATCH($C465,'Shortlist teams'!$AA$6:$AE$6,1))),"")</f>
        <v/>
      </c>
      <c r="K465" t="str">
        <f>IFERROR(IF(COUNTIF('De Teams'!I$5:I$25,'De Uitslagen'!$B465)*INDEX('Shortlist teams'!$AA$7:$AE$26,MATCH($A465,'Shortlist teams'!$Z$7:$Z$26,1),MATCH($C465,'Shortlist teams'!$AA$6:$AE$6,1))=0,"",COUNTIF('De Teams'!I$5:I$25,'De Uitslagen'!$B465)*INDEX('Shortlist teams'!$AA$7:$AE$26,MATCH($A465,'Shortlist teams'!$Z$7:$Z$26,1),MATCH($C465,'Shortlist teams'!$AA$6:$AE$6,1))),"")</f>
        <v/>
      </c>
      <c r="L465"/>
      <c r="M465" t="str">
        <f>IFERROR(IF(COUNTIF('De Teams'!K$5:K$25,'De Uitslagen'!$B465)*INDEX('Shortlist teams'!$AA$7:$AE$26,MATCH($A465,'Shortlist teams'!$Z$7:$Z$26,1),MATCH($C465,'Shortlist teams'!$AA$6:$AE$6,1))=0,"",COUNTIF('De Teams'!K$5:K$25,'De Uitslagen'!$B465)*INDEX('Shortlist teams'!$AA$7:$AE$26,MATCH($A465,'Shortlist teams'!$Z$7:$Z$26,1),MATCH($C465,'Shortlist teams'!$AA$6:$AE$6,1))),"")</f>
        <v/>
      </c>
      <c r="N465" t="str">
        <f>IFERROR(IF(COUNTIF('De Teams'!L$5:L$25,'De Uitslagen'!$B465)*INDEX('Shortlist teams'!$AA$7:$AE$26,MATCH($A465,'Shortlist teams'!$Z$7:$Z$26,1),MATCH($C465,'Shortlist teams'!$AA$6:$AE$6,1))=0,"",COUNTIF('De Teams'!L$5:L$25,'De Uitslagen'!$B465)*INDEX('Shortlist teams'!$AA$7:$AE$26,MATCH($A465,'Shortlist teams'!$Z$7:$Z$26,1),MATCH($C465,'Shortlist teams'!$AA$6:$AE$6,1))),"")</f>
        <v/>
      </c>
      <c r="O465" t="str">
        <f>IFERROR(IF(COUNTIF('De Teams'!M$5:M$25,'De Uitslagen'!$B465)*INDEX('Shortlist teams'!$AA$7:$AE$26,MATCH($A465,'Shortlist teams'!$Z$7:$Z$26,1),MATCH($C465,'Shortlist teams'!$AA$6:$AE$6,1))=0,"",COUNTIF('De Teams'!M$5:M$25,'De Uitslagen'!$B465)*INDEX('Shortlist teams'!$AA$7:$AE$26,MATCH($A465,'Shortlist teams'!$Z$7:$Z$26,1),MATCH($C465,'Shortlist teams'!$AA$6:$AE$6,1))),"")</f>
        <v/>
      </c>
      <c r="P465" t="str">
        <f>IFERROR(IF(COUNTIF('De Teams'!N$5:N$25,'De Uitslagen'!$B465)*INDEX('Shortlist teams'!$AA$7:$AE$26,MATCH($A465,'Shortlist teams'!$Z$7:$Z$26,1),MATCH($C465,'Shortlist teams'!$AA$6:$AE$6,1))=0,"",COUNTIF('De Teams'!N$5:N$25,'De Uitslagen'!$B465)*INDEX('Shortlist teams'!$AA$7:$AE$26,MATCH($A465,'Shortlist teams'!$Z$7:$Z$26,1),MATCH($C465,'Shortlist teams'!$AA$6:$AE$6,1))),"")</f>
        <v/>
      </c>
      <c r="Q465" t="str">
        <f>IFERROR(IF(COUNTIF('De Teams'!O$5:O$25,'De Uitslagen'!$B465)*INDEX('Shortlist teams'!$AA$7:$AE$26,MATCH($A465,'Shortlist teams'!$Z$7:$Z$26,1),MATCH($C465,'Shortlist teams'!$AA$6:$AE$6,1))=0,"",COUNTIF('De Teams'!O$5:O$25,'De Uitslagen'!$B465)*INDEX('Shortlist teams'!$AA$7:$AE$26,MATCH($A465,'Shortlist teams'!$Z$7:$Z$26,1),MATCH($C465,'Shortlist teams'!$AA$6:$AE$6,1))),"")</f>
        <v/>
      </c>
      <c r="R465" t="str">
        <f>IFERROR(IF(COUNTIF('De Teams'!P$5:P$25,'De Uitslagen'!$B465)*INDEX('Shortlist teams'!$AA$7:$AE$26,MATCH($A465,'Shortlist teams'!$Z$7:$Z$26,1),MATCH($C465,'Shortlist teams'!$AA$6:$AE$6,1))=0,"",COUNTIF('De Teams'!P$5:P$25,'De Uitslagen'!$B465)*INDEX('Shortlist teams'!$AA$7:$AE$26,MATCH($A465,'Shortlist teams'!$Z$7:$Z$26,1),MATCH($C465,'Shortlist teams'!$AA$6:$AE$6,1))),"")</f>
        <v/>
      </c>
      <c r="S465"/>
      <c r="T465" s="3"/>
    </row>
    <row r="466" spans="1:20" ht="14.4" x14ac:dyDescent="0.3">
      <c r="A466" s="1">
        <v>17</v>
      </c>
      <c r="B466" s="7"/>
      <c r="C466" s="87" t="str">
        <f>IFERROR(VLOOKUP('De Uitslagen'!B466,'Shortlist teams'!B:C,2,FALSE),"")</f>
        <v/>
      </c>
      <c r="D466" t="str">
        <f>IFERROR(IF(COUNTIF('De Teams'!B$5:B$25,'De Uitslagen'!$B466)*INDEX('Shortlist teams'!$AA$7:$AE$26,MATCH($A466,'Shortlist teams'!$Z$7:$Z$26,1),MATCH($C466,'Shortlist teams'!$AA$6:$AE$6,1))=0,"",COUNTIF('De Teams'!B$5:B$25,'De Uitslagen'!$B466)*INDEX('Shortlist teams'!$AA$7:$AE$26,MATCH($A466,'Shortlist teams'!$Z$7:$Z$26,1),MATCH($C466,'Shortlist teams'!$AA$6:$AE$6,1))),"")</f>
        <v/>
      </c>
      <c r="E466"/>
      <c r="F466" t="str">
        <f>IFERROR(IF(COUNTIF('De Teams'!D$5:D$24,'De Uitslagen'!$B466)*INDEX('Shortlist teams'!$AA$7:$AE$26,MATCH($A466,'Shortlist teams'!$Z$7:$Z$26,1),MATCH($C466,'Shortlist teams'!$AA$6:$AE$6,1))=0,"",COUNTIF('De Teams'!D$5:D$24,'De Uitslagen'!$B466)*INDEX('Shortlist teams'!$AA$7:$AE$26,MATCH($A466,'Shortlist teams'!$Z$7:$Z$26,1),MATCH($C466,'Shortlist teams'!$AA$6:$AE$6,1))),"")</f>
        <v/>
      </c>
      <c r="G466" t="str">
        <f>IFERROR(IF(COUNTIF('De Teams'!E$5:E$25,'De Uitslagen'!$B466)*INDEX('Shortlist teams'!$AA$7:$AE$26,MATCH($A466,'Shortlist teams'!$Z$7:$Z$26,1),MATCH($C466,'Shortlist teams'!$AA$6:$AE$6,1))=0,"",COUNTIF('De Teams'!E$5:E$25,'De Uitslagen'!$B466)*INDEX('Shortlist teams'!$AA$7:$AE$26,MATCH($A466,'Shortlist teams'!$Z$7:$Z$26,1),MATCH($C466,'Shortlist teams'!$AA$6:$AE$6,1))),"")</f>
        <v/>
      </c>
      <c r="H466" t="str">
        <f>IFERROR(IF(COUNTIF('De Teams'!F$5:F$25,'De Uitslagen'!$B466)*INDEX('Shortlist teams'!$AA$7:$AE$26,MATCH($A466,'Shortlist teams'!$Z$7:$Z$26,1),MATCH($C466,'Shortlist teams'!$AA$6:$AE$6,1))=0,"",COUNTIF('De Teams'!F$5:F$25,'De Uitslagen'!$B466)*INDEX('Shortlist teams'!$AA$7:$AE$26,MATCH($A466,'Shortlist teams'!$Z$7:$Z$26,1),MATCH($C466,'Shortlist teams'!$AA$6:$AE$6,1))),"")</f>
        <v/>
      </c>
      <c r="I466" t="str">
        <f>IFERROR(IF(COUNTIF('De Teams'!G$5:G$25,'De Uitslagen'!$B466)*INDEX('Shortlist teams'!$AA$7:$AE$26,MATCH($A466,'Shortlist teams'!$Z$7:$Z$26,1),MATCH($C466,'Shortlist teams'!$AA$6:$AE$6,1))=0,"",COUNTIF('De Teams'!G$5:G$25,'De Uitslagen'!$B466)*INDEX('Shortlist teams'!$AA$7:$AE$26,MATCH($A466,'Shortlist teams'!$Z$7:$Z$26,1),MATCH($C466,'Shortlist teams'!$AA$6:$AE$6,1))),"")</f>
        <v/>
      </c>
      <c r="J466" t="str">
        <f>IFERROR(IF(COUNTIF('De Teams'!H$5:H$25,'De Uitslagen'!$B466)*INDEX('Shortlist teams'!$AA$7:$AE$26,MATCH($A466,'Shortlist teams'!$Z$7:$Z$26,1),MATCH($C466,'Shortlist teams'!$AA$6:$AE$6,1))=0,"",COUNTIF('De Teams'!H$5:H$25,'De Uitslagen'!$B466)*INDEX('Shortlist teams'!$AA$7:$AE$26,MATCH($A466,'Shortlist teams'!$Z$7:$Z$26,1),MATCH($C466,'Shortlist teams'!$AA$6:$AE$6,1))),"")</f>
        <v/>
      </c>
      <c r="K466" t="str">
        <f>IFERROR(IF(COUNTIF('De Teams'!I$5:I$25,'De Uitslagen'!$B466)*INDEX('Shortlist teams'!$AA$7:$AE$26,MATCH($A466,'Shortlist teams'!$Z$7:$Z$26,1),MATCH($C466,'Shortlist teams'!$AA$6:$AE$6,1))=0,"",COUNTIF('De Teams'!I$5:I$25,'De Uitslagen'!$B466)*INDEX('Shortlist teams'!$AA$7:$AE$26,MATCH($A466,'Shortlist teams'!$Z$7:$Z$26,1),MATCH($C466,'Shortlist teams'!$AA$6:$AE$6,1))),"")</f>
        <v/>
      </c>
      <c r="L466"/>
      <c r="M466" t="str">
        <f>IFERROR(IF(COUNTIF('De Teams'!K$5:K$25,'De Uitslagen'!$B466)*INDEX('Shortlist teams'!$AA$7:$AE$26,MATCH($A466,'Shortlist teams'!$Z$7:$Z$26,1),MATCH($C466,'Shortlist teams'!$AA$6:$AE$6,1))=0,"",COUNTIF('De Teams'!K$5:K$25,'De Uitslagen'!$B466)*INDEX('Shortlist teams'!$AA$7:$AE$26,MATCH($A466,'Shortlist teams'!$Z$7:$Z$26,1),MATCH($C466,'Shortlist teams'!$AA$6:$AE$6,1))),"")</f>
        <v/>
      </c>
      <c r="N466" t="str">
        <f>IFERROR(IF(COUNTIF('De Teams'!L$5:L$25,'De Uitslagen'!$B466)*INDEX('Shortlist teams'!$AA$7:$AE$26,MATCH($A466,'Shortlist teams'!$Z$7:$Z$26,1),MATCH($C466,'Shortlist teams'!$AA$6:$AE$6,1))=0,"",COUNTIF('De Teams'!L$5:L$25,'De Uitslagen'!$B466)*INDEX('Shortlist teams'!$AA$7:$AE$26,MATCH($A466,'Shortlist teams'!$Z$7:$Z$26,1),MATCH($C466,'Shortlist teams'!$AA$6:$AE$6,1))),"")</f>
        <v/>
      </c>
      <c r="O466" t="str">
        <f>IFERROR(IF(COUNTIF('De Teams'!M$5:M$25,'De Uitslagen'!$B466)*INDEX('Shortlist teams'!$AA$7:$AE$26,MATCH($A466,'Shortlist teams'!$Z$7:$Z$26,1),MATCH($C466,'Shortlist teams'!$AA$6:$AE$6,1))=0,"",COUNTIF('De Teams'!M$5:M$25,'De Uitslagen'!$B466)*INDEX('Shortlist teams'!$AA$7:$AE$26,MATCH($A466,'Shortlist teams'!$Z$7:$Z$26,1),MATCH($C466,'Shortlist teams'!$AA$6:$AE$6,1))),"")</f>
        <v/>
      </c>
      <c r="P466" t="str">
        <f>IFERROR(IF(COUNTIF('De Teams'!N$5:N$25,'De Uitslagen'!$B466)*INDEX('Shortlist teams'!$AA$7:$AE$26,MATCH($A466,'Shortlist teams'!$Z$7:$Z$26,1),MATCH($C466,'Shortlist teams'!$AA$6:$AE$6,1))=0,"",COUNTIF('De Teams'!N$5:N$25,'De Uitslagen'!$B466)*INDEX('Shortlist teams'!$AA$7:$AE$26,MATCH($A466,'Shortlist teams'!$Z$7:$Z$26,1),MATCH($C466,'Shortlist teams'!$AA$6:$AE$6,1))),"")</f>
        <v/>
      </c>
      <c r="Q466" t="str">
        <f>IFERROR(IF(COUNTIF('De Teams'!O$5:O$25,'De Uitslagen'!$B466)*INDEX('Shortlist teams'!$AA$7:$AE$26,MATCH($A466,'Shortlist teams'!$Z$7:$Z$26,1),MATCH($C466,'Shortlist teams'!$AA$6:$AE$6,1))=0,"",COUNTIF('De Teams'!O$5:O$25,'De Uitslagen'!$B466)*INDEX('Shortlist teams'!$AA$7:$AE$26,MATCH($A466,'Shortlist teams'!$Z$7:$Z$26,1),MATCH($C466,'Shortlist teams'!$AA$6:$AE$6,1))),"")</f>
        <v/>
      </c>
      <c r="R466" t="str">
        <f>IFERROR(IF(COUNTIF('De Teams'!P$5:P$25,'De Uitslagen'!$B466)*INDEX('Shortlist teams'!$AA$7:$AE$26,MATCH($A466,'Shortlist teams'!$Z$7:$Z$26,1),MATCH($C466,'Shortlist teams'!$AA$6:$AE$6,1))=0,"",COUNTIF('De Teams'!P$5:P$25,'De Uitslagen'!$B466)*INDEX('Shortlist teams'!$AA$7:$AE$26,MATCH($A466,'Shortlist teams'!$Z$7:$Z$26,1),MATCH($C466,'Shortlist teams'!$AA$6:$AE$6,1))),"")</f>
        <v/>
      </c>
      <c r="S466"/>
      <c r="T466" s="3"/>
    </row>
    <row r="467" spans="1:20" ht="14.4" x14ac:dyDescent="0.3">
      <c r="A467" s="1">
        <v>18</v>
      </c>
      <c r="B467" s="6"/>
      <c r="C467" s="87" t="str">
        <f>IFERROR(VLOOKUP('De Uitslagen'!B467,'Shortlist teams'!B:C,2,FALSE),"")</f>
        <v/>
      </c>
      <c r="D467" t="str">
        <f>IFERROR(IF(COUNTIF('De Teams'!B$5:B$25,'De Uitslagen'!$B467)*INDEX('Shortlist teams'!$AA$7:$AE$26,MATCH($A467,'Shortlist teams'!$Z$7:$Z$26,1),MATCH($C467,'Shortlist teams'!$AA$6:$AE$6,1))=0,"",COUNTIF('De Teams'!B$5:B$25,'De Uitslagen'!$B467)*INDEX('Shortlist teams'!$AA$7:$AE$26,MATCH($A467,'Shortlist teams'!$Z$7:$Z$26,1),MATCH($C467,'Shortlist teams'!$AA$6:$AE$6,1))),"")</f>
        <v/>
      </c>
      <c r="E467"/>
      <c r="F467" t="str">
        <f>IFERROR(IF(COUNTIF('De Teams'!D$5:D$24,'De Uitslagen'!$B467)*INDEX('Shortlist teams'!$AA$7:$AE$26,MATCH($A467,'Shortlist teams'!$Z$7:$Z$26,1),MATCH($C467,'Shortlist teams'!$AA$6:$AE$6,1))=0,"",COUNTIF('De Teams'!D$5:D$24,'De Uitslagen'!$B467)*INDEX('Shortlist teams'!$AA$7:$AE$26,MATCH($A467,'Shortlist teams'!$Z$7:$Z$26,1),MATCH($C467,'Shortlist teams'!$AA$6:$AE$6,1))),"")</f>
        <v/>
      </c>
      <c r="G467" t="str">
        <f>IFERROR(IF(COUNTIF('De Teams'!E$5:E$25,'De Uitslagen'!$B467)*INDEX('Shortlist teams'!$AA$7:$AE$26,MATCH($A467,'Shortlist teams'!$Z$7:$Z$26,1),MATCH($C467,'Shortlist teams'!$AA$6:$AE$6,1))=0,"",COUNTIF('De Teams'!E$5:E$25,'De Uitslagen'!$B467)*INDEX('Shortlist teams'!$AA$7:$AE$26,MATCH($A467,'Shortlist teams'!$Z$7:$Z$26,1),MATCH($C467,'Shortlist teams'!$AA$6:$AE$6,1))),"")</f>
        <v/>
      </c>
      <c r="H467" t="str">
        <f>IFERROR(IF(COUNTIF('De Teams'!F$5:F$25,'De Uitslagen'!$B467)*INDEX('Shortlist teams'!$AA$7:$AE$26,MATCH($A467,'Shortlist teams'!$Z$7:$Z$26,1),MATCH($C467,'Shortlist teams'!$AA$6:$AE$6,1))=0,"",COUNTIF('De Teams'!F$5:F$25,'De Uitslagen'!$B467)*INDEX('Shortlist teams'!$AA$7:$AE$26,MATCH($A467,'Shortlist teams'!$Z$7:$Z$26,1),MATCH($C467,'Shortlist teams'!$AA$6:$AE$6,1))),"")</f>
        <v/>
      </c>
      <c r="I467" t="str">
        <f>IFERROR(IF(COUNTIF('De Teams'!G$5:G$25,'De Uitslagen'!$B467)*INDEX('Shortlist teams'!$AA$7:$AE$26,MATCH($A467,'Shortlist teams'!$Z$7:$Z$26,1),MATCH($C467,'Shortlist teams'!$AA$6:$AE$6,1))=0,"",COUNTIF('De Teams'!G$5:G$25,'De Uitslagen'!$B467)*INDEX('Shortlist teams'!$AA$7:$AE$26,MATCH($A467,'Shortlist teams'!$Z$7:$Z$26,1),MATCH($C467,'Shortlist teams'!$AA$6:$AE$6,1))),"")</f>
        <v/>
      </c>
      <c r="J467" t="str">
        <f>IFERROR(IF(COUNTIF('De Teams'!H$5:H$25,'De Uitslagen'!$B467)*INDEX('Shortlist teams'!$AA$7:$AE$26,MATCH($A467,'Shortlist teams'!$Z$7:$Z$26,1),MATCH($C467,'Shortlist teams'!$AA$6:$AE$6,1))=0,"",COUNTIF('De Teams'!H$5:H$25,'De Uitslagen'!$B467)*INDEX('Shortlist teams'!$AA$7:$AE$26,MATCH($A467,'Shortlist teams'!$Z$7:$Z$26,1),MATCH($C467,'Shortlist teams'!$AA$6:$AE$6,1))),"")</f>
        <v/>
      </c>
      <c r="K467" t="str">
        <f>IFERROR(IF(COUNTIF('De Teams'!I$5:I$25,'De Uitslagen'!$B467)*INDEX('Shortlist teams'!$AA$7:$AE$26,MATCH($A467,'Shortlist teams'!$Z$7:$Z$26,1),MATCH($C467,'Shortlist teams'!$AA$6:$AE$6,1))=0,"",COUNTIF('De Teams'!I$5:I$25,'De Uitslagen'!$B467)*INDEX('Shortlist teams'!$AA$7:$AE$26,MATCH($A467,'Shortlist teams'!$Z$7:$Z$26,1),MATCH($C467,'Shortlist teams'!$AA$6:$AE$6,1))),"")</f>
        <v/>
      </c>
      <c r="L467"/>
      <c r="M467" t="str">
        <f>IFERROR(IF(COUNTIF('De Teams'!K$5:K$25,'De Uitslagen'!$B467)*INDEX('Shortlist teams'!$AA$7:$AE$26,MATCH($A467,'Shortlist teams'!$Z$7:$Z$26,1),MATCH($C467,'Shortlist teams'!$AA$6:$AE$6,1))=0,"",COUNTIF('De Teams'!K$5:K$25,'De Uitslagen'!$B467)*INDEX('Shortlist teams'!$AA$7:$AE$26,MATCH($A467,'Shortlist teams'!$Z$7:$Z$26,1),MATCH($C467,'Shortlist teams'!$AA$6:$AE$6,1))),"")</f>
        <v/>
      </c>
      <c r="N467" t="str">
        <f>IFERROR(IF(COUNTIF('De Teams'!L$5:L$25,'De Uitslagen'!$B467)*INDEX('Shortlist teams'!$AA$7:$AE$26,MATCH($A467,'Shortlist teams'!$Z$7:$Z$26,1),MATCH($C467,'Shortlist teams'!$AA$6:$AE$6,1))=0,"",COUNTIF('De Teams'!L$5:L$25,'De Uitslagen'!$B467)*INDEX('Shortlist teams'!$AA$7:$AE$26,MATCH($A467,'Shortlist teams'!$Z$7:$Z$26,1),MATCH($C467,'Shortlist teams'!$AA$6:$AE$6,1))),"")</f>
        <v/>
      </c>
      <c r="O467" t="str">
        <f>IFERROR(IF(COUNTIF('De Teams'!M$5:M$25,'De Uitslagen'!$B467)*INDEX('Shortlist teams'!$AA$7:$AE$26,MATCH($A467,'Shortlist teams'!$Z$7:$Z$26,1),MATCH($C467,'Shortlist teams'!$AA$6:$AE$6,1))=0,"",COUNTIF('De Teams'!M$5:M$25,'De Uitslagen'!$B467)*INDEX('Shortlist teams'!$AA$7:$AE$26,MATCH($A467,'Shortlist teams'!$Z$7:$Z$26,1),MATCH($C467,'Shortlist teams'!$AA$6:$AE$6,1))),"")</f>
        <v/>
      </c>
      <c r="P467" t="str">
        <f>IFERROR(IF(COUNTIF('De Teams'!N$5:N$25,'De Uitslagen'!$B467)*INDEX('Shortlist teams'!$AA$7:$AE$26,MATCH($A467,'Shortlist teams'!$Z$7:$Z$26,1),MATCH($C467,'Shortlist teams'!$AA$6:$AE$6,1))=0,"",COUNTIF('De Teams'!N$5:N$25,'De Uitslagen'!$B467)*INDEX('Shortlist teams'!$AA$7:$AE$26,MATCH($A467,'Shortlist teams'!$Z$7:$Z$26,1),MATCH($C467,'Shortlist teams'!$AA$6:$AE$6,1))),"")</f>
        <v/>
      </c>
      <c r="Q467" t="str">
        <f>IFERROR(IF(COUNTIF('De Teams'!O$5:O$25,'De Uitslagen'!$B467)*INDEX('Shortlist teams'!$AA$7:$AE$26,MATCH($A467,'Shortlist teams'!$Z$7:$Z$26,1),MATCH($C467,'Shortlist teams'!$AA$6:$AE$6,1))=0,"",COUNTIF('De Teams'!O$5:O$25,'De Uitslagen'!$B467)*INDEX('Shortlist teams'!$AA$7:$AE$26,MATCH($A467,'Shortlist teams'!$Z$7:$Z$26,1),MATCH($C467,'Shortlist teams'!$AA$6:$AE$6,1))),"")</f>
        <v/>
      </c>
      <c r="R467" t="str">
        <f>IFERROR(IF(COUNTIF('De Teams'!P$5:P$25,'De Uitslagen'!$B467)*INDEX('Shortlist teams'!$AA$7:$AE$26,MATCH($A467,'Shortlist teams'!$Z$7:$Z$26,1),MATCH($C467,'Shortlist teams'!$AA$6:$AE$6,1))=0,"",COUNTIF('De Teams'!P$5:P$25,'De Uitslagen'!$B467)*INDEX('Shortlist teams'!$AA$7:$AE$26,MATCH($A467,'Shortlist teams'!$Z$7:$Z$26,1),MATCH($C467,'Shortlist teams'!$AA$6:$AE$6,1))),"")</f>
        <v/>
      </c>
      <c r="S467"/>
      <c r="T467" s="3"/>
    </row>
    <row r="468" spans="1:20" ht="14.4" x14ac:dyDescent="0.3">
      <c r="A468" s="1">
        <v>19</v>
      </c>
      <c r="B468" s="8"/>
      <c r="C468" s="87" t="str">
        <f>IFERROR(VLOOKUP('De Uitslagen'!B468,'Shortlist teams'!B:C,2,FALSE),"")</f>
        <v/>
      </c>
      <c r="D468" t="str">
        <f>IFERROR(IF(COUNTIF('De Teams'!B$5:B$25,'De Uitslagen'!$B468)*INDEX('Shortlist teams'!$AA$7:$AE$26,MATCH($A468,'Shortlist teams'!$Z$7:$Z$26,1),MATCH($C468,'Shortlist teams'!$AA$6:$AE$6,1))=0,"",COUNTIF('De Teams'!B$5:B$25,'De Uitslagen'!$B468)*INDEX('Shortlist teams'!$AA$7:$AE$26,MATCH($A468,'Shortlist teams'!$Z$7:$Z$26,1),MATCH($C468,'Shortlist teams'!$AA$6:$AE$6,1))),"")</f>
        <v/>
      </c>
      <c r="E468"/>
      <c r="F468" t="str">
        <f>IFERROR(IF(COUNTIF('De Teams'!D$5:D$24,'De Uitslagen'!$B468)*INDEX('Shortlist teams'!$AA$7:$AE$26,MATCH($A468,'Shortlist teams'!$Z$7:$Z$26,1),MATCH($C468,'Shortlist teams'!$AA$6:$AE$6,1))=0,"",COUNTIF('De Teams'!D$5:D$24,'De Uitslagen'!$B468)*INDEX('Shortlist teams'!$AA$7:$AE$26,MATCH($A468,'Shortlist teams'!$Z$7:$Z$26,1),MATCH($C468,'Shortlist teams'!$AA$6:$AE$6,1))),"")</f>
        <v/>
      </c>
      <c r="G468" t="str">
        <f>IFERROR(IF(COUNTIF('De Teams'!E$5:E$25,'De Uitslagen'!$B468)*INDEX('Shortlist teams'!$AA$7:$AE$26,MATCH($A468,'Shortlist teams'!$Z$7:$Z$26,1),MATCH($C468,'Shortlist teams'!$AA$6:$AE$6,1))=0,"",COUNTIF('De Teams'!E$5:E$25,'De Uitslagen'!$B468)*INDEX('Shortlist teams'!$AA$7:$AE$26,MATCH($A468,'Shortlist teams'!$Z$7:$Z$26,1),MATCH($C468,'Shortlist teams'!$AA$6:$AE$6,1))),"")</f>
        <v/>
      </c>
      <c r="H468" t="str">
        <f>IFERROR(IF(COUNTIF('De Teams'!F$5:F$25,'De Uitslagen'!$B468)*INDEX('Shortlist teams'!$AA$7:$AE$26,MATCH($A468,'Shortlist teams'!$Z$7:$Z$26,1),MATCH($C468,'Shortlist teams'!$AA$6:$AE$6,1))=0,"",COUNTIF('De Teams'!F$5:F$25,'De Uitslagen'!$B468)*INDEX('Shortlist teams'!$AA$7:$AE$26,MATCH($A468,'Shortlist teams'!$Z$7:$Z$26,1),MATCH($C468,'Shortlist teams'!$AA$6:$AE$6,1))),"")</f>
        <v/>
      </c>
      <c r="I468" t="str">
        <f>IFERROR(IF(COUNTIF('De Teams'!G$5:G$25,'De Uitslagen'!$B468)*INDEX('Shortlist teams'!$AA$7:$AE$26,MATCH($A468,'Shortlist teams'!$Z$7:$Z$26,1),MATCH($C468,'Shortlist teams'!$AA$6:$AE$6,1))=0,"",COUNTIF('De Teams'!G$5:G$25,'De Uitslagen'!$B468)*INDEX('Shortlist teams'!$AA$7:$AE$26,MATCH($A468,'Shortlist teams'!$Z$7:$Z$26,1),MATCH($C468,'Shortlist teams'!$AA$6:$AE$6,1))),"")</f>
        <v/>
      </c>
      <c r="J468" t="str">
        <f>IFERROR(IF(COUNTIF('De Teams'!H$5:H$25,'De Uitslagen'!$B468)*INDEX('Shortlist teams'!$AA$7:$AE$26,MATCH($A468,'Shortlist teams'!$Z$7:$Z$26,1),MATCH($C468,'Shortlist teams'!$AA$6:$AE$6,1))=0,"",COUNTIF('De Teams'!H$5:H$25,'De Uitslagen'!$B468)*INDEX('Shortlist teams'!$AA$7:$AE$26,MATCH($A468,'Shortlist teams'!$Z$7:$Z$26,1),MATCH($C468,'Shortlist teams'!$AA$6:$AE$6,1))),"")</f>
        <v/>
      </c>
      <c r="K468" t="str">
        <f>IFERROR(IF(COUNTIF('De Teams'!I$5:I$25,'De Uitslagen'!$B468)*INDEX('Shortlist teams'!$AA$7:$AE$26,MATCH($A468,'Shortlist teams'!$Z$7:$Z$26,1),MATCH($C468,'Shortlist teams'!$AA$6:$AE$6,1))=0,"",COUNTIF('De Teams'!I$5:I$25,'De Uitslagen'!$B468)*INDEX('Shortlist teams'!$AA$7:$AE$26,MATCH($A468,'Shortlist teams'!$Z$7:$Z$26,1),MATCH($C468,'Shortlist teams'!$AA$6:$AE$6,1))),"")</f>
        <v/>
      </c>
      <c r="L468"/>
      <c r="M468" t="str">
        <f>IFERROR(IF(COUNTIF('De Teams'!K$5:K$25,'De Uitslagen'!$B468)*INDEX('Shortlist teams'!$AA$7:$AE$26,MATCH($A468,'Shortlist teams'!$Z$7:$Z$26,1),MATCH($C468,'Shortlist teams'!$AA$6:$AE$6,1))=0,"",COUNTIF('De Teams'!K$5:K$25,'De Uitslagen'!$B468)*INDEX('Shortlist teams'!$AA$7:$AE$26,MATCH($A468,'Shortlist teams'!$Z$7:$Z$26,1),MATCH($C468,'Shortlist teams'!$AA$6:$AE$6,1))),"")</f>
        <v/>
      </c>
      <c r="N468" t="str">
        <f>IFERROR(IF(COUNTIF('De Teams'!L$5:L$25,'De Uitslagen'!$B468)*INDEX('Shortlist teams'!$AA$7:$AE$26,MATCH($A468,'Shortlist teams'!$Z$7:$Z$26,1),MATCH($C468,'Shortlist teams'!$AA$6:$AE$6,1))=0,"",COUNTIF('De Teams'!L$5:L$25,'De Uitslagen'!$B468)*INDEX('Shortlist teams'!$AA$7:$AE$26,MATCH($A468,'Shortlist teams'!$Z$7:$Z$26,1),MATCH($C468,'Shortlist teams'!$AA$6:$AE$6,1))),"")</f>
        <v/>
      </c>
      <c r="O468" t="str">
        <f>IFERROR(IF(COUNTIF('De Teams'!M$5:M$25,'De Uitslagen'!$B468)*INDEX('Shortlist teams'!$AA$7:$AE$26,MATCH($A468,'Shortlist teams'!$Z$7:$Z$26,1),MATCH($C468,'Shortlist teams'!$AA$6:$AE$6,1))=0,"",COUNTIF('De Teams'!M$5:M$25,'De Uitslagen'!$B468)*INDEX('Shortlist teams'!$AA$7:$AE$26,MATCH($A468,'Shortlist teams'!$Z$7:$Z$26,1),MATCH($C468,'Shortlist teams'!$AA$6:$AE$6,1))),"")</f>
        <v/>
      </c>
      <c r="P468" t="str">
        <f>IFERROR(IF(COUNTIF('De Teams'!N$5:N$25,'De Uitslagen'!$B468)*INDEX('Shortlist teams'!$AA$7:$AE$26,MATCH($A468,'Shortlist teams'!$Z$7:$Z$26,1),MATCH($C468,'Shortlist teams'!$AA$6:$AE$6,1))=0,"",COUNTIF('De Teams'!N$5:N$25,'De Uitslagen'!$B468)*INDEX('Shortlist teams'!$AA$7:$AE$26,MATCH($A468,'Shortlist teams'!$Z$7:$Z$26,1),MATCH($C468,'Shortlist teams'!$AA$6:$AE$6,1))),"")</f>
        <v/>
      </c>
      <c r="Q468" t="str">
        <f>IFERROR(IF(COUNTIF('De Teams'!O$5:O$25,'De Uitslagen'!$B468)*INDEX('Shortlist teams'!$AA$7:$AE$26,MATCH($A468,'Shortlist teams'!$Z$7:$Z$26,1),MATCH($C468,'Shortlist teams'!$AA$6:$AE$6,1))=0,"",COUNTIF('De Teams'!O$5:O$25,'De Uitslagen'!$B468)*INDEX('Shortlist teams'!$AA$7:$AE$26,MATCH($A468,'Shortlist teams'!$Z$7:$Z$26,1),MATCH($C468,'Shortlist teams'!$AA$6:$AE$6,1))),"")</f>
        <v/>
      </c>
      <c r="R468" t="str">
        <f>IFERROR(IF(COUNTIF('De Teams'!P$5:P$25,'De Uitslagen'!$B468)*INDEX('Shortlist teams'!$AA$7:$AE$26,MATCH($A468,'Shortlist teams'!$Z$7:$Z$26,1),MATCH($C468,'Shortlist teams'!$AA$6:$AE$6,1))=0,"",COUNTIF('De Teams'!P$5:P$25,'De Uitslagen'!$B468)*INDEX('Shortlist teams'!$AA$7:$AE$26,MATCH($A468,'Shortlist teams'!$Z$7:$Z$26,1),MATCH($C468,'Shortlist teams'!$AA$6:$AE$6,1))),"")</f>
        <v/>
      </c>
      <c r="S468"/>
      <c r="T468" s="3"/>
    </row>
    <row r="469" spans="1:20" ht="14.4" x14ac:dyDescent="0.3">
      <c r="A469" s="1">
        <v>20</v>
      </c>
      <c r="B469" s="9"/>
      <c r="C469" s="87" t="str">
        <f>IFERROR(VLOOKUP('De Uitslagen'!B469,'Shortlist teams'!B:C,2,FALSE),"")</f>
        <v/>
      </c>
      <c r="D469" t="str">
        <f>IFERROR(IF(COUNTIF('De Teams'!B$5:B$25,'De Uitslagen'!$B469)*INDEX('Shortlist teams'!$AA$7:$AE$26,MATCH($A469,'Shortlist teams'!$Z$7:$Z$26,1),MATCH($C469,'Shortlist teams'!$AA$6:$AE$6,1))=0,"",COUNTIF('De Teams'!B$5:B$25,'De Uitslagen'!$B469)*INDEX('Shortlist teams'!$AA$7:$AE$26,MATCH($A469,'Shortlist teams'!$Z$7:$Z$26,1),MATCH($C469,'Shortlist teams'!$AA$6:$AE$6,1))),"")</f>
        <v/>
      </c>
      <c r="E469"/>
      <c r="F469" t="str">
        <f>IFERROR(IF(COUNTIF('De Teams'!D$5:D$24,'De Uitslagen'!$B469)*INDEX('Shortlist teams'!$AA$7:$AE$26,MATCH($A469,'Shortlist teams'!$Z$7:$Z$26,1),MATCH($C469,'Shortlist teams'!$AA$6:$AE$6,1))=0,"",COUNTIF('De Teams'!D$5:D$24,'De Uitslagen'!$B469)*INDEX('Shortlist teams'!$AA$7:$AE$26,MATCH($A469,'Shortlist teams'!$Z$7:$Z$26,1),MATCH($C469,'Shortlist teams'!$AA$6:$AE$6,1))),"")</f>
        <v/>
      </c>
      <c r="G469" t="str">
        <f>IFERROR(IF(COUNTIF('De Teams'!E$5:E$25,'De Uitslagen'!$B469)*INDEX('Shortlist teams'!$AA$7:$AE$26,MATCH($A469,'Shortlist teams'!$Z$7:$Z$26,1),MATCH($C469,'Shortlist teams'!$AA$6:$AE$6,1))=0,"",COUNTIF('De Teams'!E$5:E$25,'De Uitslagen'!$B469)*INDEX('Shortlist teams'!$AA$7:$AE$26,MATCH($A469,'Shortlist teams'!$Z$7:$Z$26,1),MATCH($C469,'Shortlist teams'!$AA$6:$AE$6,1))),"")</f>
        <v/>
      </c>
      <c r="H469" t="str">
        <f>IFERROR(IF(COUNTIF('De Teams'!F$5:F$25,'De Uitslagen'!$B469)*INDEX('Shortlist teams'!$AA$7:$AE$26,MATCH($A469,'Shortlist teams'!$Z$7:$Z$26,1),MATCH($C469,'Shortlist teams'!$AA$6:$AE$6,1))=0,"",COUNTIF('De Teams'!F$5:F$25,'De Uitslagen'!$B469)*INDEX('Shortlist teams'!$AA$7:$AE$26,MATCH($A469,'Shortlist teams'!$Z$7:$Z$26,1),MATCH($C469,'Shortlist teams'!$AA$6:$AE$6,1))),"")</f>
        <v/>
      </c>
      <c r="I469" t="str">
        <f>IFERROR(IF(COUNTIF('De Teams'!G$5:G$25,'De Uitslagen'!$B469)*INDEX('Shortlist teams'!$AA$7:$AE$26,MATCH($A469,'Shortlist teams'!$Z$7:$Z$26,1),MATCH($C469,'Shortlist teams'!$AA$6:$AE$6,1))=0,"",COUNTIF('De Teams'!G$5:G$25,'De Uitslagen'!$B469)*INDEX('Shortlist teams'!$AA$7:$AE$26,MATCH($A469,'Shortlist teams'!$Z$7:$Z$26,1),MATCH($C469,'Shortlist teams'!$AA$6:$AE$6,1))),"")</f>
        <v/>
      </c>
      <c r="J469" t="str">
        <f>IFERROR(IF(COUNTIF('De Teams'!H$5:H$25,'De Uitslagen'!$B469)*INDEX('Shortlist teams'!$AA$7:$AE$26,MATCH($A469,'Shortlist teams'!$Z$7:$Z$26,1),MATCH($C469,'Shortlist teams'!$AA$6:$AE$6,1))=0,"",COUNTIF('De Teams'!H$5:H$25,'De Uitslagen'!$B469)*INDEX('Shortlist teams'!$AA$7:$AE$26,MATCH($A469,'Shortlist teams'!$Z$7:$Z$26,1),MATCH($C469,'Shortlist teams'!$AA$6:$AE$6,1))),"")</f>
        <v/>
      </c>
      <c r="K469" t="str">
        <f>IFERROR(IF(COUNTIF('De Teams'!I$5:I$25,'De Uitslagen'!$B469)*INDEX('Shortlist teams'!$AA$7:$AE$26,MATCH($A469,'Shortlist teams'!$Z$7:$Z$26,1),MATCH($C469,'Shortlist teams'!$AA$6:$AE$6,1))=0,"",COUNTIF('De Teams'!I$5:I$25,'De Uitslagen'!$B469)*INDEX('Shortlist teams'!$AA$7:$AE$26,MATCH($A469,'Shortlist teams'!$Z$7:$Z$26,1),MATCH($C469,'Shortlist teams'!$AA$6:$AE$6,1))),"")</f>
        <v/>
      </c>
      <c r="L469"/>
      <c r="M469" t="str">
        <f>IFERROR(IF(COUNTIF('De Teams'!K$5:K$25,'De Uitslagen'!$B469)*INDEX('Shortlist teams'!$AA$7:$AE$26,MATCH($A469,'Shortlist teams'!$Z$7:$Z$26,1),MATCH($C469,'Shortlist teams'!$AA$6:$AE$6,1))=0,"",COUNTIF('De Teams'!K$5:K$25,'De Uitslagen'!$B469)*INDEX('Shortlist teams'!$AA$7:$AE$26,MATCH($A469,'Shortlist teams'!$Z$7:$Z$26,1),MATCH($C469,'Shortlist teams'!$AA$6:$AE$6,1))),"")</f>
        <v/>
      </c>
      <c r="N469" t="str">
        <f>IFERROR(IF(COUNTIF('De Teams'!L$5:L$25,'De Uitslagen'!$B469)*INDEX('Shortlist teams'!$AA$7:$AE$26,MATCH($A469,'Shortlist teams'!$Z$7:$Z$26,1),MATCH($C469,'Shortlist teams'!$AA$6:$AE$6,1))=0,"",COUNTIF('De Teams'!L$5:L$25,'De Uitslagen'!$B469)*INDEX('Shortlist teams'!$AA$7:$AE$26,MATCH($A469,'Shortlist teams'!$Z$7:$Z$26,1),MATCH($C469,'Shortlist teams'!$AA$6:$AE$6,1))),"")</f>
        <v/>
      </c>
      <c r="O469" t="str">
        <f>IFERROR(IF(COUNTIF('De Teams'!M$5:M$25,'De Uitslagen'!$B469)*INDEX('Shortlist teams'!$AA$7:$AE$26,MATCH($A469,'Shortlist teams'!$Z$7:$Z$26,1),MATCH($C469,'Shortlist teams'!$AA$6:$AE$6,1))=0,"",COUNTIF('De Teams'!M$5:M$25,'De Uitslagen'!$B469)*INDEX('Shortlist teams'!$AA$7:$AE$26,MATCH($A469,'Shortlist teams'!$Z$7:$Z$26,1),MATCH($C469,'Shortlist teams'!$AA$6:$AE$6,1))),"")</f>
        <v/>
      </c>
      <c r="P469" t="str">
        <f>IFERROR(IF(COUNTIF('De Teams'!N$5:N$25,'De Uitslagen'!$B469)*INDEX('Shortlist teams'!$AA$7:$AE$26,MATCH($A469,'Shortlist teams'!$Z$7:$Z$26,1),MATCH($C469,'Shortlist teams'!$AA$6:$AE$6,1))=0,"",COUNTIF('De Teams'!N$5:N$25,'De Uitslagen'!$B469)*INDEX('Shortlist teams'!$AA$7:$AE$26,MATCH($A469,'Shortlist teams'!$Z$7:$Z$26,1),MATCH($C469,'Shortlist teams'!$AA$6:$AE$6,1))),"")</f>
        <v/>
      </c>
      <c r="Q469" t="str">
        <f>IFERROR(IF(COUNTIF('De Teams'!O$5:O$25,'De Uitslagen'!$B469)*INDEX('Shortlist teams'!$AA$7:$AE$26,MATCH($A469,'Shortlist teams'!$Z$7:$Z$26,1),MATCH($C469,'Shortlist teams'!$AA$6:$AE$6,1))=0,"",COUNTIF('De Teams'!O$5:O$25,'De Uitslagen'!$B469)*INDEX('Shortlist teams'!$AA$7:$AE$26,MATCH($A469,'Shortlist teams'!$Z$7:$Z$26,1),MATCH($C469,'Shortlist teams'!$AA$6:$AE$6,1))),"")</f>
        <v/>
      </c>
      <c r="R469" t="str">
        <f>IFERROR(IF(COUNTIF('De Teams'!P$5:P$25,'De Uitslagen'!$B469)*INDEX('Shortlist teams'!$AA$7:$AE$26,MATCH($A469,'Shortlist teams'!$Z$7:$Z$26,1),MATCH($C469,'Shortlist teams'!$AA$6:$AE$6,1))=0,"",COUNTIF('De Teams'!P$5:P$25,'De Uitslagen'!$B469)*INDEX('Shortlist teams'!$AA$7:$AE$26,MATCH($A469,'Shortlist teams'!$Z$7:$Z$26,1),MATCH($C469,'Shortlist teams'!$AA$6:$AE$6,1))),"")</f>
        <v/>
      </c>
      <c r="S469"/>
      <c r="T469" s="3"/>
    </row>
    <row r="470" spans="1:20" x14ac:dyDescent="0.25">
      <c r="A470" s="59"/>
      <c r="B470" s="55"/>
      <c r="C470" s="8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D471" s="1">
        <f t="shared" ref="D471:Q471" si="22">SUM(D450:D470)</f>
        <v>0</v>
      </c>
      <c r="F471" s="1">
        <f t="shared" si="22"/>
        <v>0</v>
      </c>
      <c r="G471" s="1">
        <f t="shared" si="22"/>
        <v>0</v>
      </c>
      <c r="H471" s="1">
        <f t="shared" si="22"/>
        <v>0</v>
      </c>
      <c r="I471" s="1">
        <f t="shared" si="22"/>
        <v>0</v>
      </c>
      <c r="J471" s="1">
        <f t="shared" si="22"/>
        <v>0</v>
      </c>
      <c r="K471" s="1">
        <f t="shared" si="22"/>
        <v>0</v>
      </c>
      <c r="M471" s="1">
        <f t="shared" si="22"/>
        <v>0</v>
      </c>
      <c r="N471" s="1">
        <f t="shared" si="22"/>
        <v>0</v>
      </c>
      <c r="O471" s="1">
        <f t="shared" si="22"/>
        <v>0</v>
      </c>
      <c r="P471" s="1">
        <f t="shared" si="22"/>
        <v>0</v>
      </c>
      <c r="Q471" s="1">
        <f t="shared" si="22"/>
        <v>0</v>
      </c>
      <c r="R471" s="1">
        <f>SUM(R450:R470)</f>
        <v>0</v>
      </c>
      <c r="T471" s="3"/>
    </row>
    <row r="472" spans="1:20" x14ac:dyDescent="0.25">
      <c r="A472" s="3"/>
      <c r="B472" s="3"/>
      <c r="C472" s="8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6" x14ac:dyDescent="0.3">
      <c r="A473" s="57" t="s">
        <v>154</v>
      </c>
      <c r="T473" s="3"/>
    </row>
    <row r="474" spans="1:20" x14ac:dyDescent="0.25">
      <c r="A474" s="3"/>
      <c r="B474" s="55"/>
      <c r="C474" s="8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6" x14ac:dyDescent="0.3">
      <c r="D475" s="130" t="s">
        <v>26</v>
      </c>
      <c r="E475" s="130"/>
      <c r="F475" s="130" t="s">
        <v>129</v>
      </c>
      <c r="G475" s="94" t="s">
        <v>28</v>
      </c>
      <c r="H475" s="129" t="s">
        <v>133</v>
      </c>
      <c r="I475" s="130" t="s">
        <v>131</v>
      </c>
      <c r="J475" s="130" t="s">
        <v>132</v>
      </c>
      <c r="K475" s="130" t="s">
        <v>29</v>
      </c>
      <c r="L475" s="130"/>
      <c r="M475" s="130" t="s">
        <v>130</v>
      </c>
      <c r="N475" s="130" t="s">
        <v>31</v>
      </c>
      <c r="O475" s="130" t="s">
        <v>30</v>
      </c>
      <c r="P475" s="130" t="s">
        <v>136</v>
      </c>
      <c r="Q475" s="130" t="s">
        <v>135</v>
      </c>
      <c r="R475" s="130" t="s">
        <v>134</v>
      </c>
      <c r="S475" s="130"/>
      <c r="T475" s="3"/>
    </row>
    <row r="476" spans="1:20" ht="14.4" x14ac:dyDescent="0.3">
      <c r="A476" s="58">
        <v>1</v>
      </c>
      <c r="B476" s="7"/>
      <c r="C476" s="87" t="str">
        <f>IFERROR(VLOOKUP('De Uitslagen'!B476,'Shortlist teams'!B:C,2,FALSE),"")</f>
        <v/>
      </c>
      <c r="D476" t="str">
        <f>IFERROR(IF(COUNTIF('De Teams'!B$5:B$25,'De Uitslagen'!$B476)*INDEX('Shortlist teams'!$AA$7:$AE$26,MATCH($A476,'Shortlist teams'!$Z$7:$Z$26,1),MATCH($C476,'Shortlist teams'!$AA$6:$AE$6,1))=0,"",COUNTIF('De Teams'!B$5:B$25,'De Uitslagen'!$B476)*INDEX('Shortlist teams'!$AA$7:$AE$26,MATCH($A476,'Shortlist teams'!$Z$7:$Z$26,1),MATCH($C476,'Shortlist teams'!$AA$6:$AE$6,1))),"")</f>
        <v/>
      </c>
      <c r="E476"/>
      <c r="F476" t="str">
        <f>IFERROR(IF(COUNTIF('De Teams'!D$5:D$24,'De Uitslagen'!$B476)*INDEX('Shortlist teams'!$AA$7:$AE$26,MATCH($A476,'Shortlist teams'!$Z$7:$Z$26,1),MATCH($C476,'Shortlist teams'!$AA$6:$AE$6,1))=0,"",COUNTIF('De Teams'!D$5:D$24,'De Uitslagen'!$B476)*INDEX('Shortlist teams'!$AA$7:$AE$26,MATCH($A476,'Shortlist teams'!$Z$7:$Z$26,1),MATCH($C476,'Shortlist teams'!$AA$6:$AE$6,1))),"")</f>
        <v/>
      </c>
      <c r="G476" t="str">
        <f>IFERROR(IF(COUNTIF('De Teams'!E$5:E$25,'De Uitslagen'!$B476)*INDEX('Shortlist teams'!$AA$7:$AE$26,MATCH($A476,'Shortlist teams'!$Z$7:$Z$26,1),MATCH($C476,'Shortlist teams'!$AA$6:$AE$6,1))=0,"",COUNTIF('De Teams'!E$5:E$25,'De Uitslagen'!$B476)*INDEX('Shortlist teams'!$AA$7:$AE$26,MATCH($A476,'Shortlist teams'!$Z$7:$Z$26,1),MATCH($C476,'Shortlist teams'!$AA$6:$AE$6,1))),"")</f>
        <v/>
      </c>
      <c r="H476" t="str">
        <f>IFERROR(IF(COUNTIF('De Teams'!F$5:F$25,'De Uitslagen'!$B476)*INDEX('Shortlist teams'!$AA$7:$AE$26,MATCH($A476,'Shortlist teams'!$Z$7:$Z$26,1),MATCH($C476,'Shortlist teams'!$AA$6:$AE$6,1))=0,"",COUNTIF('De Teams'!F$5:F$25,'De Uitslagen'!$B476)*INDEX('Shortlist teams'!$AA$7:$AE$26,MATCH($A476,'Shortlist teams'!$Z$7:$Z$26,1),MATCH($C476,'Shortlist teams'!$AA$6:$AE$6,1))),"")</f>
        <v/>
      </c>
      <c r="I476" t="str">
        <f>IFERROR(IF(COUNTIF('De Teams'!G$5:G$25,'De Uitslagen'!$B476)*INDEX('Shortlist teams'!$AA$7:$AE$26,MATCH($A476,'Shortlist teams'!$Z$7:$Z$26,1),MATCH($C476,'Shortlist teams'!$AA$6:$AE$6,1))=0,"",COUNTIF('De Teams'!G$5:G$25,'De Uitslagen'!$B476)*INDEX('Shortlist teams'!$AA$7:$AE$26,MATCH($A476,'Shortlist teams'!$Z$7:$Z$26,1),MATCH($C476,'Shortlist teams'!$AA$6:$AE$6,1))),"")</f>
        <v/>
      </c>
      <c r="J476" t="str">
        <f>IFERROR(IF(COUNTIF('De Teams'!H$5:H$25,'De Uitslagen'!$B476)*INDEX('Shortlist teams'!$AA$7:$AE$26,MATCH($A476,'Shortlist teams'!$Z$7:$Z$26,1),MATCH($C476,'Shortlist teams'!$AA$6:$AE$6,1))=0,"",COUNTIF('De Teams'!H$5:H$25,'De Uitslagen'!$B476)*INDEX('Shortlist teams'!$AA$7:$AE$26,MATCH($A476,'Shortlist teams'!$Z$7:$Z$26,1),MATCH($C476,'Shortlist teams'!$AA$6:$AE$6,1))),"")</f>
        <v/>
      </c>
      <c r="K476" t="str">
        <f>IFERROR(IF(COUNTIF('De Teams'!I$5:I$25,'De Uitslagen'!$B476)*INDEX('Shortlist teams'!$AA$7:$AE$26,MATCH($A476,'Shortlist teams'!$Z$7:$Z$26,1),MATCH($C476,'Shortlist teams'!$AA$6:$AE$6,1))=0,"",COUNTIF('De Teams'!I$5:I$25,'De Uitslagen'!$B476)*INDEX('Shortlist teams'!$AA$7:$AE$26,MATCH($A476,'Shortlist teams'!$Z$7:$Z$26,1),MATCH($C476,'Shortlist teams'!$AA$6:$AE$6,1))),"")</f>
        <v/>
      </c>
      <c r="L476"/>
      <c r="M476" t="str">
        <f>IFERROR(IF(COUNTIF('De Teams'!K$5:K$25,'De Uitslagen'!$B476)*INDEX('Shortlist teams'!$AA$7:$AE$26,MATCH($A476,'Shortlist teams'!$Z$7:$Z$26,1),MATCH($C476,'Shortlist teams'!$AA$6:$AE$6,1))=0,"",COUNTIF('De Teams'!K$5:K$25,'De Uitslagen'!$B476)*INDEX('Shortlist teams'!$AA$7:$AE$26,MATCH($A476,'Shortlist teams'!$Z$7:$Z$26,1),MATCH($C476,'Shortlist teams'!$AA$6:$AE$6,1))),"")</f>
        <v/>
      </c>
      <c r="N476" t="str">
        <f>IFERROR(IF(COUNTIF('De Teams'!L$5:L$25,'De Uitslagen'!$B476)*INDEX('Shortlist teams'!$AA$7:$AE$26,MATCH($A476,'Shortlist teams'!$Z$7:$Z$26,1),MATCH($C476,'Shortlist teams'!$AA$6:$AE$6,1))=0,"",COUNTIF('De Teams'!L$5:L$25,'De Uitslagen'!$B476)*INDEX('Shortlist teams'!$AA$7:$AE$26,MATCH($A476,'Shortlist teams'!$Z$7:$Z$26,1),MATCH($C476,'Shortlist teams'!$AA$6:$AE$6,1))),"")</f>
        <v/>
      </c>
      <c r="O476" t="str">
        <f>IFERROR(IF(COUNTIF('De Teams'!M$5:M$25,'De Uitslagen'!$B476)*INDEX('Shortlist teams'!$AA$7:$AE$26,MATCH($A476,'Shortlist teams'!$Z$7:$Z$26,1),MATCH($C476,'Shortlist teams'!$AA$6:$AE$6,1))=0,"",COUNTIF('De Teams'!M$5:M$25,'De Uitslagen'!$B476)*INDEX('Shortlist teams'!$AA$7:$AE$26,MATCH($A476,'Shortlist teams'!$Z$7:$Z$26,1),MATCH($C476,'Shortlist teams'!$AA$6:$AE$6,1))),"")</f>
        <v/>
      </c>
      <c r="P476" t="str">
        <f>IFERROR(IF(COUNTIF('De Teams'!N$5:N$25,'De Uitslagen'!$B476)*INDEX('Shortlist teams'!$AA$7:$AE$26,MATCH($A476,'Shortlist teams'!$Z$7:$Z$26,1),MATCH($C476,'Shortlist teams'!$AA$6:$AE$6,1))=0,"",COUNTIF('De Teams'!N$5:N$25,'De Uitslagen'!$B476)*INDEX('Shortlist teams'!$AA$7:$AE$26,MATCH($A476,'Shortlist teams'!$Z$7:$Z$26,1),MATCH($C476,'Shortlist teams'!$AA$6:$AE$6,1))),"")</f>
        <v/>
      </c>
      <c r="Q476" t="str">
        <f>IFERROR(IF(COUNTIF('De Teams'!O$5:O$25,'De Uitslagen'!$B476)*INDEX('Shortlist teams'!$AA$7:$AE$26,MATCH($A476,'Shortlist teams'!$Z$7:$Z$26,1),MATCH($C476,'Shortlist teams'!$AA$6:$AE$6,1))=0,"",COUNTIF('De Teams'!O$5:O$25,'De Uitslagen'!$B476)*INDEX('Shortlist teams'!$AA$7:$AE$26,MATCH($A476,'Shortlist teams'!$Z$7:$Z$26,1),MATCH($C476,'Shortlist teams'!$AA$6:$AE$6,1))),"")</f>
        <v/>
      </c>
      <c r="R476" t="str">
        <f>IFERROR(IF(COUNTIF('De Teams'!P$5:P$25,'De Uitslagen'!$B476)*INDEX('Shortlist teams'!$AA$7:$AE$26,MATCH($A476,'Shortlist teams'!$Z$7:$Z$26,1),MATCH($C476,'Shortlist teams'!$AA$6:$AE$6,1))=0,"",COUNTIF('De Teams'!P$5:P$25,'De Uitslagen'!$B476)*INDEX('Shortlist teams'!$AA$7:$AE$26,MATCH($A476,'Shortlist teams'!$Z$7:$Z$26,1),MATCH($C476,'Shortlist teams'!$AA$6:$AE$6,1))),"")</f>
        <v/>
      </c>
      <c r="S476"/>
      <c r="T476" s="3"/>
    </row>
    <row r="477" spans="1:20" ht="14.4" x14ac:dyDescent="0.3">
      <c r="A477" s="1">
        <v>2</v>
      </c>
      <c r="B477" s="5"/>
      <c r="C477" s="87" t="str">
        <f>IFERROR(VLOOKUP('De Uitslagen'!B477,'Shortlist teams'!B:C,2,FALSE),"")</f>
        <v/>
      </c>
      <c r="D477" t="str">
        <f>IFERROR(IF(COUNTIF('De Teams'!B$5:B$25,'De Uitslagen'!$B477)*INDEX('Shortlist teams'!$AA$7:$AE$26,MATCH($A477,'Shortlist teams'!$Z$7:$Z$26,1),MATCH($C477,'Shortlist teams'!$AA$6:$AE$6,1))=0,"",COUNTIF('De Teams'!B$5:B$25,'De Uitslagen'!$B477)*INDEX('Shortlist teams'!$AA$7:$AE$26,MATCH($A477,'Shortlist teams'!$Z$7:$Z$26,1),MATCH($C477,'Shortlist teams'!$AA$6:$AE$6,1))),"")</f>
        <v/>
      </c>
      <c r="E477"/>
      <c r="F477" t="str">
        <f>IFERROR(IF(COUNTIF('De Teams'!D$5:D$24,'De Uitslagen'!$B477)*INDEX('Shortlist teams'!$AA$7:$AE$26,MATCH($A477,'Shortlist teams'!$Z$7:$Z$26,1),MATCH($C477,'Shortlist teams'!$AA$6:$AE$6,1))=0,"",COUNTIF('De Teams'!D$5:D$24,'De Uitslagen'!$B477)*INDEX('Shortlist teams'!$AA$7:$AE$26,MATCH($A477,'Shortlist teams'!$Z$7:$Z$26,1),MATCH($C477,'Shortlist teams'!$AA$6:$AE$6,1))),"")</f>
        <v/>
      </c>
      <c r="G477" t="str">
        <f>IFERROR(IF(COUNTIF('De Teams'!E$5:E$25,'De Uitslagen'!$B477)*INDEX('Shortlist teams'!$AA$7:$AE$26,MATCH($A477,'Shortlist teams'!$Z$7:$Z$26,1),MATCH($C477,'Shortlist teams'!$AA$6:$AE$6,1))=0,"",COUNTIF('De Teams'!E$5:E$25,'De Uitslagen'!$B477)*INDEX('Shortlist teams'!$AA$7:$AE$26,MATCH($A477,'Shortlist teams'!$Z$7:$Z$26,1),MATCH($C477,'Shortlist teams'!$AA$6:$AE$6,1))),"")</f>
        <v/>
      </c>
      <c r="H477" t="str">
        <f>IFERROR(IF(COUNTIF('De Teams'!F$5:F$25,'De Uitslagen'!$B477)*INDEX('Shortlist teams'!$AA$7:$AE$26,MATCH($A477,'Shortlist teams'!$Z$7:$Z$26,1),MATCH($C477,'Shortlist teams'!$AA$6:$AE$6,1))=0,"",COUNTIF('De Teams'!F$5:F$25,'De Uitslagen'!$B477)*INDEX('Shortlist teams'!$AA$7:$AE$26,MATCH($A477,'Shortlist teams'!$Z$7:$Z$26,1),MATCH($C477,'Shortlist teams'!$AA$6:$AE$6,1))),"")</f>
        <v/>
      </c>
      <c r="I477" t="str">
        <f>IFERROR(IF(COUNTIF('De Teams'!G$5:G$25,'De Uitslagen'!$B477)*INDEX('Shortlist teams'!$AA$7:$AE$26,MATCH($A477,'Shortlist teams'!$Z$7:$Z$26,1),MATCH($C477,'Shortlist teams'!$AA$6:$AE$6,1))=0,"",COUNTIF('De Teams'!G$5:G$25,'De Uitslagen'!$B477)*INDEX('Shortlist teams'!$AA$7:$AE$26,MATCH($A477,'Shortlist teams'!$Z$7:$Z$26,1),MATCH($C477,'Shortlist teams'!$AA$6:$AE$6,1))),"")</f>
        <v/>
      </c>
      <c r="J477" t="str">
        <f>IFERROR(IF(COUNTIF('De Teams'!H$5:H$25,'De Uitslagen'!$B477)*INDEX('Shortlist teams'!$AA$7:$AE$26,MATCH($A477,'Shortlist teams'!$Z$7:$Z$26,1),MATCH($C477,'Shortlist teams'!$AA$6:$AE$6,1))=0,"",COUNTIF('De Teams'!H$5:H$25,'De Uitslagen'!$B477)*INDEX('Shortlist teams'!$AA$7:$AE$26,MATCH($A477,'Shortlist teams'!$Z$7:$Z$26,1),MATCH($C477,'Shortlist teams'!$AA$6:$AE$6,1))),"")</f>
        <v/>
      </c>
      <c r="K477" t="str">
        <f>IFERROR(IF(COUNTIF('De Teams'!I$5:I$25,'De Uitslagen'!$B477)*INDEX('Shortlist teams'!$AA$7:$AE$26,MATCH($A477,'Shortlist teams'!$Z$7:$Z$26,1),MATCH($C477,'Shortlist teams'!$AA$6:$AE$6,1))=0,"",COUNTIF('De Teams'!I$5:I$25,'De Uitslagen'!$B477)*INDEX('Shortlist teams'!$AA$7:$AE$26,MATCH($A477,'Shortlist teams'!$Z$7:$Z$26,1),MATCH($C477,'Shortlist teams'!$AA$6:$AE$6,1))),"")</f>
        <v/>
      </c>
      <c r="L477"/>
      <c r="M477" t="str">
        <f>IFERROR(IF(COUNTIF('De Teams'!K$5:K$25,'De Uitslagen'!$B477)*INDEX('Shortlist teams'!$AA$7:$AE$26,MATCH($A477,'Shortlist teams'!$Z$7:$Z$26,1),MATCH($C477,'Shortlist teams'!$AA$6:$AE$6,1))=0,"",COUNTIF('De Teams'!K$5:K$25,'De Uitslagen'!$B477)*INDEX('Shortlist teams'!$AA$7:$AE$26,MATCH($A477,'Shortlist teams'!$Z$7:$Z$26,1),MATCH($C477,'Shortlist teams'!$AA$6:$AE$6,1))),"")</f>
        <v/>
      </c>
      <c r="N477" t="str">
        <f>IFERROR(IF(COUNTIF('De Teams'!L$5:L$25,'De Uitslagen'!$B477)*INDEX('Shortlist teams'!$AA$7:$AE$26,MATCH($A477,'Shortlist teams'!$Z$7:$Z$26,1),MATCH($C477,'Shortlist teams'!$AA$6:$AE$6,1))=0,"",COUNTIF('De Teams'!L$5:L$25,'De Uitslagen'!$B477)*INDEX('Shortlist teams'!$AA$7:$AE$26,MATCH($A477,'Shortlist teams'!$Z$7:$Z$26,1),MATCH($C477,'Shortlist teams'!$AA$6:$AE$6,1))),"")</f>
        <v/>
      </c>
      <c r="O477" t="str">
        <f>IFERROR(IF(COUNTIF('De Teams'!M$5:M$25,'De Uitslagen'!$B477)*INDEX('Shortlist teams'!$AA$7:$AE$26,MATCH($A477,'Shortlist teams'!$Z$7:$Z$26,1),MATCH($C477,'Shortlist teams'!$AA$6:$AE$6,1))=0,"",COUNTIF('De Teams'!M$5:M$25,'De Uitslagen'!$B477)*INDEX('Shortlist teams'!$AA$7:$AE$26,MATCH($A477,'Shortlist teams'!$Z$7:$Z$26,1),MATCH($C477,'Shortlist teams'!$AA$6:$AE$6,1))),"")</f>
        <v/>
      </c>
      <c r="P477" t="str">
        <f>IFERROR(IF(COUNTIF('De Teams'!N$5:N$25,'De Uitslagen'!$B477)*INDEX('Shortlist teams'!$AA$7:$AE$26,MATCH($A477,'Shortlist teams'!$Z$7:$Z$26,1),MATCH($C477,'Shortlist teams'!$AA$6:$AE$6,1))=0,"",COUNTIF('De Teams'!N$5:N$25,'De Uitslagen'!$B477)*INDEX('Shortlist teams'!$AA$7:$AE$26,MATCH($A477,'Shortlist teams'!$Z$7:$Z$26,1),MATCH($C477,'Shortlist teams'!$AA$6:$AE$6,1))),"")</f>
        <v/>
      </c>
      <c r="Q477" t="str">
        <f>IFERROR(IF(COUNTIF('De Teams'!O$5:O$25,'De Uitslagen'!$B477)*INDEX('Shortlist teams'!$AA$7:$AE$26,MATCH($A477,'Shortlist teams'!$Z$7:$Z$26,1),MATCH($C477,'Shortlist teams'!$AA$6:$AE$6,1))=0,"",COUNTIF('De Teams'!O$5:O$25,'De Uitslagen'!$B477)*INDEX('Shortlist teams'!$AA$7:$AE$26,MATCH($A477,'Shortlist teams'!$Z$7:$Z$26,1),MATCH($C477,'Shortlist teams'!$AA$6:$AE$6,1))),"")</f>
        <v/>
      </c>
      <c r="R477" t="str">
        <f>IFERROR(IF(COUNTIF('De Teams'!P$5:P$25,'De Uitslagen'!$B477)*INDEX('Shortlist teams'!$AA$7:$AE$26,MATCH($A477,'Shortlist teams'!$Z$7:$Z$26,1),MATCH($C477,'Shortlist teams'!$AA$6:$AE$6,1))=0,"",COUNTIF('De Teams'!P$5:P$25,'De Uitslagen'!$B477)*INDEX('Shortlist teams'!$AA$7:$AE$26,MATCH($A477,'Shortlist teams'!$Z$7:$Z$26,1),MATCH($C477,'Shortlist teams'!$AA$6:$AE$6,1))),"")</f>
        <v/>
      </c>
      <c r="S477"/>
      <c r="T477" s="3"/>
    </row>
    <row r="478" spans="1:20" ht="14.4" x14ac:dyDescent="0.3">
      <c r="A478" s="1">
        <v>3</v>
      </c>
      <c r="B478" s="7"/>
      <c r="C478" s="87" t="str">
        <f>IFERROR(VLOOKUP('De Uitslagen'!B478,'Shortlist teams'!B:C,2,FALSE),"")</f>
        <v/>
      </c>
      <c r="D478" t="str">
        <f>IFERROR(IF(COUNTIF('De Teams'!B$5:B$25,'De Uitslagen'!$B478)*INDEX('Shortlist teams'!$AA$7:$AE$26,MATCH($A478,'Shortlist teams'!$Z$7:$Z$26,1),MATCH($C478,'Shortlist teams'!$AA$6:$AE$6,1))=0,"",COUNTIF('De Teams'!B$5:B$25,'De Uitslagen'!$B478)*INDEX('Shortlist teams'!$AA$7:$AE$26,MATCH($A478,'Shortlist teams'!$Z$7:$Z$26,1),MATCH($C478,'Shortlist teams'!$AA$6:$AE$6,1))),"")</f>
        <v/>
      </c>
      <c r="E478"/>
      <c r="F478" t="str">
        <f>IFERROR(IF(COUNTIF('De Teams'!D$5:D$24,'De Uitslagen'!$B478)*INDEX('Shortlist teams'!$AA$7:$AE$26,MATCH($A478,'Shortlist teams'!$Z$7:$Z$26,1),MATCH($C478,'Shortlist teams'!$AA$6:$AE$6,1))=0,"",COUNTIF('De Teams'!D$5:D$24,'De Uitslagen'!$B478)*INDEX('Shortlist teams'!$AA$7:$AE$26,MATCH($A478,'Shortlist teams'!$Z$7:$Z$26,1),MATCH($C478,'Shortlist teams'!$AA$6:$AE$6,1))),"")</f>
        <v/>
      </c>
      <c r="G478" t="str">
        <f>IFERROR(IF(COUNTIF('De Teams'!E$5:E$25,'De Uitslagen'!$B478)*INDEX('Shortlist teams'!$AA$7:$AE$26,MATCH($A478,'Shortlist teams'!$Z$7:$Z$26,1),MATCH($C478,'Shortlist teams'!$AA$6:$AE$6,1))=0,"",COUNTIF('De Teams'!E$5:E$25,'De Uitslagen'!$B478)*INDEX('Shortlist teams'!$AA$7:$AE$26,MATCH($A478,'Shortlist teams'!$Z$7:$Z$26,1),MATCH($C478,'Shortlist teams'!$AA$6:$AE$6,1))),"")</f>
        <v/>
      </c>
      <c r="H478" t="str">
        <f>IFERROR(IF(COUNTIF('De Teams'!F$5:F$25,'De Uitslagen'!$B478)*INDEX('Shortlist teams'!$AA$7:$AE$26,MATCH($A478,'Shortlist teams'!$Z$7:$Z$26,1),MATCH($C478,'Shortlist teams'!$AA$6:$AE$6,1))=0,"",COUNTIF('De Teams'!F$5:F$25,'De Uitslagen'!$B478)*INDEX('Shortlist teams'!$AA$7:$AE$26,MATCH($A478,'Shortlist teams'!$Z$7:$Z$26,1),MATCH($C478,'Shortlist teams'!$AA$6:$AE$6,1))),"")</f>
        <v/>
      </c>
      <c r="I478" t="str">
        <f>IFERROR(IF(COUNTIF('De Teams'!G$5:G$25,'De Uitslagen'!$B478)*INDEX('Shortlist teams'!$AA$7:$AE$26,MATCH($A478,'Shortlist teams'!$Z$7:$Z$26,1),MATCH($C478,'Shortlist teams'!$AA$6:$AE$6,1))=0,"",COUNTIF('De Teams'!G$5:G$25,'De Uitslagen'!$B478)*INDEX('Shortlist teams'!$AA$7:$AE$26,MATCH($A478,'Shortlist teams'!$Z$7:$Z$26,1),MATCH($C478,'Shortlist teams'!$AA$6:$AE$6,1))),"")</f>
        <v/>
      </c>
      <c r="J478" t="str">
        <f>IFERROR(IF(COUNTIF('De Teams'!H$5:H$25,'De Uitslagen'!$B478)*INDEX('Shortlist teams'!$AA$7:$AE$26,MATCH($A478,'Shortlist teams'!$Z$7:$Z$26,1),MATCH($C478,'Shortlist teams'!$AA$6:$AE$6,1))=0,"",COUNTIF('De Teams'!H$5:H$25,'De Uitslagen'!$B478)*INDEX('Shortlist teams'!$AA$7:$AE$26,MATCH($A478,'Shortlist teams'!$Z$7:$Z$26,1),MATCH($C478,'Shortlist teams'!$AA$6:$AE$6,1))),"")</f>
        <v/>
      </c>
      <c r="K478" t="str">
        <f>IFERROR(IF(COUNTIF('De Teams'!I$5:I$25,'De Uitslagen'!$B478)*INDEX('Shortlist teams'!$AA$7:$AE$26,MATCH($A478,'Shortlist teams'!$Z$7:$Z$26,1),MATCH($C478,'Shortlist teams'!$AA$6:$AE$6,1))=0,"",COUNTIF('De Teams'!I$5:I$25,'De Uitslagen'!$B478)*INDEX('Shortlist teams'!$AA$7:$AE$26,MATCH($A478,'Shortlist teams'!$Z$7:$Z$26,1),MATCH($C478,'Shortlist teams'!$AA$6:$AE$6,1))),"")</f>
        <v/>
      </c>
      <c r="L478"/>
      <c r="M478" t="str">
        <f>IFERROR(IF(COUNTIF('De Teams'!K$5:K$25,'De Uitslagen'!$B478)*INDEX('Shortlist teams'!$AA$7:$AE$26,MATCH($A478,'Shortlist teams'!$Z$7:$Z$26,1),MATCH($C478,'Shortlist teams'!$AA$6:$AE$6,1))=0,"",COUNTIF('De Teams'!K$5:K$25,'De Uitslagen'!$B478)*INDEX('Shortlist teams'!$AA$7:$AE$26,MATCH($A478,'Shortlist teams'!$Z$7:$Z$26,1),MATCH($C478,'Shortlist teams'!$AA$6:$AE$6,1))),"")</f>
        <v/>
      </c>
      <c r="N478" t="str">
        <f>IFERROR(IF(COUNTIF('De Teams'!L$5:L$25,'De Uitslagen'!$B478)*INDEX('Shortlist teams'!$AA$7:$AE$26,MATCH($A478,'Shortlist teams'!$Z$7:$Z$26,1),MATCH($C478,'Shortlist teams'!$AA$6:$AE$6,1))=0,"",COUNTIF('De Teams'!L$5:L$25,'De Uitslagen'!$B478)*INDEX('Shortlist teams'!$AA$7:$AE$26,MATCH($A478,'Shortlist teams'!$Z$7:$Z$26,1),MATCH($C478,'Shortlist teams'!$AA$6:$AE$6,1))),"")</f>
        <v/>
      </c>
      <c r="O478" t="str">
        <f>IFERROR(IF(COUNTIF('De Teams'!M$5:M$25,'De Uitslagen'!$B478)*INDEX('Shortlist teams'!$AA$7:$AE$26,MATCH($A478,'Shortlist teams'!$Z$7:$Z$26,1),MATCH($C478,'Shortlist teams'!$AA$6:$AE$6,1))=0,"",COUNTIF('De Teams'!M$5:M$25,'De Uitslagen'!$B478)*INDEX('Shortlist teams'!$AA$7:$AE$26,MATCH($A478,'Shortlist teams'!$Z$7:$Z$26,1),MATCH($C478,'Shortlist teams'!$AA$6:$AE$6,1))),"")</f>
        <v/>
      </c>
      <c r="P478" t="str">
        <f>IFERROR(IF(COUNTIF('De Teams'!N$5:N$25,'De Uitslagen'!$B478)*INDEX('Shortlist teams'!$AA$7:$AE$26,MATCH($A478,'Shortlist teams'!$Z$7:$Z$26,1),MATCH($C478,'Shortlist teams'!$AA$6:$AE$6,1))=0,"",COUNTIF('De Teams'!N$5:N$25,'De Uitslagen'!$B478)*INDEX('Shortlist teams'!$AA$7:$AE$26,MATCH($A478,'Shortlist teams'!$Z$7:$Z$26,1),MATCH($C478,'Shortlist teams'!$AA$6:$AE$6,1))),"")</f>
        <v/>
      </c>
      <c r="Q478" t="str">
        <f>IFERROR(IF(COUNTIF('De Teams'!O$5:O$25,'De Uitslagen'!$B478)*INDEX('Shortlist teams'!$AA$7:$AE$26,MATCH($A478,'Shortlist teams'!$Z$7:$Z$26,1),MATCH($C478,'Shortlist teams'!$AA$6:$AE$6,1))=0,"",COUNTIF('De Teams'!O$5:O$25,'De Uitslagen'!$B478)*INDEX('Shortlist teams'!$AA$7:$AE$26,MATCH($A478,'Shortlist teams'!$Z$7:$Z$26,1),MATCH($C478,'Shortlist teams'!$AA$6:$AE$6,1))),"")</f>
        <v/>
      </c>
      <c r="R478" t="str">
        <f>IFERROR(IF(COUNTIF('De Teams'!P$5:P$25,'De Uitslagen'!$B478)*INDEX('Shortlist teams'!$AA$7:$AE$26,MATCH($A478,'Shortlist teams'!$Z$7:$Z$26,1),MATCH($C478,'Shortlist teams'!$AA$6:$AE$6,1))=0,"",COUNTIF('De Teams'!P$5:P$25,'De Uitslagen'!$B478)*INDEX('Shortlist teams'!$AA$7:$AE$26,MATCH($A478,'Shortlist teams'!$Z$7:$Z$26,1),MATCH($C478,'Shortlist teams'!$AA$6:$AE$6,1))),"")</f>
        <v/>
      </c>
      <c r="S478"/>
      <c r="T478" s="3"/>
    </row>
    <row r="479" spans="1:20" ht="14.4" x14ac:dyDescent="0.3">
      <c r="A479" s="1">
        <v>4</v>
      </c>
      <c r="B479" s="8"/>
      <c r="C479" s="87" t="str">
        <f>IFERROR(VLOOKUP('De Uitslagen'!B479,'Shortlist teams'!B:C,2,FALSE),"")</f>
        <v/>
      </c>
      <c r="D479" t="str">
        <f>IFERROR(IF(COUNTIF('De Teams'!B$5:B$25,'De Uitslagen'!$B479)*INDEX('Shortlist teams'!$AA$7:$AE$26,MATCH($A479,'Shortlist teams'!$Z$7:$Z$26,1),MATCH($C479,'Shortlist teams'!$AA$6:$AE$6,1))=0,"",COUNTIF('De Teams'!B$5:B$25,'De Uitslagen'!$B479)*INDEX('Shortlist teams'!$AA$7:$AE$26,MATCH($A479,'Shortlist teams'!$Z$7:$Z$26,1),MATCH($C479,'Shortlist teams'!$AA$6:$AE$6,1))),"")</f>
        <v/>
      </c>
      <c r="E479"/>
      <c r="F479" t="str">
        <f>IFERROR(IF(COUNTIF('De Teams'!D$5:D$24,'De Uitslagen'!$B479)*INDEX('Shortlist teams'!$AA$7:$AE$26,MATCH($A479,'Shortlist teams'!$Z$7:$Z$26,1),MATCH($C479,'Shortlist teams'!$AA$6:$AE$6,1))=0,"",COUNTIF('De Teams'!D$5:D$24,'De Uitslagen'!$B479)*INDEX('Shortlist teams'!$AA$7:$AE$26,MATCH($A479,'Shortlist teams'!$Z$7:$Z$26,1),MATCH($C479,'Shortlist teams'!$AA$6:$AE$6,1))),"")</f>
        <v/>
      </c>
      <c r="G479" t="str">
        <f>IFERROR(IF(COUNTIF('De Teams'!E$5:E$25,'De Uitslagen'!$B479)*INDEX('Shortlist teams'!$AA$7:$AE$26,MATCH($A479,'Shortlist teams'!$Z$7:$Z$26,1),MATCH($C479,'Shortlist teams'!$AA$6:$AE$6,1))=0,"",COUNTIF('De Teams'!E$5:E$25,'De Uitslagen'!$B479)*INDEX('Shortlist teams'!$AA$7:$AE$26,MATCH($A479,'Shortlist teams'!$Z$7:$Z$26,1),MATCH($C479,'Shortlist teams'!$AA$6:$AE$6,1))),"")</f>
        <v/>
      </c>
      <c r="H479" t="str">
        <f>IFERROR(IF(COUNTIF('De Teams'!F$5:F$25,'De Uitslagen'!$B479)*INDEX('Shortlist teams'!$AA$7:$AE$26,MATCH($A479,'Shortlist teams'!$Z$7:$Z$26,1),MATCH($C479,'Shortlist teams'!$AA$6:$AE$6,1))=0,"",COUNTIF('De Teams'!F$5:F$25,'De Uitslagen'!$B479)*INDEX('Shortlist teams'!$AA$7:$AE$26,MATCH($A479,'Shortlist teams'!$Z$7:$Z$26,1),MATCH($C479,'Shortlist teams'!$AA$6:$AE$6,1))),"")</f>
        <v/>
      </c>
      <c r="I479" t="str">
        <f>IFERROR(IF(COUNTIF('De Teams'!G$5:G$25,'De Uitslagen'!$B479)*INDEX('Shortlist teams'!$AA$7:$AE$26,MATCH($A479,'Shortlist teams'!$Z$7:$Z$26,1),MATCH($C479,'Shortlist teams'!$AA$6:$AE$6,1))=0,"",COUNTIF('De Teams'!G$5:G$25,'De Uitslagen'!$B479)*INDEX('Shortlist teams'!$AA$7:$AE$26,MATCH($A479,'Shortlist teams'!$Z$7:$Z$26,1),MATCH($C479,'Shortlist teams'!$AA$6:$AE$6,1))),"")</f>
        <v/>
      </c>
      <c r="J479" t="str">
        <f>IFERROR(IF(COUNTIF('De Teams'!H$5:H$25,'De Uitslagen'!$B479)*INDEX('Shortlist teams'!$AA$7:$AE$26,MATCH($A479,'Shortlist teams'!$Z$7:$Z$26,1),MATCH($C479,'Shortlist teams'!$AA$6:$AE$6,1))=0,"",COUNTIF('De Teams'!H$5:H$25,'De Uitslagen'!$B479)*INDEX('Shortlist teams'!$AA$7:$AE$26,MATCH($A479,'Shortlist teams'!$Z$7:$Z$26,1),MATCH($C479,'Shortlist teams'!$AA$6:$AE$6,1))),"")</f>
        <v/>
      </c>
      <c r="K479" t="str">
        <f>IFERROR(IF(COUNTIF('De Teams'!I$5:I$25,'De Uitslagen'!$B479)*INDEX('Shortlist teams'!$AA$7:$AE$26,MATCH($A479,'Shortlist teams'!$Z$7:$Z$26,1),MATCH($C479,'Shortlist teams'!$AA$6:$AE$6,1))=0,"",COUNTIF('De Teams'!I$5:I$25,'De Uitslagen'!$B479)*INDEX('Shortlist teams'!$AA$7:$AE$26,MATCH($A479,'Shortlist teams'!$Z$7:$Z$26,1),MATCH($C479,'Shortlist teams'!$AA$6:$AE$6,1))),"")</f>
        <v/>
      </c>
      <c r="L479"/>
      <c r="M479" t="str">
        <f>IFERROR(IF(COUNTIF('De Teams'!K$5:K$25,'De Uitslagen'!$B479)*INDEX('Shortlist teams'!$AA$7:$AE$26,MATCH($A479,'Shortlist teams'!$Z$7:$Z$26,1),MATCH($C479,'Shortlist teams'!$AA$6:$AE$6,1))=0,"",COUNTIF('De Teams'!K$5:K$25,'De Uitslagen'!$B479)*INDEX('Shortlist teams'!$AA$7:$AE$26,MATCH($A479,'Shortlist teams'!$Z$7:$Z$26,1),MATCH($C479,'Shortlist teams'!$AA$6:$AE$6,1))),"")</f>
        <v/>
      </c>
      <c r="N479" t="str">
        <f>IFERROR(IF(COUNTIF('De Teams'!L$5:L$25,'De Uitslagen'!$B479)*INDEX('Shortlist teams'!$AA$7:$AE$26,MATCH($A479,'Shortlist teams'!$Z$7:$Z$26,1),MATCH($C479,'Shortlist teams'!$AA$6:$AE$6,1))=0,"",COUNTIF('De Teams'!L$5:L$25,'De Uitslagen'!$B479)*INDEX('Shortlist teams'!$AA$7:$AE$26,MATCH($A479,'Shortlist teams'!$Z$7:$Z$26,1),MATCH($C479,'Shortlist teams'!$AA$6:$AE$6,1))),"")</f>
        <v/>
      </c>
      <c r="O479" t="str">
        <f>IFERROR(IF(COUNTIF('De Teams'!M$5:M$25,'De Uitslagen'!$B479)*INDEX('Shortlist teams'!$AA$7:$AE$26,MATCH($A479,'Shortlist teams'!$Z$7:$Z$26,1),MATCH($C479,'Shortlist teams'!$AA$6:$AE$6,1))=0,"",COUNTIF('De Teams'!M$5:M$25,'De Uitslagen'!$B479)*INDEX('Shortlist teams'!$AA$7:$AE$26,MATCH($A479,'Shortlist teams'!$Z$7:$Z$26,1),MATCH($C479,'Shortlist teams'!$AA$6:$AE$6,1))),"")</f>
        <v/>
      </c>
      <c r="P479" t="str">
        <f>IFERROR(IF(COUNTIF('De Teams'!N$5:N$25,'De Uitslagen'!$B479)*INDEX('Shortlist teams'!$AA$7:$AE$26,MATCH($A479,'Shortlist teams'!$Z$7:$Z$26,1),MATCH($C479,'Shortlist teams'!$AA$6:$AE$6,1))=0,"",COUNTIF('De Teams'!N$5:N$25,'De Uitslagen'!$B479)*INDEX('Shortlist teams'!$AA$7:$AE$26,MATCH($A479,'Shortlist teams'!$Z$7:$Z$26,1),MATCH($C479,'Shortlist teams'!$AA$6:$AE$6,1))),"")</f>
        <v/>
      </c>
      <c r="Q479" t="str">
        <f>IFERROR(IF(COUNTIF('De Teams'!O$5:O$25,'De Uitslagen'!$B479)*INDEX('Shortlist teams'!$AA$7:$AE$26,MATCH($A479,'Shortlist teams'!$Z$7:$Z$26,1),MATCH($C479,'Shortlist teams'!$AA$6:$AE$6,1))=0,"",COUNTIF('De Teams'!O$5:O$25,'De Uitslagen'!$B479)*INDEX('Shortlist teams'!$AA$7:$AE$26,MATCH($A479,'Shortlist teams'!$Z$7:$Z$26,1),MATCH($C479,'Shortlist teams'!$AA$6:$AE$6,1))),"")</f>
        <v/>
      </c>
      <c r="R479" t="str">
        <f>IFERROR(IF(COUNTIF('De Teams'!P$5:P$25,'De Uitslagen'!$B479)*INDEX('Shortlist teams'!$AA$7:$AE$26,MATCH($A479,'Shortlist teams'!$Z$7:$Z$26,1),MATCH($C479,'Shortlist teams'!$AA$6:$AE$6,1))=0,"",COUNTIF('De Teams'!P$5:P$25,'De Uitslagen'!$B479)*INDEX('Shortlist teams'!$AA$7:$AE$26,MATCH($A479,'Shortlist teams'!$Z$7:$Z$26,1),MATCH($C479,'Shortlist teams'!$AA$6:$AE$6,1))),"")</f>
        <v/>
      </c>
      <c r="S479"/>
      <c r="T479" s="3"/>
    </row>
    <row r="480" spans="1:20" ht="14.4" x14ac:dyDescent="0.3">
      <c r="A480" s="1">
        <v>5</v>
      </c>
      <c r="B480" s="5"/>
      <c r="C480" s="87" t="str">
        <f>IFERROR(VLOOKUP('De Uitslagen'!B480,'Shortlist teams'!B:C,2,FALSE),"")</f>
        <v/>
      </c>
      <c r="D480" t="str">
        <f>IFERROR(IF(COUNTIF('De Teams'!B$5:B$25,'De Uitslagen'!$B480)*INDEX('Shortlist teams'!$AA$7:$AE$26,MATCH($A480,'Shortlist teams'!$Z$7:$Z$26,1),MATCH($C480,'Shortlist teams'!$AA$6:$AE$6,1))=0,"",COUNTIF('De Teams'!B$5:B$25,'De Uitslagen'!$B480)*INDEX('Shortlist teams'!$AA$7:$AE$26,MATCH($A480,'Shortlist teams'!$Z$7:$Z$26,1),MATCH($C480,'Shortlist teams'!$AA$6:$AE$6,1))),"")</f>
        <v/>
      </c>
      <c r="E480"/>
      <c r="F480" t="str">
        <f>IFERROR(IF(COUNTIF('De Teams'!D$5:D$24,'De Uitslagen'!$B480)*INDEX('Shortlist teams'!$AA$7:$AE$26,MATCH($A480,'Shortlist teams'!$Z$7:$Z$26,1),MATCH($C480,'Shortlist teams'!$AA$6:$AE$6,1))=0,"",COUNTIF('De Teams'!D$5:D$24,'De Uitslagen'!$B480)*INDEX('Shortlist teams'!$AA$7:$AE$26,MATCH($A480,'Shortlist teams'!$Z$7:$Z$26,1),MATCH($C480,'Shortlist teams'!$AA$6:$AE$6,1))),"")</f>
        <v/>
      </c>
      <c r="G480" t="str">
        <f>IFERROR(IF(COUNTIF('De Teams'!E$5:E$25,'De Uitslagen'!$B480)*INDEX('Shortlist teams'!$AA$7:$AE$26,MATCH($A480,'Shortlist teams'!$Z$7:$Z$26,1),MATCH($C480,'Shortlist teams'!$AA$6:$AE$6,1))=0,"",COUNTIF('De Teams'!E$5:E$25,'De Uitslagen'!$B480)*INDEX('Shortlist teams'!$AA$7:$AE$26,MATCH($A480,'Shortlist teams'!$Z$7:$Z$26,1),MATCH($C480,'Shortlist teams'!$AA$6:$AE$6,1))),"")</f>
        <v/>
      </c>
      <c r="H480" t="str">
        <f>IFERROR(IF(COUNTIF('De Teams'!F$5:F$25,'De Uitslagen'!$B480)*INDEX('Shortlist teams'!$AA$7:$AE$26,MATCH($A480,'Shortlist teams'!$Z$7:$Z$26,1),MATCH($C480,'Shortlist teams'!$AA$6:$AE$6,1))=0,"",COUNTIF('De Teams'!F$5:F$25,'De Uitslagen'!$B480)*INDEX('Shortlist teams'!$AA$7:$AE$26,MATCH($A480,'Shortlist teams'!$Z$7:$Z$26,1),MATCH($C480,'Shortlist teams'!$AA$6:$AE$6,1))),"")</f>
        <v/>
      </c>
      <c r="I480" t="str">
        <f>IFERROR(IF(COUNTIF('De Teams'!G$5:G$25,'De Uitslagen'!$B480)*INDEX('Shortlist teams'!$AA$7:$AE$26,MATCH($A480,'Shortlist teams'!$Z$7:$Z$26,1),MATCH($C480,'Shortlist teams'!$AA$6:$AE$6,1))=0,"",COUNTIF('De Teams'!G$5:G$25,'De Uitslagen'!$B480)*INDEX('Shortlist teams'!$AA$7:$AE$26,MATCH($A480,'Shortlist teams'!$Z$7:$Z$26,1),MATCH($C480,'Shortlist teams'!$AA$6:$AE$6,1))),"")</f>
        <v/>
      </c>
      <c r="J480" t="str">
        <f>IFERROR(IF(COUNTIF('De Teams'!H$5:H$25,'De Uitslagen'!$B480)*INDEX('Shortlist teams'!$AA$7:$AE$26,MATCH($A480,'Shortlist teams'!$Z$7:$Z$26,1),MATCH($C480,'Shortlist teams'!$AA$6:$AE$6,1))=0,"",COUNTIF('De Teams'!H$5:H$25,'De Uitslagen'!$B480)*INDEX('Shortlist teams'!$AA$7:$AE$26,MATCH($A480,'Shortlist teams'!$Z$7:$Z$26,1),MATCH($C480,'Shortlist teams'!$AA$6:$AE$6,1))),"")</f>
        <v/>
      </c>
      <c r="K480" t="str">
        <f>IFERROR(IF(COUNTIF('De Teams'!I$5:I$25,'De Uitslagen'!$B480)*INDEX('Shortlist teams'!$AA$7:$AE$26,MATCH($A480,'Shortlist teams'!$Z$7:$Z$26,1),MATCH($C480,'Shortlist teams'!$AA$6:$AE$6,1))=0,"",COUNTIF('De Teams'!I$5:I$25,'De Uitslagen'!$B480)*INDEX('Shortlist teams'!$AA$7:$AE$26,MATCH($A480,'Shortlist teams'!$Z$7:$Z$26,1),MATCH($C480,'Shortlist teams'!$AA$6:$AE$6,1))),"")</f>
        <v/>
      </c>
      <c r="L480"/>
      <c r="M480" t="str">
        <f>IFERROR(IF(COUNTIF('De Teams'!K$5:K$25,'De Uitslagen'!$B480)*INDEX('Shortlist teams'!$AA$7:$AE$26,MATCH($A480,'Shortlist teams'!$Z$7:$Z$26,1),MATCH($C480,'Shortlist teams'!$AA$6:$AE$6,1))=0,"",COUNTIF('De Teams'!K$5:K$25,'De Uitslagen'!$B480)*INDEX('Shortlist teams'!$AA$7:$AE$26,MATCH($A480,'Shortlist teams'!$Z$7:$Z$26,1),MATCH($C480,'Shortlist teams'!$AA$6:$AE$6,1))),"")</f>
        <v/>
      </c>
      <c r="N480" t="str">
        <f>IFERROR(IF(COUNTIF('De Teams'!L$5:L$25,'De Uitslagen'!$B480)*INDEX('Shortlist teams'!$AA$7:$AE$26,MATCH($A480,'Shortlist teams'!$Z$7:$Z$26,1),MATCH($C480,'Shortlist teams'!$AA$6:$AE$6,1))=0,"",COUNTIF('De Teams'!L$5:L$25,'De Uitslagen'!$B480)*INDEX('Shortlist teams'!$AA$7:$AE$26,MATCH($A480,'Shortlist teams'!$Z$7:$Z$26,1),MATCH($C480,'Shortlist teams'!$AA$6:$AE$6,1))),"")</f>
        <v/>
      </c>
      <c r="O480" t="str">
        <f>IFERROR(IF(COUNTIF('De Teams'!M$5:M$25,'De Uitslagen'!$B480)*INDEX('Shortlist teams'!$AA$7:$AE$26,MATCH($A480,'Shortlist teams'!$Z$7:$Z$26,1),MATCH($C480,'Shortlist teams'!$AA$6:$AE$6,1))=0,"",COUNTIF('De Teams'!M$5:M$25,'De Uitslagen'!$B480)*INDEX('Shortlist teams'!$AA$7:$AE$26,MATCH($A480,'Shortlist teams'!$Z$7:$Z$26,1),MATCH($C480,'Shortlist teams'!$AA$6:$AE$6,1))),"")</f>
        <v/>
      </c>
      <c r="P480" t="str">
        <f>IFERROR(IF(COUNTIF('De Teams'!N$5:N$25,'De Uitslagen'!$B480)*INDEX('Shortlist teams'!$AA$7:$AE$26,MATCH($A480,'Shortlist teams'!$Z$7:$Z$26,1),MATCH($C480,'Shortlist teams'!$AA$6:$AE$6,1))=0,"",COUNTIF('De Teams'!N$5:N$25,'De Uitslagen'!$B480)*INDEX('Shortlist teams'!$AA$7:$AE$26,MATCH($A480,'Shortlist teams'!$Z$7:$Z$26,1),MATCH($C480,'Shortlist teams'!$AA$6:$AE$6,1))),"")</f>
        <v/>
      </c>
      <c r="Q480" t="str">
        <f>IFERROR(IF(COUNTIF('De Teams'!O$5:O$25,'De Uitslagen'!$B480)*INDEX('Shortlist teams'!$AA$7:$AE$26,MATCH($A480,'Shortlist teams'!$Z$7:$Z$26,1),MATCH($C480,'Shortlist teams'!$AA$6:$AE$6,1))=0,"",COUNTIF('De Teams'!O$5:O$25,'De Uitslagen'!$B480)*INDEX('Shortlist teams'!$AA$7:$AE$26,MATCH($A480,'Shortlist teams'!$Z$7:$Z$26,1),MATCH($C480,'Shortlist teams'!$AA$6:$AE$6,1))),"")</f>
        <v/>
      </c>
      <c r="R480" t="str">
        <f>IFERROR(IF(COUNTIF('De Teams'!P$5:P$25,'De Uitslagen'!$B480)*INDEX('Shortlist teams'!$AA$7:$AE$26,MATCH($A480,'Shortlist teams'!$Z$7:$Z$26,1),MATCH($C480,'Shortlist teams'!$AA$6:$AE$6,1))=0,"",COUNTIF('De Teams'!P$5:P$25,'De Uitslagen'!$B480)*INDEX('Shortlist teams'!$AA$7:$AE$26,MATCH($A480,'Shortlist teams'!$Z$7:$Z$26,1),MATCH($C480,'Shortlist teams'!$AA$6:$AE$6,1))),"")</f>
        <v/>
      </c>
      <c r="S480"/>
      <c r="T480" s="3"/>
    </row>
    <row r="481" spans="1:20" ht="14.4" x14ac:dyDescent="0.3">
      <c r="A481" s="1">
        <v>6</v>
      </c>
      <c r="B481" s="8"/>
      <c r="C481" s="87" t="str">
        <f>IFERROR(VLOOKUP('De Uitslagen'!B481,'Shortlist teams'!B:C,2,FALSE),"")</f>
        <v/>
      </c>
      <c r="D481" t="str">
        <f>IFERROR(IF(COUNTIF('De Teams'!B$5:B$25,'De Uitslagen'!$B481)*INDEX('Shortlist teams'!$AA$7:$AE$26,MATCH($A481,'Shortlist teams'!$Z$7:$Z$26,1),MATCH($C481,'Shortlist teams'!$AA$6:$AE$6,1))=0,"",COUNTIF('De Teams'!B$5:B$25,'De Uitslagen'!$B481)*INDEX('Shortlist teams'!$AA$7:$AE$26,MATCH($A481,'Shortlist teams'!$Z$7:$Z$26,1),MATCH($C481,'Shortlist teams'!$AA$6:$AE$6,1))),"")</f>
        <v/>
      </c>
      <c r="E481"/>
      <c r="F481" t="str">
        <f>IFERROR(IF(COUNTIF('De Teams'!D$5:D$24,'De Uitslagen'!$B481)*INDEX('Shortlist teams'!$AA$7:$AE$26,MATCH($A481,'Shortlist teams'!$Z$7:$Z$26,1),MATCH($C481,'Shortlist teams'!$AA$6:$AE$6,1))=0,"",COUNTIF('De Teams'!D$5:D$24,'De Uitslagen'!$B481)*INDEX('Shortlist teams'!$AA$7:$AE$26,MATCH($A481,'Shortlist teams'!$Z$7:$Z$26,1),MATCH($C481,'Shortlist teams'!$AA$6:$AE$6,1))),"")</f>
        <v/>
      </c>
      <c r="G481" t="str">
        <f>IFERROR(IF(COUNTIF('De Teams'!E$5:E$25,'De Uitslagen'!$B481)*INDEX('Shortlist teams'!$AA$7:$AE$26,MATCH($A481,'Shortlist teams'!$Z$7:$Z$26,1),MATCH($C481,'Shortlist teams'!$AA$6:$AE$6,1))=0,"",COUNTIF('De Teams'!E$5:E$25,'De Uitslagen'!$B481)*INDEX('Shortlist teams'!$AA$7:$AE$26,MATCH($A481,'Shortlist teams'!$Z$7:$Z$26,1),MATCH($C481,'Shortlist teams'!$AA$6:$AE$6,1))),"")</f>
        <v/>
      </c>
      <c r="H481" t="str">
        <f>IFERROR(IF(COUNTIF('De Teams'!F$5:F$25,'De Uitslagen'!$B481)*INDEX('Shortlist teams'!$AA$7:$AE$26,MATCH($A481,'Shortlist teams'!$Z$7:$Z$26,1),MATCH($C481,'Shortlist teams'!$AA$6:$AE$6,1))=0,"",COUNTIF('De Teams'!F$5:F$25,'De Uitslagen'!$B481)*INDEX('Shortlist teams'!$AA$7:$AE$26,MATCH($A481,'Shortlist teams'!$Z$7:$Z$26,1),MATCH($C481,'Shortlist teams'!$AA$6:$AE$6,1))),"")</f>
        <v/>
      </c>
      <c r="I481" t="str">
        <f>IFERROR(IF(COUNTIF('De Teams'!G$5:G$25,'De Uitslagen'!$B481)*INDEX('Shortlist teams'!$AA$7:$AE$26,MATCH($A481,'Shortlist teams'!$Z$7:$Z$26,1),MATCH($C481,'Shortlist teams'!$AA$6:$AE$6,1))=0,"",COUNTIF('De Teams'!G$5:G$25,'De Uitslagen'!$B481)*INDEX('Shortlist teams'!$AA$7:$AE$26,MATCH($A481,'Shortlist teams'!$Z$7:$Z$26,1),MATCH($C481,'Shortlist teams'!$AA$6:$AE$6,1))),"")</f>
        <v/>
      </c>
      <c r="J481" t="str">
        <f>IFERROR(IF(COUNTIF('De Teams'!H$5:H$25,'De Uitslagen'!$B481)*INDEX('Shortlist teams'!$AA$7:$AE$26,MATCH($A481,'Shortlist teams'!$Z$7:$Z$26,1),MATCH($C481,'Shortlist teams'!$AA$6:$AE$6,1))=0,"",COUNTIF('De Teams'!H$5:H$25,'De Uitslagen'!$B481)*INDEX('Shortlist teams'!$AA$7:$AE$26,MATCH($A481,'Shortlist teams'!$Z$7:$Z$26,1),MATCH($C481,'Shortlist teams'!$AA$6:$AE$6,1))),"")</f>
        <v/>
      </c>
      <c r="K481" t="str">
        <f>IFERROR(IF(COUNTIF('De Teams'!I$5:I$25,'De Uitslagen'!$B481)*INDEX('Shortlist teams'!$AA$7:$AE$26,MATCH($A481,'Shortlist teams'!$Z$7:$Z$26,1),MATCH($C481,'Shortlist teams'!$AA$6:$AE$6,1))=0,"",COUNTIF('De Teams'!I$5:I$25,'De Uitslagen'!$B481)*INDEX('Shortlist teams'!$AA$7:$AE$26,MATCH($A481,'Shortlist teams'!$Z$7:$Z$26,1),MATCH($C481,'Shortlist teams'!$AA$6:$AE$6,1))),"")</f>
        <v/>
      </c>
      <c r="L481"/>
      <c r="M481" t="str">
        <f>IFERROR(IF(COUNTIF('De Teams'!K$5:K$25,'De Uitslagen'!$B481)*INDEX('Shortlist teams'!$AA$7:$AE$26,MATCH($A481,'Shortlist teams'!$Z$7:$Z$26,1),MATCH($C481,'Shortlist teams'!$AA$6:$AE$6,1))=0,"",COUNTIF('De Teams'!K$5:K$25,'De Uitslagen'!$B481)*INDEX('Shortlist teams'!$AA$7:$AE$26,MATCH($A481,'Shortlist teams'!$Z$7:$Z$26,1),MATCH($C481,'Shortlist teams'!$AA$6:$AE$6,1))),"")</f>
        <v/>
      </c>
      <c r="N481" t="str">
        <f>IFERROR(IF(COUNTIF('De Teams'!L$5:L$25,'De Uitslagen'!$B481)*INDEX('Shortlist teams'!$AA$7:$AE$26,MATCH($A481,'Shortlist teams'!$Z$7:$Z$26,1),MATCH($C481,'Shortlist teams'!$AA$6:$AE$6,1))=0,"",COUNTIF('De Teams'!L$5:L$25,'De Uitslagen'!$B481)*INDEX('Shortlist teams'!$AA$7:$AE$26,MATCH($A481,'Shortlist teams'!$Z$7:$Z$26,1),MATCH($C481,'Shortlist teams'!$AA$6:$AE$6,1))),"")</f>
        <v/>
      </c>
      <c r="O481" t="str">
        <f>IFERROR(IF(COUNTIF('De Teams'!M$5:M$25,'De Uitslagen'!$B481)*INDEX('Shortlist teams'!$AA$7:$AE$26,MATCH($A481,'Shortlist teams'!$Z$7:$Z$26,1),MATCH($C481,'Shortlist teams'!$AA$6:$AE$6,1))=0,"",COUNTIF('De Teams'!M$5:M$25,'De Uitslagen'!$B481)*INDEX('Shortlist teams'!$AA$7:$AE$26,MATCH($A481,'Shortlist teams'!$Z$7:$Z$26,1),MATCH($C481,'Shortlist teams'!$AA$6:$AE$6,1))),"")</f>
        <v/>
      </c>
      <c r="P481" t="str">
        <f>IFERROR(IF(COUNTIF('De Teams'!N$5:N$25,'De Uitslagen'!$B481)*INDEX('Shortlist teams'!$AA$7:$AE$26,MATCH($A481,'Shortlist teams'!$Z$7:$Z$26,1),MATCH($C481,'Shortlist teams'!$AA$6:$AE$6,1))=0,"",COUNTIF('De Teams'!N$5:N$25,'De Uitslagen'!$B481)*INDEX('Shortlist teams'!$AA$7:$AE$26,MATCH($A481,'Shortlist teams'!$Z$7:$Z$26,1),MATCH($C481,'Shortlist teams'!$AA$6:$AE$6,1))),"")</f>
        <v/>
      </c>
      <c r="Q481" t="str">
        <f>IFERROR(IF(COUNTIF('De Teams'!O$5:O$25,'De Uitslagen'!$B481)*INDEX('Shortlist teams'!$AA$7:$AE$26,MATCH($A481,'Shortlist teams'!$Z$7:$Z$26,1),MATCH($C481,'Shortlist teams'!$AA$6:$AE$6,1))=0,"",COUNTIF('De Teams'!O$5:O$25,'De Uitslagen'!$B481)*INDEX('Shortlist teams'!$AA$7:$AE$26,MATCH($A481,'Shortlist teams'!$Z$7:$Z$26,1),MATCH($C481,'Shortlist teams'!$AA$6:$AE$6,1))),"")</f>
        <v/>
      </c>
      <c r="R481" t="str">
        <f>IFERROR(IF(COUNTIF('De Teams'!P$5:P$25,'De Uitslagen'!$B481)*INDEX('Shortlist teams'!$AA$7:$AE$26,MATCH($A481,'Shortlist teams'!$Z$7:$Z$26,1),MATCH($C481,'Shortlist teams'!$AA$6:$AE$6,1))=0,"",COUNTIF('De Teams'!P$5:P$25,'De Uitslagen'!$B481)*INDEX('Shortlist teams'!$AA$7:$AE$26,MATCH($A481,'Shortlist teams'!$Z$7:$Z$26,1),MATCH($C481,'Shortlist teams'!$AA$6:$AE$6,1))),"")</f>
        <v/>
      </c>
      <c r="S481"/>
      <c r="T481" s="3"/>
    </row>
    <row r="482" spans="1:20" ht="14.4" x14ac:dyDescent="0.3">
      <c r="A482" s="1">
        <v>7</v>
      </c>
      <c r="B482" s="8"/>
      <c r="C482" s="87" t="str">
        <f>IFERROR(VLOOKUP('De Uitslagen'!B482,'Shortlist teams'!B:C,2,FALSE),"")</f>
        <v/>
      </c>
      <c r="D482" t="str">
        <f>IFERROR(IF(COUNTIF('De Teams'!B$5:B$25,'De Uitslagen'!$B482)*INDEX('Shortlist teams'!$AA$7:$AE$26,MATCH($A482,'Shortlist teams'!$Z$7:$Z$26,1),MATCH($C482,'Shortlist teams'!$AA$6:$AE$6,1))=0,"",COUNTIF('De Teams'!B$5:B$25,'De Uitslagen'!$B482)*INDEX('Shortlist teams'!$AA$7:$AE$26,MATCH($A482,'Shortlist teams'!$Z$7:$Z$26,1),MATCH($C482,'Shortlist teams'!$AA$6:$AE$6,1))),"")</f>
        <v/>
      </c>
      <c r="E482"/>
      <c r="F482" t="str">
        <f>IFERROR(IF(COUNTIF('De Teams'!D$5:D$24,'De Uitslagen'!$B482)*INDEX('Shortlist teams'!$AA$7:$AE$26,MATCH($A482,'Shortlist teams'!$Z$7:$Z$26,1),MATCH($C482,'Shortlist teams'!$AA$6:$AE$6,1))=0,"",COUNTIF('De Teams'!D$5:D$24,'De Uitslagen'!$B482)*INDEX('Shortlist teams'!$AA$7:$AE$26,MATCH($A482,'Shortlist teams'!$Z$7:$Z$26,1),MATCH($C482,'Shortlist teams'!$AA$6:$AE$6,1))),"")</f>
        <v/>
      </c>
      <c r="G482" t="str">
        <f>IFERROR(IF(COUNTIF('De Teams'!E$5:E$25,'De Uitslagen'!$B482)*INDEX('Shortlist teams'!$AA$7:$AE$26,MATCH($A482,'Shortlist teams'!$Z$7:$Z$26,1),MATCH($C482,'Shortlist teams'!$AA$6:$AE$6,1))=0,"",COUNTIF('De Teams'!E$5:E$25,'De Uitslagen'!$B482)*INDEX('Shortlist teams'!$AA$7:$AE$26,MATCH($A482,'Shortlist teams'!$Z$7:$Z$26,1),MATCH($C482,'Shortlist teams'!$AA$6:$AE$6,1))),"")</f>
        <v/>
      </c>
      <c r="H482" t="str">
        <f>IFERROR(IF(COUNTIF('De Teams'!F$5:F$25,'De Uitslagen'!$B482)*INDEX('Shortlist teams'!$AA$7:$AE$26,MATCH($A482,'Shortlist teams'!$Z$7:$Z$26,1),MATCH($C482,'Shortlist teams'!$AA$6:$AE$6,1))=0,"",COUNTIF('De Teams'!F$5:F$25,'De Uitslagen'!$B482)*INDEX('Shortlist teams'!$AA$7:$AE$26,MATCH($A482,'Shortlist teams'!$Z$7:$Z$26,1),MATCH($C482,'Shortlist teams'!$AA$6:$AE$6,1))),"")</f>
        <v/>
      </c>
      <c r="I482" t="str">
        <f>IFERROR(IF(COUNTIF('De Teams'!G$5:G$25,'De Uitslagen'!$B482)*INDEX('Shortlist teams'!$AA$7:$AE$26,MATCH($A482,'Shortlist teams'!$Z$7:$Z$26,1),MATCH($C482,'Shortlist teams'!$AA$6:$AE$6,1))=0,"",COUNTIF('De Teams'!G$5:G$25,'De Uitslagen'!$B482)*INDEX('Shortlist teams'!$AA$7:$AE$26,MATCH($A482,'Shortlist teams'!$Z$7:$Z$26,1),MATCH($C482,'Shortlist teams'!$AA$6:$AE$6,1))),"")</f>
        <v/>
      </c>
      <c r="J482" t="str">
        <f>IFERROR(IF(COUNTIF('De Teams'!H$5:H$25,'De Uitslagen'!$B482)*INDEX('Shortlist teams'!$AA$7:$AE$26,MATCH($A482,'Shortlist teams'!$Z$7:$Z$26,1),MATCH($C482,'Shortlist teams'!$AA$6:$AE$6,1))=0,"",COUNTIF('De Teams'!H$5:H$25,'De Uitslagen'!$B482)*INDEX('Shortlist teams'!$AA$7:$AE$26,MATCH($A482,'Shortlist teams'!$Z$7:$Z$26,1),MATCH($C482,'Shortlist teams'!$AA$6:$AE$6,1))),"")</f>
        <v/>
      </c>
      <c r="K482" t="str">
        <f>IFERROR(IF(COUNTIF('De Teams'!I$5:I$25,'De Uitslagen'!$B482)*INDEX('Shortlist teams'!$AA$7:$AE$26,MATCH($A482,'Shortlist teams'!$Z$7:$Z$26,1),MATCH($C482,'Shortlist teams'!$AA$6:$AE$6,1))=0,"",COUNTIF('De Teams'!I$5:I$25,'De Uitslagen'!$B482)*INDEX('Shortlist teams'!$AA$7:$AE$26,MATCH($A482,'Shortlist teams'!$Z$7:$Z$26,1),MATCH($C482,'Shortlist teams'!$AA$6:$AE$6,1))),"")</f>
        <v/>
      </c>
      <c r="L482"/>
      <c r="M482" t="str">
        <f>IFERROR(IF(COUNTIF('De Teams'!K$5:K$25,'De Uitslagen'!$B482)*INDEX('Shortlist teams'!$AA$7:$AE$26,MATCH($A482,'Shortlist teams'!$Z$7:$Z$26,1),MATCH($C482,'Shortlist teams'!$AA$6:$AE$6,1))=0,"",COUNTIF('De Teams'!K$5:K$25,'De Uitslagen'!$B482)*INDEX('Shortlist teams'!$AA$7:$AE$26,MATCH($A482,'Shortlist teams'!$Z$7:$Z$26,1),MATCH($C482,'Shortlist teams'!$AA$6:$AE$6,1))),"")</f>
        <v/>
      </c>
      <c r="N482" t="str">
        <f>IFERROR(IF(COUNTIF('De Teams'!L$5:L$25,'De Uitslagen'!$B482)*INDEX('Shortlist teams'!$AA$7:$AE$26,MATCH($A482,'Shortlist teams'!$Z$7:$Z$26,1),MATCH($C482,'Shortlist teams'!$AA$6:$AE$6,1))=0,"",COUNTIF('De Teams'!L$5:L$25,'De Uitslagen'!$B482)*INDEX('Shortlist teams'!$AA$7:$AE$26,MATCH($A482,'Shortlist teams'!$Z$7:$Z$26,1),MATCH($C482,'Shortlist teams'!$AA$6:$AE$6,1))),"")</f>
        <v/>
      </c>
      <c r="O482" t="str">
        <f>IFERROR(IF(COUNTIF('De Teams'!M$5:M$25,'De Uitslagen'!$B482)*INDEX('Shortlist teams'!$AA$7:$AE$26,MATCH($A482,'Shortlist teams'!$Z$7:$Z$26,1),MATCH($C482,'Shortlist teams'!$AA$6:$AE$6,1))=0,"",COUNTIF('De Teams'!M$5:M$25,'De Uitslagen'!$B482)*INDEX('Shortlist teams'!$AA$7:$AE$26,MATCH($A482,'Shortlist teams'!$Z$7:$Z$26,1),MATCH($C482,'Shortlist teams'!$AA$6:$AE$6,1))),"")</f>
        <v/>
      </c>
      <c r="P482" t="str">
        <f>IFERROR(IF(COUNTIF('De Teams'!N$5:N$25,'De Uitslagen'!$B482)*INDEX('Shortlist teams'!$AA$7:$AE$26,MATCH($A482,'Shortlist teams'!$Z$7:$Z$26,1),MATCH($C482,'Shortlist teams'!$AA$6:$AE$6,1))=0,"",COUNTIF('De Teams'!N$5:N$25,'De Uitslagen'!$B482)*INDEX('Shortlist teams'!$AA$7:$AE$26,MATCH($A482,'Shortlist teams'!$Z$7:$Z$26,1),MATCH($C482,'Shortlist teams'!$AA$6:$AE$6,1))),"")</f>
        <v/>
      </c>
      <c r="Q482" t="str">
        <f>IFERROR(IF(COUNTIF('De Teams'!O$5:O$25,'De Uitslagen'!$B482)*INDEX('Shortlist teams'!$AA$7:$AE$26,MATCH($A482,'Shortlist teams'!$Z$7:$Z$26,1),MATCH($C482,'Shortlist teams'!$AA$6:$AE$6,1))=0,"",COUNTIF('De Teams'!O$5:O$25,'De Uitslagen'!$B482)*INDEX('Shortlist teams'!$AA$7:$AE$26,MATCH($A482,'Shortlist teams'!$Z$7:$Z$26,1),MATCH($C482,'Shortlist teams'!$AA$6:$AE$6,1))),"")</f>
        <v/>
      </c>
      <c r="R482" t="str">
        <f>IFERROR(IF(COUNTIF('De Teams'!P$5:P$25,'De Uitslagen'!$B482)*INDEX('Shortlist teams'!$AA$7:$AE$26,MATCH($A482,'Shortlist teams'!$Z$7:$Z$26,1),MATCH($C482,'Shortlist teams'!$AA$6:$AE$6,1))=0,"",COUNTIF('De Teams'!P$5:P$25,'De Uitslagen'!$B482)*INDEX('Shortlist teams'!$AA$7:$AE$26,MATCH($A482,'Shortlist teams'!$Z$7:$Z$26,1),MATCH($C482,'Shortlist teams'!$AA$6:$AE$6,1))),"")</f>
        <v/>
      </c>
      <c r="S482"/>
      <c r="T482" s="3"/>
    </row>
    <row r="483" spans="1:20" ht="14.4" x14ac:dyDescent="0.3">
      <c r="A483" s="1">
        <v>8</v>
      </c>
      <c r="B483" s="8"/>
      <c r="C483" s="87" t="str">
        <f>IFERROR(VLOOKUP('De Uitslagen'!B483,'Shortlist teams'!B:C,2,FALSE),"")</f>
        <v/>
      </c>
      <c r="D483" t="str">
        <f>IFERROR(IF(COUNTIF('De Teams'!B$5:B$25,'De Uitslagen'!$B483)*INDEX('Shortlist teams'!$AA$7:$AE$26,MATCH($A483,'Shortlist teams'!$Z$7:$Z$26,1),MATCH($C483,'Shortlist teams'!$AA$6:$AE$6,1))=0,"",COUNTIF('De Teams'!B$5:B$25,'De Uitslagen'!$B483)*INDEX('Shortlist teams'!$AA$7:$AE$26,MATCH($A483,'Shortlist teams'!$Z$7:$Z$26,1),MATCH($C483,'Shortlist teams'!$AA$6:$AE$6,1))),"")</f>
        <v/>
      </c>
      <c r="E483"/>
      <c r="F483" t="str">
        <f>IFERROR(IF(COUNTIF('De Teams'!D$5:D$24,'De Uitslagen'!$B483)*INDEX('Shortlist teams'!$AA$7:$AE$26,MATCH($A483,'Shortlist teams'!$Z$7:$Z$26,1),MATCH($C483,'Shortlist teams'!$AA$6:$AE$6,1))=0,"",COUNTIF('De Teams'!D$5:D$24,'De Uitslagen'!$B483)*INDEX('Shortlist teams'!$AA$7:$AE$26,MATCH($A483,'Shortlist teams'!$Z$7:$Z$26,1),MATCH($C483,'Shortlist teams'!$AA$6:$AE$6,1))),"")</f>
        <v/>
      </c>
      <c r="G483" t="str">
        <f>IFERROR(IF(COUNTIF('De Teams'!E$5:E$25,'De Uitslagen'!$B483)*INDEX('Shortlist teams'!$AA$7:$AE$26,MATCH($A483,'Shortlist teams'!$Z$7:$Z$26,1),MATCH($C483,'Shortlist teams'!$AA$6:$AE$6,1))=0,"",COUNTIF('De Teams'!E$5:E$25,'De Uitslagen'!$B483)*INDEX('Shortlist teams'!$AA$7:$AE$26,MATCH($A483,'Shortlist teams'!$Z$7:$Z$26,1),MATCH($C483,'Shortlist teams'!$AA$6:$AE$6,1))),"")</f>
        <v/>
      </c>
      <c r="H483" t="str">
        <f>IFERROR(IF(COUNTIF('De Teams'!F$5:F$25,'De Uitslagen'!$B483)*INDEX('Shortlist teams'!$AA$7:$AE$26,MATCH($A483,'Shortlist teams'!$Z$7:$Z$26,1),MATCH($C483,'Shortlist teams'!$AA$6:$AE$6,1))=0,"",COUNTIF('De Teams'!F$5:F$25,'De Uitslagen'!$B483)*INDEX('Shortlist teams'!$AA$7:$AE$26,MATCH($A483,'Shortlist teams'!$Z$7:$Z$26,1),MATCH($C483,'Shortlist teams'!$AA$6:$AE$6,1))),"")</f>
        <v/>
      </c>
      <c r="I483" t="str">
        <f>IFERROR(IF(COUNTIF('De Teams'!G$5:G$25,'De Uitslagen'!$B483)*INDEX('Shortlist teams'!$AA$7:$AE$26,MATCH($A483,'Shortlist teams'!$Z$7:$Z$26,1),MATCH($C483,'Shortlist teams'!$AA$6:$AE$6,1))=0,"",COUNTIF('De Teams'!G$5:G$25,'De Uitslagen'!$B483)*INDEX('Shortlist teams'!$AA$7:$AE$26,MATCH($A483,'Shortlist teams'!$Z$7:$Z$26,1),MATCH($C483,'Shortlist teams'!$AA$6:$AE$6,1))),"")</f>
        <v/>
      </c>
      <c r="J483" t="str">
        <f>IFERROR(IF(COUNTIF('De Teams'!H$5:H$25,'De Uitslagen'!$B483)*INDEX('Shortlist teams'!$AA$7:$AE$26,MATCH($A483,'Shortlist teams'!$Z$7:$Z$26,1),MATCH($C483,'Shortlist teams'!$AA$6:$AE$6,1))=0,"",COUNTIF('De Teams'!H$5:H$25,'De Uitslagen'!$B483)*INDEX('Shortlist teams'!$AA$7:$AE$26,MATCH($A483,'Shortlist teams'!$Z$7:$Z$26,1),MATCH($C483,'Shortlist teams'!$AA$6:$AE$6,1))),"")</f>
        <v/>
      </c>
      <c r="K483" t="str">
        <f>IFERROR(IF(COUNTIF('De Teams'!I$5:I$25,'De Uitslagen'!$B483)*INDEX('Shortlist teams'!$AA$7:$AE$26,MATCH($A483,'Shortlist teams'!$Z$7:$Z$26,1),MATCH($C483,'Shortlist teams'!$AA$6:$AE$6,1))=0,"",COUNTIF('De Teams'!I$5:I$25,'De Uitslagen'!$B483)*INDEX('Shortlist teams'!$AA$7:$AE$26,MATCH($A483,'Shortlist teams'!$Z$7:$Z$26,1),MATCH($C483,'Shortlist teams'!$AA$6:$AE$6,1))),"")</f>
        <v/>
      </c>
      <c r="L483"/>
      <c r="M483" t="str">
        <f>IFERROR(IF(COUNTIF('De Teams'!K$5:K$25,'De Uitslagen'!$B483)*INDEX('Shortlist teams'!$AA$7:$AE$26,MATCH($A483,'Shortlist teams'!$Z$7:$Z$26,1),MATCH($C483,'Shortlist teams'!$AA$6:$AE$6,1))=0,"",COUNTIF('De Teams'!K$5:K$25,'De Uitslagen'!$B483)*INDEX('Shortlist teams'!$AA$7:$AE$26,MATCH($A483,'Shortlist teams'!$Z$7:$Z$26,1),MATCH($C483,'Shortlist teams'!$AA$6:$AE$6,1))),"")</f>
        <v/>
      </c>
      <c r="N483" t="str">
        <f>IFERROR(IF(COUNTIF('De Teams'!L$5:L$25,'De Uitslagen'!$B483)*INDEX('Shortlist teams'!$AA$7:$AE$26,MATCH($A483,'Shortlist teams'!$Z$7:$Z$26,1),MATCH($C483,'Shortlist teams'!$AA$6:$AE$6,1))=0,"",COUNTIF('De Teams'!L$5:L$25,'De Uitslagen'!$B483)*INDEX('Shortlist teams'!$AA$7:$AE$26,MATCH($A483,'Shortlist teams'!$Z$7:$Z$26,1),MATCH($C483,'Shortlist teams'!$AA$6:$AE$6,1))),"")</f>
        <v/>
      </c>
      <c r="O483" t="str">
        <f>IFERROR(IF(COUNTIF('De Teams'!M$5:M$25,'De Uitslagen'!$B483)*INDEX('Shortlist teams'!$AA$7:$AE$26,MATCH($A483,'Shortlist teams'!$Z$7:$Z$26,1),MATCH($C483,'Shortlist teams'!$AA$6:$AE$6,1))=0,"",COUNTIF('De Teams'!M$5:M$25,'De Uitslagen'!$B483)*INDEX('Shortlist teams'!$AA$7:$AE$26,MATCH($A483,'Shortlist teams'!$Z$7:$Z$26,1),MATCH($C483,'Shortlist teams'!$AA$6:$AE$6,1))),"")</f>
        <v/>
      </c>
      <c r="P483" t="str">
        <f>IFERROR(IF(COUNTIF('De Teams'!N$5:N$25,'De Uitslagen'!$B483)*INDEX('Shortlist teams'!$AA$7:$AE$26,MATCH($A483,'Shortlist teams'!$Z$7:$Z$26,1),MATCH($C483,'Shortlist teams'!$AA$6:$AE$6,1))=0,"",COUNTIF('De Teams'!N$5:N$25,'De Uitslagen'!$B483)*INDEX('Shortlist teams'!$AA$7:$AE$26,MATCH($A483,'Shortlist teams'!$Z$7:$Z$26,1),MATCH($C483,'Shortlist teams'!$AA$6:$AE$6,1))),"")</f>
        <v/>
      </c>
      <c r="Q483" t="str">
        <f>IFERROR(IF(COUNTIF('De Teams'!O$5:O$25,'De Uitslagen'!$B483)*INDEX('Shortlist teams'!$AA$7:$AE$26,MATCH($A483,'Shortlist teams'!$Z$7:$Z$26,1),MATCH($C483,'Shortlist teams'!$AA$6:$AE$6,1))=0,"",COUNTIF('De Teams'!O$5:O$25,'De Uitslagen'!$B483)*INDEX('Shortlist teams'!$AA$7:$AE$26,MATCH($A483,'Shortlist teams'!$Z$7:$Z$26,1),MATCH($C483,'Shortlist teams'!$AA$6:$AE$6,1))),"")</f>
        <v/>
      </c>
      <c r="R483" t="str">
        <f>IFERROR(IF(COUNTIF('De Teams'!P$5:P$25,'De Uitslagen'!$B483)*INDEX('Shortlist teams'!$AA$7:$AE$26,MATCH($A483,'Shortlist teams'!$Z$7:$Z$26,1),MATCH($C483,'Shortlist teams'!$AA$6:$AE$6,1))=0,"",COUNTIF('De Teams'!P$5:P$25,'De Uitslagen'!$B483)*INDEX('Shortlist teams'!$AA$7:$AE$26,MATCH($A483,'Shortlist teams'!$Z$7:$Z$26,1),MATCH($C483,'Shortlist teams'!$AA$6:$AE$6,1))),"")</f>
        <v/>
      </c>
      <c r="S483"/>
      <c r="T483" s="3"/>
    </row>
    <row r="484" spans="1:20" ht="14.4" x14ac:dyDescent="0.3">
      <c r="A484" s="1">
        <v>9</v>
      </c>
      <c r="B484" s="7"/>
      <c r="C484" s="87" t="str">
        <f>IFERROR(VLOOKUP('De Uitslagen'!B484,'Shortlist teams'!B:C,2,FALSE),"")</f>
        <v/>
      </c>
      <c r="D484" t="str">
        <f>IFERROR(IF(COUNTIF('De Teams'!B$5:B$25,'De Uitslagen'!$B484)*INDEX('Shortlist teams'!$AA$7:$AE$26,MATCH($A484,'Shortlist teams'!$Z$7:$Z$26,1),MATCH($C484,'Shortlist teams'!$AA$6:$AE$6,1))=0,"",COUNTIF('De Teams'!B$5:B$25,'De Uitslagen'!$B484)*INDEX('Shortlist teams'!$AA$7:$AE$26,MATCH($A484,'Shortlist teams'!$Z$7:$Z$26,1),MATCH($C484,'Shortlist teams'!$AA$6:$AE$6,1))),"")</f>
        <v/>
      </c>
      <c r="E484"/>
      <c r="F484" t="str">
        <f>IFERROR(IF(COUNTIF('De Teams'!D$5:D$24,'De Uitslagen'!$B484)*INDEX('Shortlist teams'!$AA$7:$AE$26,MATCH($A484,'Shortlist teams'!$Z$7:$Z$26,1),MATCH($C484,'Shortlist teams'!$AA$6:$AE$6,1))=0,"",COUNTIF('De Teams'!D$5:D$24,'De Uitslagen'!$B484)*INDEX('Shortlist teams'!$AA$7:$AE$26,MATCH($A484,'Shortlist teams'!$Z$7:$Z$26,1),MATCH($C484,'Shortlist teams'!$AA$6:$AE$6,1))),"")</f>
        <v/>
      </c>
      <c r="G484" t="str">
        <f>IFERROR(IF(COUNTIF('De Teams'!E$5:E$25,'De Uitslagen'!$B484)*INDEX('Shortlist teams'!$AA$7:$AE$26,MATCH($A484,'Shortlist teams'!$Z$7:$Z$26,1),MATCH($C484,'Shortlist teams'!$AA$6:$AE$6,1))=0,"",COUNTIF('De Teams'!E$5:E$25,'De Uitslagen'!$B484)*INDEX('Shortlist teams'!$AA$7:$AE$26,MATCH($A484,'Shortlist teams'!$Z$7:$Z$26,1),MATCH($C484,'Shortlist teams'!$AA$6:$AE$6,1))),"")</f>
        <v/>
      </c>
      <c r="H484" t="str">
        <f>IFERROR(IF(COUNTIF('De Teams'!F$5:F$25,'De Uitslagen'!$B484)*INDEX('Shortlist teams'!$AA$7:$AE$26,MATCH($A484,'Shortlist teams'!$Z$7:$Z$26,1),MATCH($C484,'Shortlist teams'!$AA$6:$AE$6,1))=0,"",COUNTIF('De Teams'!F$5:F$25,'De Uitslagen'!$B484)*INDEX('Shortlist teams'!$AA$7:$AE$26,MATCH($A484,'Shortlist teams'!$Z$7:$Z$26,1),MATCH($C484,'Shortlist teams'!$AA$6:$AE$6,1))),"")</f>
        <v/>
      </c>
      <c r="I484" t="str">
        <f>IFERROR(IF(COUNTIF('De Teams'!G$5:G$25,'De Uitslagen'!$B484)*INDEX('Shortlist teams'!$AA$7:$AE$26,MATCH($A484,'Shortlist teams'!$Z$7:$Z$26,1),MATCH($C484,'Shortlist teams'!$AA$6:$AE$6,1))=0,"",COUNTIF('De Teams'!G$5:G$25,'De Uitslagen'!$B484)*INDEX('Shortlist teams'!$AA$7:$AE$26,MATCH($A484,'Shortlist teams'!$Z$7:$Z$26,1),MATCH($C484,'Shortlist teams'!$AA$6:$AE$6,1))),"")</f>
        <v/>
      </c>
      <c r="J484" t="str">
        <f>IFERROR(IF(COUNTIF('De Teams'!H$5:H$25,'De Uitslagen'!$B484)*INDEX('Shortlist teams'!$AA$7:$AE$26,MATCH($A484,'Shortlist teams'!$Z$7:$Z$26,1),MATCH($C484,'Shortlist teams'!$AA$6:$AE$6,1))=0,"",COUNTIF('De Teams'!H$5:H$25,'De Uitslagen'!$B484)*INDEX('Shortlist teams'!$AA$7:$AE$26,MATCH($A484,'Shortlist teams'!$Z$7:$Z$26,1),MATCH($C484,'Shortlist teams'!$AA$6:$AE$6,1))),"")</f>
        <v/>
      </c>
      <c r="K484" t="str">
        <f>IFERROR(IF(COUNTIF('De Teams'!I$5:I$25,'De Uitslagen'!$B484)*INDEX('Shortlist teams'!$AA$7:$AE$26,MATCH($A484,'Shortlist teams'!$Z$7:$Z$26,1),MATCH($C484,'Shortlist teams'!$AA$6:$AE$6,1))=0,"",COUNTIF('De Teams'!I$5:I$25,'De Uitslagen'!$B484)*INDEX('Shortlist teams'!$AA$7:$AE$26,MATCH($A484,'Shortlist teams'!$Z$7:$Z$26,1),MATCH($C484,'Shortlist teams'!$AA$6:$AE$6,1))),"")</f>
        <v/>
      </c>
      <c r="L484"/>
      <c r="M484" t="str">
        <f>IFERROR(IF(COUNTIF('De Teams'!K$5:K$25,'De Uitslagen'!$B484)*INDEX('Shortlist teams'!$AA$7:$AE$26,MATCH($A484,'Shortlist teams'!$Z$7:$Z$26,1),MATCH($C484,'Shortlist teams'!$AA$6:$AE$6,1))=0,"",COUNTIF('De Teams'!K$5:K$25,'De Uitslagen'!$B484)*INDEX('Shortlist teams'!$AA$7:$AE$26,MATCH($A484,'Shortlist teams'!$Z$7:$Z$26,1),MATCH($C484,'Shortlist teams'!$AA$6:$AE$6,1))),"")</f>
        <v/>
      </c>
      <c r="N484" t="str">
        <f>IFERROR(IF(COUNTIF('De Teams'!L$5:L$25,'De Uitslagen'!$B484)*INDEX('Shortlist teams'!$AA$7:$AE$26,MATCH($A484,'Shortlist teams'!$Z$7:$Z$26,1),MATCH($C484,'Shortlist teams'!$AA$6:$AE$6,1))=0,"",COUNTIF('De Teams'!L$5:L$25,'De Uitslagen'!$B484)*INDEX('Shortlist teams'!$AA$7:$AE$26,MATCH($A484,'Shortlist teams'!$Z$7:$Z$26,1),MATCH($C484,'Shortlist teams'!$AA$6:$AE$6,1))),"")</f>
        <v/>
      </c>
      <c r="O484" t="str">
        <f>IFERROR(IF(COUNTIF('De Teams'!M$5:M$25,'De Uitslagen'!$B484)*INDEX('Shortlist teams'!$AA$7:$AE$26,MATCH($A484,'Shortlist teams'!$Z$7:$Z$26,1),MATCH($C484,'Shortlist teams'!$AA$6:$AE$6,1))=0,"",COUNTIF('De Teams'!M$5:M$25,'De Uitslagen'!$B484)*INDEX('Shortlist teams'!$AA$7:$AE$26,MATCH($A484,'Shortlist teams'!$Z$7:$Z$26,1),MATCH($C484,'Shortlist teams'!$AA$6:$AE$6,1))),"")</f>
        <v/>
      </c>
      <c r="P484" t="str">
        <f>IFERROR(IF(COUNTIF('De Teams'!N$5:N$25,'De Uitslagen'!$B484)*INDEX('Shortlist teams'!$AA$7:$AE$26,MATCH($A484,'Shortlist teams'!$Z$7:$Z$26,1),MATCH($C484,'Shortlist teams'!$AA$6:$AE$6,1))=0,"",COUNTIF('De Teams'!N$5:N$25,'De Uitslagen'!$B484)*INDEX('Shortlist teams'!$AA$7:$AE$26,MATCH($A484,'Shortlist teams'!$Z$7:$Z$26,1),MATCH($C484,'Shortlist teams'!$AA$6:$AE$6,1))),"")</f>
        <v/>
      </c>
      <c r="Q484" t="str">
        <f>IFERROR(IF(COUNTIF('De Teams'!O$5:O$25,'De Uitslagen'!$B484)*INDEX('Shortlist teams'!$AA$7:$AE$26,MATCH($A484,'Shortlist teams'!$Z$7:$Z$26,1),MATCH($C484,'Shortlist teams'!$AA$6:$AE$6,1))=0,"",COUNTIF('De Teams'!O$5:O$25,'De Uitslagen'!$B484)*INDEX('Shortlist teams'!$AA$7:$AE$26,MATCH($A484,'Shortlist teams'!$Z$7:$Z$26,1),MATCH($C484,'Shortlist teams'!$AA$6:$AE$6,1))),"")</f>
        <v/>
      </c>
      <c r="R484" t="str">
        <f>IFERROR(IF(COUNTIF('De Teams'!P$5:P$25,'De Uitslagen'!$B484)*INDEX('Shortlist teams'!$AA$7:$AE$26,MATCH($A484,'Shortlist teams'!$Z$7:$Z$26,1),MATCH($C484,'Shortlist teams'!$AA$6:$AE$6,1))=0,"",COUNTIF('De Teams'!P$5:P$25,'De Uitslagen'!$B484)*INDEX('Shortlist teams'!$AA$7:$AE$26,MATCH($A484,'Shortlist teams'!$Z$7:$Z$26,1),MATCH($C484,'Shortlist teams'!$AA$6:$AE$6,1))),"")</f>
        <v/>
      </c>
      <c r="S484"/>
      <c r="T484" s="3"/>
    </row>
    <row r="485" spans="1:20" ht="14.4" x14ac:dyDescent="0.3">
      <c r="A485" s="1">
        <v>10</v>
      </c>
      <c r="B485" s="5"/>
      <c r="C485" s="87" t="str">
        <f>IFERROR(VLOOKUP('De Uitslagen'!B485,'Shortlist teams'!B:C,2,FALSE),"")</f>
        <v/>
      </c>
      <c r="D485" t="str">
        <f>IFERROR(IF(COUNTIF('De Teams'!B$5:B$25,'De Uitslagen'!$B485)*INDEX('Shortlist teams'!$AA$7:$AE$26,MATCH($A485,'Shortlist teams'!$Z$7:$Z$26,1),MATCH($C485,'Shortlist teams'!$AA$6:$AE$6,1))=0,"",COUNTIF('De Teams'!B$5:B$25,'De Uitslagen'!$B485)*INDEX('Shortlist teams'!$AA$7:$AE$26,MATCH($A485,'Shortlist teams'!$Z$7:$Z$26,1),MATCH($C485,'Shortlist teams'!$AA$6:$AE$6,1))),"")</f>
        <v/>
      </c>
      <c r="E485"/>
      <c r="F485" t="str">
        <f>IFERROR(IF(COUNTIF('De Teams'!D$5:D$24,'De Uitslagen'!$B485)*INDEX('Shortlist teams'!$AA$7:$AE$26,MATCH($A485,'Shortlist teams'!$Z$7:$Z$26,1),MATCH($C485,'Shortlist teams'!$AA$6:$AE$6,1))=0,"",COUNTIF('De Teams'!D$5:D$24,'De Uitslagen'!$B485)*INDEX('Shortlist teams'!$AA$7:$AE$26,MATCH($A485,'Shortlist teams'!$Z$7:$Z$26,1),MATCH($C485,'Shortlist teams'!$AA$6:$AE$6,1))),"")</f>
        <v/>
      </c>
      <c r="G485" t="str">
        <f>IFERROR(IF(COUNTIF('De Teams'!E$5:E$25,'De Uitslagen'!$B485)*INDEX('Shortlist teams'!$AA$7:$AE$26,MATCH($A485,'Shortlist teams'!$Z$7:$Z$26,1),MATCH($C485,'Shortlist teams'!$AA$6:$AE$6,1))=0,"",COUNTIF('De Teams'!E$5:E$25,'De Uitslagen'!$B485)*INDEX('Shortlist teams'!$AA$7:$AE$26,MATCH($A485,'Shortlist teams'!$Z$7:$Z$26,1),MATCH($C485,'Shortlist teams'!$AA$6:$AE$6,1))),"")</f>
        <v/>
      </c>
      <c r="H485" t="str">
        <f>IFERROR(IF(COUNTIF('De Teams'!F$5:F$25,'De Uitslagen'!$B485)*INDEX('Shortlist teams'!$AA$7:$AE$26,MATCH($A485,'Shortlist teams'!$Z$7:$Z$26,1),MATCH($C485,'Shortlist teams'!$AA$6:$AE$6,1))=0,"",COUNTIF('De Teams'!F$5:F$25,'De Uitslagen'!$B485)*INDEX('Shortlist teams'!$AA$7:$AE$26,MATCH($A485,'Shortlist teams'!$Z$7:$Z$26,1),MATCH($C485,'Shortlist teams'!$AA$6:$AE$6,1))),"")</f>
        <v/>
      </c>
      <c r="I485" t="str">
        <f>IFERROR(IF(COUNTIF('De Teams'!G$5:G$25,'De Uitslagen'!$B485)*INDEX('Shortlist teams'!$AA$7:$AE$26,MATCH($A485,'Shortlist teams'!$Z$7:$Z$26,1),MATCH($C485,'Shortlist teams'!$AA$6:$AE$6,1))=0,"",COUNTIF('De Teams'!G$5:G$25,'De Uitslagen'!$B485)*INDEX('Shortlist teams'!$AA$7:$AE$26,MATCH($A485,'Shortlist teams'!$Z$7:$Z$26,1),MATCH($C485,'Shortlist teams'!$AA$6:$AE$6,1))),"")</f>
        <v/>
      </c>
      <c r="J485" t="str">
        <f>IFERROR(IF(COUNTIF('De Teams'!H$5:H$25,'De Uitslagen'!$B485)*INDEX('Shortlist teams'!$AA$7:$AE$26,MATCH($A485,'Shortlist teams'!$Z$7:$Z$26,1),MATCH($C485,'Shortlist teams'!$AA$6:$AE$6,1))=0,"",COUNTIF('De Teams'!H$5:H$25,'De Uitslagen'!$B485)*INDEX('Shortlist teams'!$AA$7:$AE$26,MATCH($A485,'Shortlist teams'!$Z$7:$Z$26,1),MATCH($C485,'Shortlist teams'!$AA$6:$AE$6,1))),"")</f>
        <v/>
      </c>
      <c r="K485" t="str">
        <f>IFERROR(IF(COUNTIF('De Teams'!I$5:I$25,'De Uitslagen'!$B485)*INDEX('Shortlist teams'!$AA$7:$AE$26,MATCH($A485,'Shortlist teams'!$Z$7:$Z$26,1),MATCH($C485,'Shortlist teams'!$AA$6:$AE$6,1))=0,"",COUNTIF('De Teams'!I$5:I$25,'De Uitslagen'!$B485)*INDEX('Shortlist teams'!$AA$7:$AE$26,MATCH($A485,'Shortlist teams'!$Z$7:$Z$26,1),MATCH($C485,'Shortlist teams'!$AA$6:$AE$6,1))),"")</f>
        <v/>
      </c>
      <c r="L485"/>
      <c r="M485" t="str">
        <f>IFERROR(IF(COUNTIF('De Teams'!K$5:K$25,'De Uitslagen'!$B485)*INDEX('Shortlist teams'!$AA$7:$AE$26,MATCH($A485,'Shortlist teams'!$Z$7:$Z$26,1),MATCH($C485,'Shortlist teams'!$AA$6:$AE$6,1))=0,"",COUNTIF('De Teams'!K$5:K$25,'De Uitslagen'!$B485)*INDEX('Shortlist teams'!$AA$7:$AE$26,MATCH($A485,'Shortlist teams'!$Z$7:$Z$26,1),MATCH($C485,'Shortlist teams'!$AA$6:$AE$6,1))),"")</f>
        <v/>
      </c>
      <c r="N485" t="str">
        <f>IFERROR(IF(COUNTIF('De Teams'!L$5:L$25,'De Uitslagen'!$B485)*INDEX('Shortlist teams'!$AA$7:$AE$26,MATCH($A485,'Shortlist teams'!$Z$7:$Z$26,1),MATCH($C485,'Shortlist teams'!$AA$6:$AE$6,1))=0,"",COUNTIF('De Teams'!L$5:L$25,'De Uitslagen'!$B485)*INDEX('Shortlist teams'!$AA$7:$AE$26,MATCH($A485,'Shortlist teams'!$Z$7:$Z$26,1),MATCH($C485,'Shortlist teams'!$AA$6:$AE$6,1))),"")</f>
        <v/>
      </c>
      <c r="O485" t="str">
        <f>IFERROR(IF(COUNTIF('De Teams'!M$5:M$25,'De Uitslagen'!$B485)*INDEX('Shortlist teams'!$AA$7:$AE$26,MATCH($A485,'Shortlist teams'!$Z$7:$Z$26,1),MATCH($C485,'Shortlist teams'!$AA$6:$AE$6,1))=0,"",COUNTIF('De Teams'!M$5:M$25,'De Uitslagen'!$B485)*INDEX('Shortlist teams'!$AA$7:$AE$26,MATCH($A485,'Shortlist teams'!$Z$7:$Z$26,1),MATCH($C485,'Shortlist teams'!$AA$6:$AE$6,1))),"")</f>
        <v/>
      </c>
      <c r="P485" t="str">
        <f>IFERROR(IF(COUNTIF('De Teams'!N$5:N$25,'De Uitslagen'!$B485)*INDEX('Shortlist teams'!$AA$7:$AE$26,MATCH($A485,'Shortlist teams'!$Z$7:$Z$26,1),MATCH($C485,'Shortlist teams'!$AA$6:$AE$6,1))=0,"",COUNTIF('De Teams'!N$5:N$25,'De Uitslagen'!$B485)*INDEX('Shortlist teams'!$AA$7:$AE$26,MATCH($A485,'Shortlist teams'!$Z$7:$Z$26,1),MATCH($C485,'Shortlist teams'!$AA$6:$AE$6,1))),"")</f>
        <v/>
      </c>
      <c r="Q485" t="str">
        <f>IFERROR(IF(COUNTIF('De Teams'!O$5:O$25,'De Uitslagen'!$B485)*INDEX('Shortlist teams'!$AA$7:$AE$26,MATCH($A485,'Shortlist teams'!$Z$7:$Z$26,1),MATCH($C485,'Shortlist teams'!$AA$6:$AE$6,1))=0,"",COUNTIF('De Teams'!O$5:O$25,'De Uitslagen'!$B485)*INDEX('Shortlist teams'!$AA$7:$AE$26,MATCH($A485,'Shortlist teams'!$Z$7:$Z$26,1),MATCH($C485,'Shortlist teams'!$AA$6:$AE$6,1))),"")</f>
        <v/>
      </c>
      <c r="R485" t="str">
        <f>IFERROR(IF(COUNTIF('De Teams'!P$5:P$25,'De Uitslagen'!$B485)*INDEX('Shortlist teams'!$AA$7:$AE$26,MATCH($A485,'Shortlist teams'!$Z$7:$Z$26,1),MATCH($C485,'Shortlist teams'!$AA$6:$AE$6,1))=0,"",COUNTIF('De Teams'!P$5:P$25,'De Uitslagen'!$B485)*INDEX('Shortlist teams'!$AA$7:$AE$26,MATCH($A485,'Shortlist teams'!$Z$7:$Z$26,1),MATCH($C485,'Shortlist teams'!$AA$6:$AE$6,1))),"")</f>
        <v/>
      </c>
      <c r="S485"/>
      <c r="T485" s="3"/>
    </row>
    <row r="486" spans="1:20" ht="14.4" x14ac:dyDescent="0.3">
      <c r="A486" s="1">
        <v>11</v>
      </c>
      <c r="B486" s="7"/>
      <c r="C486" s="87" t="str">
        <f>IFERROR(VLOOKUP('De Uitslagen'!B486,'Shortlist teams'!B:C,2,FALSE),"")</f>
        <v/>
      </c>
      <c r="D486" t="str">
        <f>IFERROR(IF(COUNTIF('De Teams'!B$5:B$25,'De Uitslagen'!$B486)*INDEX('Shortlist teams'!$AA$7:$AE$26,MATCH($A486,'Shortlist teams'!$Z$7:$Z$26,1),MATCH($C486,'Shortlist teams'!$AA$6:$AE$6,1))=0,"",COUNTIF('De Teams'!B$5:B$25,'De Uitslagen'!$B486)*INDEX('Shortlist teams'!$AA$7:$AE$26,MATCH($A486,'Shortlist teams'!$Z$7:$Z$26,1),MATCH($C486,'Shortlist teams'!$AA$6:$AE$6,1))),"")</f>
        <v/>
      </c>
      <c r="E486"/>
      <c r="F486" t="str">
        <f>IFERROR(IF(COUNTIF('De Teams'!D$5:D$24,'De Uitslagen'!$B486)*INDEX('Shortlist teams'!$AA$7:$AE$26,MATCH($A486,'Shortlist teams'!$Z$7:$Z$26,1),MATCH($C486,'Shortlist teams'!$AA$6:$AE$6,1))=0,"",COUNTIF('De Teams'!D$5:D$24,'De Uitslagen'!$B486)*INDEX('Shortlist teams'!$AA$7:$AE$26,MATCH($A486,'Shortlist teams'!$Z$7:$Z$26,1),MATCH($C486,'Shortlist teams'!$AA$6:$AE$6,1))),"")</f>
        <v/>
      </c>
      <c r="G486" t="str">
        <f>IFERROR(IF(COUNTIF('De Teams'!E$5:E$25,'De Uitslagen'!$B486)*INDEX('Shortlist teams'!$AA$7:$AE$26,MATCH($A486,'Shortlist teams'!$Z$7:$Z$26,1),MATCH($C486,'Shortlist teams'!$AA$6:$AE$6,1))=0,"",COUNTIF('De Teams'!E$5:E$25,'De Uitslagen'!$B486)*INDEX('Shortlist teams'!$AA$7:$AE$26,MATCH($A486,'Shortlist teams'!$Z$7:$Z$26,1),MATCH($C486,'Shortlist teams'!$AA$6:$AE$6,1))),"")</f>
        <v/>
      </c>
      <c r="H486" t="str">
        <f>IFERROR(IF(COUNTIF('De Teams'!F$5:F$25,'De Uitslagen'!$B486)*INDEX('Shortlist teams'!$AA$7:$AE$26,MATCH($A486,'Shortlist teams'!$Z$7:$Z$26,1),MATCH($C486,'Shortlist teams'!$AA$6:$AE$6,1))=0,"",COUNTIF('De Teams'!F$5:F$25,'De Uitslagen'!$B486)*INDEX('Shortlist teams'!$AA$7:$AE$26,MATCH($A486,'Shortlist teams'!$Z$7:$Z$26,1),MATCH($C486,'Shortlist teams'!$AA$6:$AE$6,1))),"")</f>
        <v/>
      </c>
      <c r="I486" t="str">
        <f>IFERROR(IF(COUNTIF('De Teams'!G$5:G$25,'De Uitslagen'!$B486)*INDEX('Shortlist teams'!$AA$7:$AE$26,MATCH($A486,'Shortlist teams'!$Z$7:$Z$26,1),MATCH($C486,'Shortlist teams'!$AA$6:$AE$6,1))=0,"",COUNTIF('De Teams'!G$5:G$25,'De Uitslagen'!$B486)*INDEX('Shortlist teams'!$AA$7:$AE$26,MATCH($A486,'Shortlist teams'!$Z$7:$Z$26,1),MATCH($C486,'Shortlist teams'!$AA$6:$AE$6,1))),"")</f>
        <v/>
      </c>
      <c r="J486" t="str">
        <f>IFERROR(IF(COUNTIF('De Teams'!H$5:H$25,'De Uitslagen'!$B486)*INDEX('Shortlist teams'!$AA$7:$AE$26,MATCH($A486,'Shortlist teams'!$Z$7:$Z$26,1),MATCH($C486,'Shortlist teams'!$AA$6:$AE$6,1))=0,"",COUNTIF('De Teams'!H$5:H$25,'De Uitslagen'!$B486)*INDEX('Shortlist teams'!$AA$7:$AE$26,MATCH($A486,'Shortlist teams'!$Z$7:$Z$26,1),MATCH($C486,'Shortlist teams'!$AA$6:$AE$6,1))),"")</f>
        <v/>
      </c>
      <c r="K486" t="str">
        <f>IFERROR(IF(COUNTIF('De Teams'!I$5:I$25,'De Uitslagen'!$B486)*INDEX('Shortlist teams'!$AA$7:$AE$26,MATCH($A486,'Shortlist teams'!$Z$7:$Z$26,1),MATCH($C486,'Shortlist teams'!$AA$6:$AE$6,1))=0,"",COUNTIF('De Teams'!I$5:I$25,'De Uitslagen'!$B486)*INDEX('Shortlist teams'!$AA$7:$AE$26,MATCH($A486,'Shortlist teams'!$Z$7:$Z$26,1),MATCH($C486,'Shortlist teams'!$AA$6:$AE$6,1))),"")</f>
        <v/>
      </c>
      <c r="L486"/>
      <c r="M486" t="str">
        <f>IFERROR(IF(COUNTIF('De Teams'!K$5:K$25,'De Uitslagen'!$B486)*INDEX('Shortlist teams'!$AA$7:$AE$26,MATCH($A486,'Shortlist teams'!$Z$7:$Z$26,1),MATCH($C486,'Shortlist teams'!$AA$6:$AE$6,1))=0,"",COUNTIF('De Teams'!K$5:K$25,'De Uitslagen'!$B486)*INDEX('Shortlist teams'!$AA$7:$AE$26,MATCH($A486,'Shortlist teams'!$Z$7:$Z$26,1),MATCH($C486,'Shortlist teams'!$AA$6:$AE$6,1))),"")</f>
        <v/>
      </c>
      <c r="N486" t="str">
        <f>IFERROR(IF(COUNTIF('De Teams'!L$5:L$25,'De Uitslagen'!$B486)*INDEX('Shortlist teams'!$AA$7:$AE$26,MATCH($A486,'Shortlist teams'!$Z$7:$Z$26,1),MATCH($C486,'Shortlist teams'!$AA$6:$AE$6,1))=0,"",COUNTIF('De Teams'!L$5:L$25,'De Uitslagen'!$B486)*INDEX('Shortlist teams'!$AA$7:$AE$26,MATCH($A486,'Shortlist teams'!$Z$7:$Z$26,1),MATCH($C486,'Shortlist teams'!$AA$6:$AE$6,1))),"")</f>
        <v/>
      </c>
      <c r="O486" t="str">
        <f>IFERROR(IF(COUNTIF('De Teams'!M$5:M$25,'De Uitslagen'!$B486)*INDEX('Shortlist teams'!$AA$7:$AE$26,MATCH($A486,'Shortlist teams'!$Z$7:$Z$26,1),MATCH($C486,'Shortlist teams'!$AA$6:$AE$6,1))=0,"",COUNTIF('De Teams'!M$5:M$25,'De Uitslagen'!$B486)*INDEX('Shortlist teams'!$AA$7:$AE$26,MATCH($A486,'Shortlist teams'!$Z$7:$Z$26,1),MATCH($C486,'Shortlist teams'!$AA$6:$AE$6,1))),"")</f>
        <v/>
      </c>
      <c r="P486" t="str">
        <f>IFERROR(IF(COUNTIF('De Teams'!N$5:N$25,'De Uitslagen'!$B486)*INDEX('Shortlist teams'!$AA$7:$AE$26,MATCH($A486,'Shortlist teams'!$Z$7:$Z$26,1),MATCH($C486,'Shortlist teams'!$AA$6:$AE$6,1))=0,"",COUNTIF('De Teams'!N$5:N$25,'De Uitslagen'!$B486)*INDEX('Shortlist teams'!$AA$7:$AE$26,MATCH($A486,'Shortlist teams'!$Z$7:$Z$26,1),MATCH($C486,'Shortlist teams'!$AA$6:$AE$6,1))),"")</f>
        <v/>
      </c>
      <c r="Q486" t="str">
        <f>IFERROR(IF(COUNTIF('De Teams'!O$5:O$25,'De Uitslagen'!$B486)*INDEX('Shortlist teams'!$AA$7:$AE$26,MATCH($A486,'Shortlist teams'!$Z$7:$Z$26,1),MATCH($C486,'Shortlist teams'!$AA$6:$AE$6,1))=0,"",COUNTIF('De Teams'!O$5:O$25,'De Uitslagen'!$B486)*INDEX('Shortlist teams'!$AA$7:$AE$26,MATCH($A486,'Shortlist teams'!$Z$7:$Z$26,1),MATCH($C486,'Shortlist teams'!$AA$6:$AE$6,1))),"")</f>
        <v/>
      </c>
      <c r="R486" t="str">
        <f>IFERROR(IF(COUNTIF('De Teams'!P$5:P$25,'De Uitslagen'!$B486)*INDEX('Shortlist teams'!$AA$7:$AE$26,MATCH($A486,'Shortlist teams'!$Z$7:$Z$26,1),MATCH($C486,'Shortlist teams'!$AA$6:$AE$6,1))=0,"",COUNTIF('De Teams'!P$5:P$25,'De Uitslagen'!$B486)*INDEX('Shortlist teams'!$AA$7:$AE$26,MATCH($A486,'Shortlist teams'!$Z$7:$Z$26,1),MATCH($C486,'Shortlist teams'!$AA$6:$AE$6,1))),"")</f>
        <v/>
      </c>
      <c r="S486"/>
      <c r="T486" s="3"/>
    </row>
    <row r="487" spans="1:20" ht="14.4" x14ac:dyDescent="0.3">
      <c r="A487" s="1">
        <v>12</v>
      </c>
      <c r="B487" s="8"/>
      <c r="C487" s="87" t="str">
        <f>IFERROR(VLOOKUP('De Uitslagen'!B487,'Shortlist teams'!B:C,2,FALSE),"")</f>
        <v/>
      </c>
      <c r="D487" t="str">
        <f>IFERROR(IF(COUNTIF('De Teams'!B$5:B$25,'De Uitslagen'!$B487)*INDEX('Shortlist teams'!$AA$7:$AE$26,MATCH($A487,'Shortlist teams'!$Z$7:$Z$26,1),MATCH($C487,'Shortlist teams'!$AA$6:$AE$6,1))=0,"",COUNTIF('De Teams'!B$5:B$25,'De Uitslagen'!$B487)*INDEX('Shortlist teams'!$AA$7:$AE$26,MATCH($A487,'Shortlist teams'!$Z$7:$Z$26,1),MATCH($C487,'Shortlist teams'!$AA$6:$AE$6,1))),"")</f>
        <v/>
      </c>
      <c r="E487"/>
      <c r="F487" t="str">
        <f>IFERROR(IF(COUNTIF('De Teams'!D$5:D$24,'De Uitslagen'!$B487)*INDEX('Shortlist teams'!$AA$7:$AE$26,MATCH($A487,'Shortlist teams'!$Z$7:$Z$26,1),MATCH($C487,'Shortlist teams'!$AA$6:$AE$6,1))=0,"",COUNTIF('De Teams'!D$5:D$24,'De Uitslagen'!$B487)*INDEX('Shortlist teams'!$AA$7:$AE$26,MATCH($A487,'Shortlist teams'!$Z$7:$Z$26,1),MATCH($C487,'Shortlist teams'!$AA$6:$AE$6,1))),"")</f>
        <v/>
      </c>
      <c r="G487" t="str">
        <f>IFERROR(IF(COUNTIF('De Teams'!E$5:E$25,'De Uitslagen'!$B487)*INDEX('Shortlist teams'!$AA$7:$AE$26,MATCH($A487,'Shortlist teams'!$Z$7:$Z$26,1),MATCH($C487,'Shortlist teams'!$AA$6:$AE$6,1))=0,"",COUNTIF('De Teams'!E$5:E$25,'De Uitslagen'!$B487)*INDEX('Shortlist teams'!$AA$7:$AE$26,MATCH($A487,'Shortlist teams'!$Z$7:$Z$26,1),MATCH($C487,'Shortlist teams'!$AA$6:$AE$6,1))),"")</f>
        <v/>
      </c>
      <c r="H487" t="str">
        <f>IFERROR(IF(COUNTIF('De Teams'!F$5:F$25,'De Uitslagen'!$B487)*INDEX('Shortlist teams'!$AA$7:$AE$26,MATCH($A487,'Shortlist teams'!$Z$7:$Z$26,1),MATCH($C487,'Shortlist teams'!$AA$6:$AE$6,1))=0,"",COUNTIF('De Teams'!F$5:F$25,'De Uitslagen'!$B487)*INDEX('Shortlist teams'!$AA$7:$AE$26,MATCH($A487,'Shortlist teams'!$Z$7:$Z$26,1),MATCH($C487,'Shortlist teams'!$AA$6:$AE$6,1))),"")</f>
        <v/>
      </c>
      <c r="I487" t="str">
        <f>IFERROR(IF(COUNTIF('De Teams'!G$5:G$25,'De Uitslagen'!$B487)*INDEX('Shortlist teams'!$AA$7:$AE$26,MATCH($A487,'Shortlist teams'!$Z$7:$Z$26,1),MATCH($C487,'Shortlist teams'!$AA$6:$AE$6,1))=0,"",COUNTIF('De Teams'!G$5:G$25,'De Uitslagen'!$B487)*INDEX('Shortlist teams'!$AA$7:$AE$26,MATCH($A487,'Shortlist teams'!$Z$7:$Z$26,1),MATCH($C487,'Shortlist teams'!$AA$6:$AE$6,1))),"")</f>
        <v/>
      </c>
      <c r="J487" t="str">
        <f>IFERROR(IF(COUNTIF('De Teams'!H$5:H$25,'De Uitslagen'!$B487)*INDEX('Shortlist teams'!$AA$7:$AE$26,MATCH($A487,'Shortlist teams'!$Z$7:$Z$26,1),MATCH($C487,'Shortlist teams'!$AA$6:$AE$6,1))=0,"",COUNTIF('De Teams'!H$5:H$25,'De Uitslagen'!$B487)*INDEX('Shortlist teams'!$AA$7:$AE$26,MATCH($A487,'Shortlist teams'!$Z$7:$Z$26,1),MATCH($C487,'Shortlist teams'!$AA$6:$AE$6,1))),"")</f>
        <v/>
      </c>
      <c r="K487" t="str">
        <f>IFERROR(IF(COUNTIF('De Teams'!I$5:I$25,'De Uitslagen'!$B487)*INDEX('Shortlist teams'!$AA$7:$AE$26,MATCH($A487,'Shortlist teams'!$Z$7:$Z$26,1),MATCH($C487,'Shortlist teams'!$AA$6:$AE$6,1))=0,"",COUNTIF('De Teams'!I$5:I$25,'De Uitslagen'!$B487)*INDEX('Shortlist teams'!$AA$7:$AE$26,MATCH($A487,'Shortlist teams'!$Z$7:$Z$26,1),MATCH($C487,'Shortlist teams'!$AA$6:$AE$6,1))),"")</f>
        <v/>
      </c>
      <c r="L487"/>
      <c r="M487" t="str">
        <f>IFERROR(IF(COUNTIF('De Teams'!K$5:K$25,'De Uitslagen'!$B487)*INDEX('Shortlist teams'!$AA$7:$AE$26,MATCH($A487,'Shortlist teams'!$Z$7:$Z$26,1),MATCH($C487,'Shortlist teams'!$AA$6:$AE$6,1))=0,"",COUNTIF('De Teams'!K$5:K$25,'De Uitslagen'!$B487)*INDEX('Shortlist teams'!$AA$7:$AE$26,MATCH($A487,'Shortlist teams'!$Z$7:$Z$26,1),MATCH($C487,'Shortlist teams'!$AA$6:$AE$6,1))),"")</f>
        <v/>
      </c>
      <c r="N487" t="str">
        <f>IFERROR(IF(COUNTIF('De Teams'!L$5:L$25,'De Uitslagen'!$B487)*INDEX('Shortlist teams'!$AA$7:$AE$26,MATCH($A487,'Shortlist teams'!$Z$7:$Z$26,1),MATCH($C487,'Shortlist teams'!$AA$6:$AE$6,1))=0,"",COUNTIF('De Teams'!L$5:L$25,'De Uitslagen'!$B487)*INDEX('Shortlist teams'!$AA$7:$AE$26,MATCH($A487,'Shortlist teams'!$Z$7:$Z$26,1),MATCH($C487,'Shortlist teams'!$AA$6:$AE$6,1))),"")</f>
        <v/>
      </c>
      <c r="O487" t="str">
        <f>IFERROR(IF(COUNTIF('De Teams'!M$5:M$25,'De Uitslagen'!$B487)*INDEX('Shortlist teams'!$AA$7:$AE$26,MATCH($A487,'Shortlist teams'!$Z$7:$Z$26,1),MATCH($C487,'Shortlist teams'!$AA$6:$AE$6,1))=0,"",COUNTIF('De Teams'!M$5:M$25,'De Uitslagen'!$B487)*INDEX('Shortlist teams'!$AA$7:$AE$26,MATCH($A487,'Shortlist teams'!$Z$7:$Z$26,1),MATCH($C487,'Shortlist teams'!$AA$6:$AE$6,1))),"")</f>
        <v/>
      </c>
      <c r="P487" t="str">
        <f>IFERROR(IF(COUNTIF('De Teams'!N$5:N$25,'De Uitslagen'!$B487)*INDEX('Shortlist teams'!$AA$7:$AE$26,MATCH($A487,'Shortlist teams'!$Z$7:$Z$26,1),MATCH($C487,'Shortlist teams'!$AA$6:$AE$6,1))=0,"",COUNTIF('De Teams'!N$5:N$25,'De Uitslagen'!$B487)*INDEX('Shortlist teams'!$AA$7:$AE$26,MATCH($A487,'Shortlist teams'!$Z$7:$Z$26,1),MATCH($C487,'Shortlist teams'!$AA$6:$AE$6,1))),"")</f>
        <v/>
      </c>
      <c r="Q487" t="str">
        <f>IFERROR(IF(COUNTIF('De Teams'!O$5:O$25,'De Uitslagen'!$B487)*INDEX('Shortlist teams'!$AA$7:$AE$26,MATCH($A487,'Shortlist teams'!$Z$7:$Z$26,1),MATCH($C487,'Shortlist teams'!$AA$6:$AE$6,1))=0,"",COUNTIF('De Teams'!O$5:O$25,'De Uitslagen'!$B487)*INDEX('Shortlist teams'!$AA$7:$AE$26,MATCH($A487,'Shortlist teams'!$Z$7:$Z$26,1),MATCH($C487,'Shortlist teams'!$AA$6:$AE$6,1))),"")</f>
        <v/>
      </c>
      <c r="R487" t="str">
        <f>IFERROR(IF(COUNTIF('De Teams'!P$5:P$25,'De Uitslagen'!$B487)*INDEX('Shortlist teams'!$AA$7:$AE$26,MATCH($A487,'Shortlist teams'!$Z$7:$Z$26,1),MATCH($C487,'Shortlist teams'!$AA$6:$AE$6,1))=0,"",COUNTIF('De Teams'!P$5:P$25,'De Uitslagen'!$B487)*INDEX('Shortlist teams'!$AA$7:$AE$26,MATCH($A487,'Shortlist teams'!$Z$7:$Z$26,1),MATCH($C487,'Shortlist teams'!$AA$6:$AE$6,1))),"")</f>
        <v/>
      </c>
      <c r="S487"/>
      <c r="T487" s="3"/>
    </row>
    <row r="488" spans="1:20" ht="14.4" x14ac:dyDescent="0.3">
      <c r="A488" s="1">
        <v>13</v>
      </c>
      <c r="B488" s="135"/>
      <c r="C488" s="87" t="str">
        <f>IFERROR(VLOOKUP('De Uitslagen'!B488,'Shortlist teams'!B:C,2,FALSE),"")</f>
        <v/>
      </c>
      <c r="D488" t="str">
        <f>IFERROR(IF(COUNTIF('De Teams'!B$5:B$25,'De Uitslagen'!$B488)*INDEX('Shortlist teams'!$AA$7:$AE$26,MATCH($A488,'Shortlist teams'!$Z$7:$Z$26,1),MATCH($C488,'Shortlist teams'!$AA$6:$AE$6,1))=0,"",COUNTIF('De Teams'!B$5:B$25,'De Uitslagen'!$B488)*INDEX('Shortlist teams'!$AA$7:$AE$26,MATCH($A488,'Shortlist teams'!$Z$7:$Z$26,1),MATCH($C488,'Shortlist teams'!$AA$6:$AE$6,1))),"")</f>
        <v/>
      </c>
      <c r="E488"/>
      <c r="F488" t="str">
        <f>IFERROR(IF(COUNTIF('De Teams'!D$5:D$24,'De Uitslagen'!$B488)*INDEX('Shortlist teams'!$AA$7:$AE$26,MATCH($A488,'Shortlist teams'!$Z$7:$Z$26,1),MATCH($C488,'Shortlist teams'!$AA$6:$AE$6,1))=0,"",COUNTIF('De Teams'!D$5:D$24,'De Uitslagen'!$B488)*INDEX('Shortlist teams'!$AA$7:$AE$26,MATCH($A488,'Shortlist teams'!$Z$7:$Z$26,1),MATCH($C488,'Shortlist teams'!$AA$6:$AE$6,1))),"")</f>
        <v/>
      </c>
      <c r="G488" t="str">
        <f>IFERROR(IF(COUNTIF('De Teams'!E$5:E$25,'De Uitslagen'!$B488)*INDEX('Shortlist teams'!$AA$7:$AE$26,MATCH($A488,'Shortlist teams'!$Z$7:$Z$26,1),MATCH($C488,'Shortlist teams'!$AA$6:$AE$6,1))=0,"",COUNTIF('De Teams'!E$5:E$25,'De Uitslagen'!$B488)*INDEX('Shortlist teams'!$AA$7:$AE$26,MATCH($A488,'Shortlist teams'!$Z$7:$Z$26,1),MATCH($C488,'Shortlist teams'!$AA$6:$AE$6,1))),"")</f>
        <v/>
      </c>
      <c r="H488" t="str">
        <f>IFERROR(IF(COUNTIF('De Teams'!F$5:F$25,'De Uitslagen'!$B488)*INDEX('Shortlist teams'!$AA$7:$AE$26,MATCH($A488,'Shortlist teams'!$Z$7:$Z$26,1),MATCH($C488,'Shortlist teams'!$AA$6:$AE$6,1))=0,"",COUNTIF('De Teams'!F$5:F$25,'De Uitslagen'!$B488)*INDEX('Shortlist teams'!$AA$7:$AE$26,MATCH($A488,'Shortlist teams'!$Z$7:$Z$26,1),MATCH($C488,'Shortlist teams'!$AA$6:$AE$6,1))),"")</f>
        <v/>
      </c>
      <c r="I488" t="str">
        <f>IFERROR(IF(COUNTIF('De Teams'!G$5:G$25,'De Uitslagen'!$B488)*INDEX('Shortlist teams'!$AA$7:$AE$26,MATCH($A488,'Shortlist teams'!$Z$7:$Z$26,1),MATCH($C488,'Shortlist teams'!$AA$6:$AE$6,1))=0,"",COUNTIF('De Teams'!G$5:G$25,'De Uitslagen'!$B488)*INDEX('Shortlist teams'!$AA$7:$AE$26,MATCH($A488,'Shortlist teams'!$Z$7:$Z$26,1),MATCH($C488,'Shortlist teams'!$AA$6:$AE$6,1))),"")</f>
        <v/>
      </c>
      <c r="J488" t="str">
        <f>IFERROR(IF(COUNTIF('De Teams'!H$5:H$25,'De Uitslagen'!$B488)*INDEX('Shortlist teams'!$AA$7:$AE$26,MATCH($A488,'Shortlist teams'!$Z$7:$Z$26,1),MATCH($C488,'Shortlist teams'!$AA$6:$AE$6,1))=0,"",COUNTIF('De Teams'!H$5:H$25,'De Uitslagen'!$B488)*INDEX('Shortlist teams'!$AA$7:$AE$26,MATCH($A488,'Shortlist teams'!$Z$7:$Z$26,1),MATCH($C488,'Shortlist teams'!$AA$6:$AE$6,1))),"")</f>
        <v/>
      </c>
      <c r="K488" t="str">
        <f>IFERROR(IF(COUNTIF('De Teams'!I$5:I$25,'De Uitslagen'!$B488)*INDEX('Shortlist teams'!$AA$7:$AE$26,MATCH($A488,'Shortlist teams'!$Z$7:$Z$26,1),MATCH($C488,'Shortlist teams'!$AA$6:$AE$6,1))=0,"",COUNTIF('De Teams'!I$5:I$25,'De Uitslagen'!$B488)*INDEX('Shortlist teams'!$AA$7:$AE$26,MATCH($A488,'Shortlist teams'!$Z$7:$Z$26,1),MATCH($C488,'Shortlist teams'!$AA$6:$AE$6,1))),"")</f>
        <v/>
      </c>
      <c r="L488"/>
      <c r="M488" t="str">
        <f>IFERROR(IF(COUNTIF('De Teams'!K$5:K$25,'De Uitslagen'!$B488)*INDEX('Shortlist teams'!$AA$7:$AE$26,MATCH($A488,'Shortlist teams'!$Z$7:$Z$26,1),MATCH($C488,'Shortlist teams'!$AA$6:$AE$6,1))=0,"",COUNTIF('De Teams'!K$5:K$25,'De Uitslagen'!$B488)*INDEX('Shortlist teams'!$AA$7:$AE$26,MATCH($A488,'Shortlist teams'!$Z$7:$Z$26,1),MATCH($C488,'Shortlist teams'!$AA$6:$AE$6,1))),"")</f>
        <v/>
      </c>
      <c r="N488" t="str">
        <f>IFERROR(IF(COUNTIF('De Teams'!L$5:L$25,'De Uitslagen'!$B488)*INDEX('Shortlist teams'!$AA$7:$AE$26,MATCH($A488,'Shortlist teams'!$Z$7:$Z$26,1),MATCH($C488,'Shortlist teams'!$AA$6:$AE$6,1))=0,"",COUNTIF('De Teams'!L$5:L$25,'De Uitslagen'!$B488)*INDEX('Shortlist teams'!$AA$7:$AE$26,MATCH($A488,'Shortlist teams'!$Z$7:$Z$26,1),MATCH($C488,'Shortlist teams'!$AA$6:$AE$6,1))),"")</f>
        <v/>
      </c>
      <c r="O488" t="str">
        <f>IFERROR(IF(COUNTIF('De Teams'!M$5:M$25,'De Uitslagen'!$B488)*INDEX('Shortlist teams'!$AA$7:$AE$26,MATCH($A488,'Shortlist teams'!$Z$7:$Z$26,1),MATCH($C488,'Shortlist teams'!$AA$6:$AE$6,1))=0,"",COUNTIF('De Teams'!M$5:M$25,'De Uitslagen'!$B488)*INDEX('Shortlist teams'!$AA$7:$AE$26,MATCH($A488,'Shortlist teams'!$Z$7:$Z$26,1),MATCH($C488,'Shortlist teams'!$AA$6:$AE$6,1))),"")</f>
        <v/>
      </c>
      <c r="P488" t="str">
        <f>IFERROR(IF(COUNTIF('De Teams'!N$5:N$25,'De Uitslagen'!$B488)*INDEX('Shortlist teams'!$AA$7:$AE$26,MATCH($A488,'Shortlist teams'!$Z$7:$Z$26,1),MATCH($C488,'Shortlist teams'!$AA$6:$AE$6,1))=0,"",COUNTIF('De Teams'!N$5:N$25,'De Uitslagen'!$B488)*INDEX('Shortlist teams'!$AA$7:$AE$26,MATCH($A488,'Shortlist teams'!$Z$7:$Z$26,1),MATCH($C488,'Shortlist teams'!$AA$6:$AE$6,1))),"")</f>
        <v/>
      </c>
      <c r="Q488" t="str">
        <f>IFERROR(IF(COUNTIF('De Teams'!O$5:O$25,'De Uitslagen'!$B488)*INDEX('Shortlist teams'!$AA$7:$AE$26,MATCH($A488,'Shortlist teams'!$Z$7:$Z$26,1),MATCH($C488,'Shortlist teams'!$AA$6:$AE$6,1))=0,"",COUNTIF('De Teams'!O$5:O$25,'De Uitslagen'!$B488)*INDEX('Shortlist teams'!$AA$7:$AE$26,MATCH($A488,'Shortlist teams'!$Z$7:$Z$26,1),MATCH($C488,'Shortlist teams'!$AA$6:$AE$6,1))),"")</f>
        <v/>
      </c>
      <c r="R488" t="str">
        <f>IFERROR(IF(COUNTIF('De Teams'!P$5:P$25,'De Uitslagen'!$B488)*INDEX('Shortlist teams'!$AA$7:$AE$26,MATCH($A488,'Shortlist teams'!$Z$7:$Z$26,1),MATCH($C488,'Shortlist teams'!$AA$6:$AE$6,1))=0,"",COUNTIF('De Teams'!P$5:P$25,'De Uitslagen'!$B488)*INDEX('Shortlist teams'!$AA$7:$AE$26,MATCH($A488,'Shortlist teams'!$Z$7:$Z$26,1),MATCH($C488,'Shortlist teams'!$AA$6:$AE$6,1))),"")</f>
        <v/>
      </c>
      <c r="S488"/>
      <c r="T488" s="3"/>
    </row>
    <row r="489" spans="1:20" ht="14.4" x14ac:dyDescent="0.3">
      <c r="A489" s="1">
        <v>14</v>
      </c>
      <c r="B489" s="8"/>
      <c r="C489" s="87" t="str">
        <f>IFERROR(VLOOKUP('De Uitslagen'!B489,'Shortlist teams'!B:C,2,FALSE),"")</f>
        <v/>
      </c>
      <c r="D489" t="str">
        <f>IFERROR(IF(COUNTIF('De Teams'!B$5:B$25,'De Uitslagen'!$B489)*INDEX('Shortlist teams'!$AA$7:$AE$26,MATCH($A489,'Shortlist teams'!$Z$7:$Z$26,1),MATCH($C489,'Shortlist teams'!$AA$6:$AE$6,1))=0,"",COUNTIF('De Teams'!B$5:B$25,'De Uitslagen'!$B489)*INDEX('Shortlist teams'!$AA$7:$AE$26,MATCH($A489,'Shortlist teams'!$Z$7:$Z$26,1),MATCH($C489,'Shortlist teams'!$AA$6:$AE$6,1))),"")</f>
        <v/>
      </c>
      <c r="E489"/>
      <c r="F489" t="str">
        <f>IFERROR(IF(COUNTIF('De Teams'!D$5:D$24,'De Uitslagen'!$B489)*INDEX('Shortlist teams'!$AA$7:$AE$26,MATCH($A489,'Shortlist teams'!$Z$7:$Z$26,1),MATCH($C489,'Shortlist teams'!$AA$6:$AE$6,1))=0,"",COUNTIF('De Teams'!D$5:D$24,'De Uitslagen'!$B489)*INDEX('Shortlist teams'!$AA$7:$AE$26,MATCH($A489,'Shortlist teams'!$Z$7:$Z$26,1),MATCH($C489,'Shortlist teams'!$AA$6:$AE$6,1))),"")</f>
        <v/>
      </c>
      <c r="G489" t="str">
        <f>IFERROR(IF(COUNTIF('De Teams'!E$5:E$25,'De Uitslagen'!$B489)*INDEX('Shortlist teams'!$AA$7:$AE$26,MATCH($A489,'Shortlist teams'!$Z$7:$Z$26,1),MATCH($C489,'Shortlist teams'!$AA$6:$AE$6,1))=0,"",COUNTIF('De Teams'!E$5:E$25,'De Uitslagen'!$B489)*INDEX('Shortlist teams'!$AA$7:$AE$26,MATCH($A489,'Shortlist teams'!$Z$7:$Z$26,1),MATCH($C489,'Shortlist teams'!$AA$6:$AE$6,1))),"")</f>
        <v/>
      </c>
      <c r="H489" t="str">
        <f>IFERROR(IF(COUNTIF('De Teams'!F$5:F$25,'De Uitslagen'!$B489)*INDEX('Shortlist teams'!$AA$7:$AE$26,MATCH($A489,'Shortlist teams'!$Z$7:$Z$26,1),MATCH($C489,'Shortlist teams'!$AA$6:$AE$6,1))=0,"",COUNTIF('De Teams'!F$5:F$25,'De Uitslagen'!$B489)*INDEX('Shortlist teams'!$AA$7:$AE$26,MATCH($A489,'Shortlist teams'!$Z$7:$Z$26,1),MATCH($C489,'Shortlist teams'!$AA$6:$AE$6,1))),"")</f>
        <v/>
      </c>
      <c r="I489" t="str">
        <f>IFERROR(IF(COUNTIF('De Teams'!G$5:G$25,'De Uitslagen'!$B489)*INDEX('Shortlist teams'!$AA$7:$AE$26,MATCH($A489,'Shortlist teams'!$Z$7:$Z$26,1),MATCH($C489,'Shortlist teams'!$AA$6:$AE$6,1))=0,"",COUNTIF('De Teams'!G$5:G$25,'De Uitslagen'!$B489)*INDEX('Shortlist teams'!$AA$7:$AE$26,MATCH($A489,'Shortlist teams'!$Z$7:$Z$26,1),MATCH($C489,'Shortlist teams'!$AA$6:$AE$6,1))),"")</f>
        <v/>
      </c>
      <c r="J489" t="str">
        <f>IFERROR(IF(COUNTIF('De Teams'!H$5:H$25,'De Uitslagen'!$B489)*INDEX('Shortlist teams'!$AA$7:$AE$26,MATCH($A489,'Shortlist teams'!$Z$7:$Z$26,1),MATCH($C489,'Shortlist teams'!$AA$6:$AE$6,1))=0,"",COUNTIF('De Teams'!H$5:H$25,'De Uitslagen'!$B489)*INDEX('Shortlist teams'!$AA$7:$AE$26,MATCH($A489,'Shortlist teams'!$Z$7:$Z$26,1),MATCH($C489,'Shortlist teams'!$AA$6:$AE$6,1))),"")</f>
        <v/>
      </c>
      <c r="K489" t="str">
        <f>IFERROR(IF(COUNTIF('De Teams'!I$5:I$25,'De Uitslagen'!$B489)*INDEX('Shortlist teams'!$AA$7:$AE$26,MATCH($A489,'Shortlist teams'!$Z$7:$Z$26,1),MATCH($C489,'Shortlist teams'!$AA$6:$AE$6,1))=0,"",COUNTIF('De Teams'!I$5:I$25,'De Uitslagen'!$B489)*INDEX('Shortlist teams'!$AA$7:$AE$26,MATCH($A489,'Shortlist teams'!$Z$7:$Z$26,1),MATCH($C489,'Shortlist teams'!$AA$6:$AE$6,1))),"")</f>
        <v/>
      </c>
      <c r="L489"/>
      <c r="M489" t="str">
        <f>IFERROR(IF(COUNTIF('De Teams'!K$5:K$25,'De Uitslagen'!$B489)*INDEX('Shortlist teams'!$AA$7:$AE$26,MATCH($A489,'Shortlist teams'!$Z$7:$Z$26,1),MATCH($C489,'Shortlist teams'!$AA$6:$AE$6,1))=0,"",COUNTIF('De Teams'!K$5:K$25,'De Uitslagen'!$B489)*INDEX('Shortlist teams'!$AA$7:$AE$26,MATCH($A489,'Shortlist teams'!$Z$7:$Z$26,1),MATCH($C489,'Shortlist teams'!$AA$6:$AE$6,1))),"")</f>
        <v/>
      </c>
      <c r="N489" t="str">
        <f>IFERROR(IF(COUNTIF('De Teams'!L$5:L$25,'De Uitslagen'!$B489)*INDEX('Shortlist teams'!$AA$7:$AE$26,MATCH($A489,'Shortlist teams'!$Z$7:$Z$26,1),MATCH($C489,'Shortlist teams'!$AA$6:$AE$6,1))=0,"",COUNTIF('De Teams'!L$5:L$25,'De Uitslagen'!$B489)*INDEX('Shortlist teams'!$AA$7:$AE$26,MATCH($A489,'Shortlist teams'!$Z$7:$Z$26,1),MATCH($C489,'Shortlist teams'!$AA$6:$AE$6,1))),"")</f>
        <v/>
      </c>
      <c r="O489" t="str">
        <f>IFERROR(IF(COUNTIF('De Teams'!M$5:M$25,'De Uitslagen'!$B489)*INDEX('Shortlist teams'!$AA$7:$AE$26,MATCH($A489,'Shortlist teams'!$Z$7:$Z$26,1),MATCH($C489,'Shortlist teams'!$AA$6:$AE$6,1))=0,"",COUNTIF('De Teams'!M$5:M$25,'De Uitslagen'!$B489)*INDEX('Shortlist teams'!$AA$7:$AE$26,MATCH($A489,'Shortlist teams'!$Z$7:$Z$26,1),MATCH($C489,'Shortlist teams'!$AA$6:$AE$6,1))),"")</f>
        <v/>
      </c>
      <c r="P489" t="str">
        <f>IFERROR(IF(COUNTIF('De Teams'!N$5:N$25,'De Uitslagen'!$B489)*INDEX('Shortlist teams'!$AA$7:$AE$26,MATCH($A489,'Shortlist teams'!$Z$7:$Z$26,1),MATCH($C489,'Shortlist teams'!$AA$6:$AE$6,1))=0,"",COUNTIF('De Teams'!N$5:N$25,'De Uitslagen'!$B489)*INDEX('Shortlist teams'!$AA$7:$AE$26,MATCH($A489,'Shortlist teams'!$Z$7:$Z$26,1),MATCH($C489,'Shortlist teams'!$AA$6:$AE$6,1))),"")</f>
        <v/>
      </c>
      <c r="Q489" t="str">
        <f>IFERROR(IF(COUNTIF('De Teams'!O$5:O$25,'De Uitslagen'!$B489)*INDEX('Shortlist teams'!$AA$7:$AE$26,MATCH($A489,'Shortlist teams'!$Z$7:$Z$26,1),MATCH($C489,'Shortlist teams'!$AA$6:$AE$6,1))=0,"",COUNTIF('De Teams'!O$5:O$25,'De Uitslagen'!$B489)*INDEX('Shortlist teams'!$AA$7:$AE$26,MATCH($A489,'Shortlist teams'!$Z$7:$Z$26,1),MATCH($C489,'Shortlist teams'!$AA$6:$AE$6,1))),"")</f>
        <v/>
      </c>
      <c r="R489" t="str">
        <f>IFERROR(IF(COUNTIF('De Teams'!P$5:P$25,'De Uitslagen'!$B489)*INDEX('Shortlist teams'!$AA$7:$AE$26,MATCH($A489,'Shortlist teams'!$Z$7:$Z$26,1),MATCH($C489,'Shortlist teams'!$AA$6:$AE$6,1))=0,"",COUNTIF('De Teams'!P$5:P$25,'De Uitslagen'!$B489)*INDEX('Shortlist teams'!$AA$7:$AE$26,MATCH($A489,'Shortlist teams'!$Z$7:$Z$26,1),MATCH($C489,'Shortlist teams'!$AA$6:$AE$6,1))),"")</f>
        <v/>
      </c>
      <c r="S489"/>
      <c r="T489" s="3"/>
    </row>
    <row r="490" spans="1:20" ht="14.4" x14ac:dyDescent="0.3">
      <c r="A490" s="1">
        <v>15</v>
      </c>
      <c r="B490" s="7"/>
      <c r="C490" s="87" t="str">
        <f>IFERROR(VLOOKUP('De Uitslagen'!B490,'Shortlist teams'!B:C,2,FALSE),"")</f>
        <v/>
      </c>
      <c r="D490" t="str">
        <f>IFERROR(IF(COUNTIF('De Teams'!B$5:B$25,'De Uitslagen'!$B490)*INDEX('Shortlist teams'!$AA$7:$AE$26,MATCH($A490,'Shortlist teams'!$Z$7:$Z$26,1),MATCH($C490,'Shortlist teams'!$AA$6:$AE$6,1))=0,"",COUNTIF('De Teams'!B$5:B$25,'De Uitslagen'!$B490)*INDEX('Shortlist teams'!$AA$7:$AE$26,MATCH($A490,'Shortlist teams'!$Z$7:$Z$26,1),MATCH($C490,'Shortlist teams'!$AA$6:$AE$6,1))),"")</f>
        <v/>
      </c>
      <c r="E490"/>
      <c r="F490" t="str">
        <f>IFERROR(IF(COUNTIF('De Teams'!D$5:D$24,'De Uitslagen'!$B490)*INDEX('Shortlist teams'!$AA$7:$AE$26,MATCH($A490,'Shortlist teams'!$Z$7:$Z$26,1),MATCH($C490,'Shortlist teams'!$AA$6:$AE$6,1))=0,"",COUNTIF('De Teams'!D$5:D$24,'De Uitslagen'!$B490)*INDEX('Shortlist teams'!$AA$7:$AE$26,MATCH($A490,'Shortlist teams'!$Z$7:$Z$26,1),MATCH($C490,'Shortlist teams'!$AA$6:$AE$6,1))),"")</f>
        <v/>
      </c>
      <c r="G490" t="str">
        <f>IFERROR(IF(COUNTIF('De Teams'!E$5:E$25,'De Uitslagen'!$B490)*INDEX('Shortlist teams'!$AA$7:$AE$26,MATCH($A490,'Shortlist teams'!$Z$7:$Z$26,1),MATCH($C490,'Shortlist teams'!$AA$6:$AE$6,1))=0,"",COUNTIF('De Teams'!E$5:E$25,'De Uitslagen'!$B490)*INDEX('Shortlist teams'!$AA$7:$AE$26,MATCH($A490,'Shortlist teams'!$Z$7:$Z$26,1),MATCH($C490,'Shortlist teams'!$AA$6:$AE$6,1))),"")</f>
        <v/>
      </c>
      <c r="H490" t="str">
        <f>IFERROR(IF(COUNTIF('De Teams'!F$5:F$25,'De Uitslagen'!$B490)*INDEX('Shortlist teams'!$AA$7:$AE$26,MATCH($A490,'Shortlist teams'!$Z$7:$Z$26,1),MATCH($C490,'Shortlist teams'!$AA$6:$AE$6,1))=0,"",COUNTIF('De Teams'!F$5:F$25,'De Uitslagen'!$B490)*INDEX('Shortlist teams'!$AA$7:$AE$26,MATCH($A490,'Shortlist teams'!$Z$7:$Z$26,1),MATCH($C490,'Shortlist teams'!$AA$6:$AE$6,1))),"")</f>
        <v/>
      </c>
      <c r="I490" t="str">
        <f>IFERROR(IF(COUNTIF('De Teams'!G$5:G$25,'De Uitslagen'!$B490)*INDEX('Shortlist teams'!$AA$7:$AE$26,MATCH($A490,'Shortlist teams'!$Z$7:$Z$26,1),MATCH($C490,'Shortlist teams'!$AA$6:$AE$6,1))=0,"",COUNTIF('De Teams'!G$5:G$25,'De Uitslagen'!$B490)*INDEX('Shortlist teams'!$AA$7:$AE$26,MATCH($A490,'Shortlist teams'!$Z$7:$Z$26,1),MATCH($C490,'Shortlist teams'!$AA$6:$AE$6,1))),"")</f>
        <v/>
      </c>
      <c r="J490" t="str">
        <f>IFERROR(IF(COUNTIF('De Teams'!H$5:H$25,'De Uitslagen'!$B490)*INDEX('Shortlist teams'!$AA$7:$AE$26,MATCH($A490,'Shortlist teams'!$Z$7:$Z$26,1),MATCH($C490,'Shortlist teams'!$AA$6:$AE$6,1))=0,"",COUNTIF('De Teams'!H$5:H$25,'De Uitslagen'!$B490)*INDEX('Shortlist teams'!$AA$7:$AE$26,MATCH($A490,'Shortlist teams'!$Z$7:$Z$26,1),MATCH($C490,'Shortlist teams'!$AA$6:$AE$6,1))),"")</f>
        <v/>
      </c>
      <c r="K490" t="str">
        <f>IFERROR(IF(COUNTIF('De Teams'!I$5:I$25,'De Uitslagen'!$B490)*INDEX('Shortlist teams'!$AA$7:$AE$26,MATCH($A490,'Shortlist teams'!$Z$7:$Z$26,1),MATCH($C490,'Shortlist teams'!$AA$6:$AE$6,1))=0,"",COUNTIF('De Teams'!I$5:I$25,'De Uitslagen'!$B490)*INDEX('Shortlist teams'!$AA$7:$AE$26,MATCH($A490,'Shortlist teams'!$Z$7:$Z$26,1),MATCH($C490,'Shortlist teams'!$AA$6:$AE$6,1))),"")</f>
        <v/>
      </c>
      <c r="L490"/>
      <c r="M490" t="str">
        <f>IFERROR(IF(COUNTIF('De Teams'!K$5:K$25,'De Uitslagen'!$B490)*INDEX('Shortlist teams'!$AA$7:$AE$26,MATCH($A490,'Shortlist teams'!$Z$7:$Z$26,1),MATCH($C490,'Shortlist teams'!$AA$6:$AE$6,1))=0,"",COUNTIF('De Teams'!K$5:K$25,'De Uitslagen'!$B490)*INDEX('Shortlist teams'!$AA$7:$AE$26,MATCH($A490,'Shortlist teams'!$Z$7:$Z$26,1),MATCH($C490,'Shortlist teams'!$AA$6:$AE$6,1))),"")</f>
        <v/>
      </c>
      <c r="N490" t="str">
        <f>IFERROR(IF(COUNTIF('De Teams'!L$5:L$25,'De Uitslagen'!$B490)*INDEX('Shortlist teams'!$AA$7:$AE$26,MATCH($A490,'Shortlist teams'!$Z$7:$Z$26,1),MATCH($C490,'Shortlist teams'!$AA$6:$AE$6,1))=0,"",COUNTIF('De Teams'!L$5:L$25,'De Uitslagen'!$B490)*INDEX('Shortlist teams'!$AA$7:$AE$26,MATCH($A490,'Shortlist teams'!$Z$7:$Z$26,1),MATCH($C490,'Shortlist teams'!$AA$6:$AE$6,1))),"")</f>
        <v/>
      </c>
      <c r="O490" t="str">
        <f>IFERROR(IF(COUNTIF('De Teams'!M$5:M$25,'De Uitslagen'!$B490)*INDEX('Shortlist teams'!$AA$7:$AE$26,MATCH($A490,'Shortlist teams'!$Z$7:$Z$26,1),MATCH($C490,'Shortlist teams'!$AA$6:$AE$6,1))=0,"",COUNTIF('De Teams'!M$5:M$25,'De Uitslagen'!$B490)*INDEX('Shortlist teams'!$AA$7:$AE$26,MATCH($A490,'Shortlist teams'!$Z$7:$Z$26,1),MATCH($C490,'Shortlist teams'!$AA$6:$AE$6,1))),"")</f>
        <v/>
      </c>
      <c r="P490" t="str">
        <f>IFERROR(IF(COUNTIF('De Teams'!N$5:N$25,'De Uitslagen'!$B490)*INDEX('Shortlist teams'!$AA$7:$AE$26,MATCH($A490,'Shortlist teams'!$Z$7:$Z$26,1),MATCH($C490,'Shortlist teams'!$AA$6:$AE$6,1))=0,"",COUNTIF('De Teams'!N$5:N$25,'De Uitslagen'!$B490)*INDEX('Shortlist teams'!$AA$7:$AE$26,MATCH($A490,'Shortlist teams'!$Z$7:$Z$26,1),MATCH($C490,'Shortlist teams'!$AA$6:$AE$6,1))),"")</f>
        <v/>
      </c>
      <c r="Q490" t="str">
        <f>IFERROR(IF(COUNTIF('De Teams'!O$5:O$25,'De Uitslagen'!$B490)*INDEX('Shortlist teams'!$AA$7:$AE$26,MATCH($A490,'Shortlist teams'!$Z$7:$Z$26,1),MATCH($C490,'Shortlist teams'!$AA$6:$AE$6,1))=0,"",COUNTIF('De Teams'!O$5:O$25,'De Uitslagen'!$B490)*INDEX('Shortlist teams'!$AA$7:$AE$26,MATCH($A490,'Shortlist teams'!$Z$7:$Z$26,1),MATCH($C490,'Shortlist teams'!$AA$6:$AE$6,1))),"")</f>
        <v/>
      </c>
      <c r="R490" t="str">
        <f>IFERROR(IF(COUNTIF('De Teams'!P$5:P$25,'De Uitslagen'!$B490)*INDEX('Shortlist teams'!$AA$7:$AE$26,MATCH($A490,'Shortlist teams'!$Z$7:$Z$26,1),MATCH($C490,'Shortlist teams'!$AA$6:$AE$6,1))=0,"",COUNTIF('De Teams'!P$5:P$25,'De Uitslagen'!$B490)*INDEX('Shortlist teams'!$AA$7:$AE$26,MATCH($A490,'Shortlist teams'!$Z$7:$Z$26,1),MATCH($C490,'Shortlist teams'!$AA$6:$AE$6,1))),"")</f>
        <v/>
      </c>
      <c r="S490"/>
      <c r="T490" s="3"/>
    </row>
    <row r="491" spans="1:20" ht="14.4" x14ac:dyDescent="0.3">
      <c r="A491" s="1">
        <v>16</v>
      </c>
      <c r="B491" s="7"/>
      <c r="C491" s="87" t="str">
        <f>IFERROR(VLOOKUP('De Uitslagen'!B491,'Shortlist teams'!B:C,2,FALSE),"")</f>
        <v/>
      </c>
      <c r="D491" t="str">
        <f>IFERROR(IF(COUNTIF('De Teams'!B$5:B$25,'De Uitslagen'!$B491)*INDEX('Shortlist teams'!$AA$7:$AE$26,MATCH($A491,'Shortlist teams'!$Z$7:$Z$26,1),MATCH($C491,'Shortlist teams'!$AA$6:$AE$6,1))=0,"",COUNTIF('De Teams'!B$5:B$25,'De Uitslagen'!$B491)*INDEX('Shortlist teams'!$AA$7:$AE$26,MATCH($A491,'Shortlist teams'!$Z$7:$Z$26,1),MATCH($C491,'Shortlist teams'!$AA$6:$AE$6,1))),"")</f>
        <v/>
      </c>
      <c r="E491"/>
      <c r="F491" t="str">
        <f>IFERROR(IF(COUNTIF('De Teams'!D$5:D$24,'De Uitslagen'!$B491)*INDEX('Shortlist teams'!$AA$7:$AE$26,MATCH($A491,'Shortlist teams'!$Z$7:$Z$26,1),MATCH($C491,'Shortlist teams'!$AA$6:$AE$6,1))=0,"",COUNTIF('De Teams'!D$5:D$24,'De Uitslagen'!$B491)*INDEX('Shortlist teams'!$AA$7:$AE$26,MATCH($A491,'Shortlist teams'!$Z$7:$Z$26,1),MATCH($C491,'Shortlist teams'!$AA$6:$AE$6,1))),"")</f>
        <v/>
      </c>
      <c r="G491" t="str">
        <f>IFERROR(IF(COUNTIF('De Teams'!E$5:E$25,'De Uitslagen'!$B491)*INDEX('Shortlist teams'!$AA$7:$AE$26,MATCH($A491,'Shortlist teams'!$Z$7:$Z$26,1),MATCH($C491,'Shortlist teams'!$AA$6:$AE$6,1))=0,"",COUNTIF('De Teams'!E$5:E$25,'De Uitslagen'!$B491)*INDEX('Shortlist teams'!$AA$7:$AE$26,MATCH($A491,'Shortlist teams'!$Z$7:$Z$26,1),MATCH($C491,'Shortlist teams'!$AA$6:$AE$6,1))),"")</f>
        <v/>
      </c>
      <c r="H491" t="str">
        <f>IFERROR(IF(COUNTIF('De Teams'!F$5:F$25,'De Uitslagen'!$B491)*INDEX('Shortlist teams'!$AA$7:$AE$26,MATCH($A491,'Shortlist teams'!$Z$7:$Z$26,1),MATCH($C491,'Shortlist teams'!$AA$6:$AE$6,1))=0,"",COUNTIF('De Teams'!F$5:F$25,'De Uitslagen'!$B491)*INDEX('Shortlist teams'!$AA$7:$AE$26,MATCH($A491,'Shortlist teams'!$Z$7:$Z$26,1),MATCH($C491,'Shortlist teams'!$AA$6:$AE$6,1))),"")</f>
        <v/>
      </c>
      <c r="I491" t="str">
        <f>IFERROR(IF(COUNTIF('De Teams'!G$5:G$25,'De Uitslagen'!$B491)*INDEX('Shortlist teams'!$AA$7:$AE$26,MATCH($A491,'Shortlist teams'!$Z$7:$Z$26,1),MATCH($C491,'Shortlist teams'!$AA$6:$AE$6,1))=0,"",COUNTIF('De Teams'!G$5:G$25,'De Uitslagen'!$B491)*INDEX('Shortlist teams'!$AA$7:$AE$26,MATCH($A491,'Shortlist teams'!$Z$7:$Z$26,1),MATCH($C491,'Shortlist teams'!$AA$6:$AE$6,1))),"")</f>
        <v/>
      </c>
      <c r="J491" t="str">
        <f>IFERROR(IF(COUNTIF('De Teams'!H$5:H$25,'De Uitslagen'!$B491)*INDEX('Shortlist teams'!$AA$7:$AE$26,MATCH($A491,'Shortlist teams'!$Z$7:$Z$26,1),MATCH($C491,'Shortlist teams'!$AA$6:$AE$6,1))=0,"",COUNTIF('De Teams'!H$5:H$25,'De Uitslagen'!$B491)*INDEX('Shortlist teams'!$AA$7:$AE$26,MATCH($A491,'Shortlist teams'!$Z$7:$Z$26,1),MATCH($C491,'Shortlist teams'!$AA$6:$AE$6,1))),"")</f>
        <v/>
      </c>
      <c r="K491" t="str">
        <f>IFERROR(IF(COUNTIF('De Teams'!I$5:I$25,'De Uitslagen'!$B491)*INDEX('Shortlist teams'!$AA$7:$AE$26,MATCH($A491,'Shortlist teams'!$Z$7:$Z$26,1),MATCH($C491,'Shortlist teams'!$AA$6:$AE$6,1))=0,"",COUNTIF('De Teams'!I$5:I$25,'De Uitslagen'!$B491)*INDEX('Shortlist teams'!$AA$7:$AE$26,MATCH($A491,'Shortlist teams'!$Z$7:$Z$26,1),MATCH($C491,'Shortlist teams'!$AA$6:$AE$6,1))),"")</f>
        <v/>
      </c>
      <c r="L491"/>
      <c r="M491" t="str">
        <f>IFERROR(IF(COUNTIF('De Teams'!K$5:K$25,'De Uitslagen'!$B491)*INDEX('Shortlist teams'!$AA$7:$AE$26,MATCH($A491,'Shortlist teams'!$Z$7:$Z$26,1),MATCH($C491,'Shortlist teams'!$AA$6:$AE$6,1))=0,"",COUNTIF('De Teams'!K$5:K$25,'De Uitslagen'!$B491)*INDEX('Shortlist teams'!$AA$7:$AE$26,MATCH($A491,'Shortlist teams'!$Z$7:$Z$26,1),MATCH($C491,'Shortlist teams'!$AA$6:$AE$6,1))),"")</f>
        <v/>
      </c>
      <c r="N491" t="str">
        <f>IFERROR(IF(COUNTIF('De Teams'!L$5:L$25,'De Uitslagen'!$B491)*INDEX('Shortlist teams'!$AA$7:$AE$26,MATCH($A491,'Shortlist teams'!$Z$7:$Z$26,1),MATCH($C491,'Shortlist teams'!$AA$6:$AE$6,1))=0,"",COUNTIF('De Teams'!L$5:L$25,'De Uitslagen'!$B491)*INDEX('Shortlist teams'!$AA$7:$AE$26,MATCH($A491,'Shortlist teams'!$Z$7:$Z$26,1),MATCH($C491,'Shortlist teams'!$AA$6:$AE$6,1))),"")</f>
        <v/>
      </c>
      <c r="O491" t="str">
        <f>IFERROR(IF(COUNTIF('De Teams'!M$5:M$25,'De Uitslagen'!$B491)*INDEX('Shortlist teams'!$AA$7:$AE$26,MATCH($A491,'Shortlist teams'!$Z$7:$Z$26,1),MATCH($C491,'Shortlist teams'!$AA$6:$AE$6,1))=0,"",COUNTIF('De Teams'!M$5:M$25,'De Uitslagen'!$B491)*INDEX('Shortlist teams'!$AA$7:$AE$26,MATCH($A491,'Shortlist teams'!$Z$7:$Z$26,1),MATCH($C491,'Shortlist teams'!$AA$6:$AE$6,1))),"")</f>
        <v/>
      </c>
      <c r="P491" t="str">
        <f>IFERROR(IF(COUNTIF('De Teams'!N$5:N$25,'De Uitslagen'!$B491)*INDEX('Shortlist teams'!$AA$7:$AE$26,MATCH($A491,'Shortlist teams'!$Z$7:$Z$26,1),MATCH($C491,'Shortlist teams'!$AA$6:$AE$6,1))=0,"",COUNTIF('De Teams'!N$5:N$25,'De Uitslagen'!$B491)*INDEX('Shortlist teams'!$AA$7:$AE$26,MATCH($A491,'Shortlist teams'!$Z$7:$Z$26,1),MATCH($C491,'Shortlist teams'!$AA$6:$AE$6,1))),"")</f>
        <v/>
      </c>
      <c r="Q491" t="str">
        <f>IFERROR(IF(COUNTIF('De Teams'!O$5:O$25,'De Uitslagen'!$B491)*INDEX('Shortlist teams'!$AA$7:$AE$26,MATCH($A491,'Shortlist teams'!$Z$7:$Z$26,1),MATCH($C491,'Shortlist teams'!$AA$6:$AE$6,1))=0,"",COUNTIF('De Teams'!O$5:O$25,'De Uitslagen'!$B491)*INDEX('Shortlist teams'!$AA$7:$AE$26,MATCH($A491,'Shortlist teams'!$Z$7:$Z$26,1),MATCH($C491,'Shortlist teams'!$AA$6:$AE$6,1))),"")</f>
        <v/>
      </c>
      <c r="R491" t="str">
        <f>IFERROR(IF(COUNTIF('De Teams'!P$5:P$25,'De Uitslagen'!$B491)*INDEX('Shortlist teams'!$AA$7:$AE$26,MATCH($A491,'Shortlist teams'!$Z$7:$Z$26,1),MATCH($C491,'Shortlist teams'!$AA$6:$AE$6,1))=0,"",COUNTIF('De Teams'!P$5:P$25,'De Uitslagen'!$B491)*INDEX('Shortlist teams'!$AA$7:$AE$26,MATCH($A491,'Shortlist teams'!$Z$7:$Z$26,1),MATCH($C491,'Shortlist teams'!$AA$6:$AE$6,1))),"")</f>
        <v/>
      </c>
      <c r="S491"/>
      <c r="T491" s="3"/>
    </row>
    <row r="492" spans="1:20" ht="14.4" x14ac:dyDescent="0.3">
      <c r="A492" s="1">
        <v>17</v>
      </c>
      <c r="B492" s="7"/>
      <c r="C492" s="87" t="str">
        <f>IFERROR(VLOOKUP('De Uitslagen'!B492,'Shortlist teams'!B:C,2,FALSE),"")</f>
        <v/>
      </c>
      <c r="D492" t="str">
        <f>IFERROR(IF(COUNTIF('De Teams'!B$5:B$25,'De Uitslagen'!$B492)*INDEX('Shortlist teams'!$AA$7:$AE$26,MATCH($A492,'Shortlist teams'!$Z$7:$Z$26,1),MATCH($C492,'Shortlist teams'!$AA$6:$AE$6,1))=0,"",COUNTIF('De Teams'!B$5:B$25,'De Uitslagen'!$B492)*INDEX('Shortlist teams'!$AA$7:$AE$26,MATCH($A492,'Shortlist teams'!$Z$7:$Z$26,1),MATCH($C492,'Shortlist teams'!$AA$6:$AE$6,1))),"")</f>
        <v/>
      </c>
      <c r="E492"/>
      <c r="F492" t="str">
        <f>IFERROR(IF(COUNTIF('De Teams'!D$5:D$24,'De Uitslagen'!$B492)*INDEX('Shortlist teams'!$AA$7:$AE$26,MATCH($A492,'Shortlist teams'!$Z$7:$Z$26,1),MATCH($C492,'Shortlist teams'!$AA$6:$AE$6,1))=0,"",COUNTIF('De Teams'!D$5:D$24,'De Uitslagen'!$B492)*INDEX('Shortlist teams'!$AA$7:$AE$26,MATCH($A492,'Shortlist teams'!$Z$7:$Z$26,1),MATCH($C492,'Shortlist teams'!$AA$6:$AE$6,1))),"")</f>
        <v/>
      </c>
      <c r="G492" t="str">
        <f>IFERROR(IF(COUNTIF('De Teams'!E$5:E$25,'De Uitslagen'!$B492)*INDEX('Shortlist teams'!$AA$7:$AE$26,MATCH($A492,'Shortlist teams'!$Z$7:$Z$26,1),MATCH($C492,'Shortlist teams'!$AA$6:$AE$6,1))=0,"",COUNTIF('De Teams'!E$5:E$25,'De Uitslagen'!$B492)*INDEX('Shortlist teams'!$AA$7:$AE$26,MATCH($A492,'Shortlist teams'!$Z$7:$Z$26,1),MATCH($C492,'Shortlist teams'!$AA$6:$AE$6,1))),"")</f>
        <v/>
      </c>
      <c r="H492" t="str">
        <f>IFERROR(IF(COUNTIF('De Teams'!F$5:F$25,'De Uitslagen'!$B492)*INDEX('Shortlist teams'!$AA$7:$AE$26,MATCH($A492,'Shortlist teams'!$Z$7:$Z$26,1),MATCH($C492,'Shortlist teams'!$AA$6:$AE$6,1))=0,"",COUNTIF('De Teams'!F$5:F$25,'De Uitslagen'!$B492)*INDEX('Shortlist teams'!$AA$7:$AE$26,MATCH($A492,'Shortlist teams'!$Z$7:$Z$26,1),MATCH($C492,'Shortlist teams'!$AA$6:$AE$6,1))),"")</f>
        <v/>
      </c>
      <c r="I492" t="str">
        <f>IFERROR(IF(COUNTIF('De Teams'!G$5:G$25,'De Uitslagen'!$B492)*INDEX('Shortlist teams'!$AA$7:$AE$26,MATCH($A492,'Shortlist teams'!$Z$7:$Z$26,1),MATCH($C492,'Shortlist teams'!$AA$6:$AE$6,1))=0,"",COUNTIF('De Teams'!G$5:G$25,'De Uitslagen'!$B492)*INDEX('Shortlist teams'!$AA$7:$AE$26,MATCH($A492,'Shortlist teams'!$Z$7:$Z$26,1),MATCH($C492,'Shortlist teams'!$AA$6:$AE$6,1))),"")</f>
        <v/>
      </c>
      <c r="J492" t="str">
        <f>IFERROR(IF(COUNTIF('De Teams'!H$5:H$25,'De Uitslagen'!$B492)*INDEX('Shortlist teams'!$AA$7:$AE$26,MATCH($A492,'Shortlist teams'!$Z$7:$Z$26,1),MATCH($C492,'Shortlist teams'!$AA$6:$AE$6,1))=0,"",COUNTIF('De Teams'!H$5:H$25,'De Uitslagen'!$B492)*INDEX('Shortlist teams'!$AA$7:$AE$26,MATCH($A492,'Shortlist teams'!$Z$7:$Z$26,1),MATCH($C492,'Shortlist teams'!$AA$6:$AE$6,1))),"")</f>
        <v/>
      </c>
      <c r="K492" t="str">
        <f>IFERROR(IF(COUNTIF('De Teams'!I$5:I$25,'De Uitslagen'!$B492)*INDEX('Shortlist teams'!$AA$7:$AE$26,MATCH($A492,'Shortlist teams'!$Z$7:$Z$26,1),MATCH($C492,'Shortlist teams'!$AA$6:$AE$6,1))=0,"",COUNTIF('De Teams'!I$5:I$25,'De Uitslagen'!$B492)*INDEX('Shortlist teams'!$AA$7:$AE$26,MATCH($A492,'Shortlist teams'!$Z$7:$Z$26,1),MATCH($C492,'Shortlist teams'!$AA$6:$AE$6,1))),"")</f>
        <v/>
      </c>
      <c r="L492"/>
      <c r="M492" t="str">
        <f>IFERROR(IF(COUNTIF('De Teams'!K$5:K$25,'De Uitslagen'!$B492)*INDEX('Shortlist teams'!$AA$7:$AE$26,MATCH($A492,'Shortlist teams'!$Z$7:$Z$26,1),MATCH($C492,'Shortlist teams'!$AA$6:$AE$6,1))=0,"",COUNTIF('De Teams'!K$5:K$25,'De Uitslagen'!$B492)*INDEX('Shortlist teams'!$AA$7:$AE$26,MATCH($A492,'Shortlist teams'!$Z$7:$Z$26,1),MATCH($C492,'Shortlist teams'!$AA$6:$AE$6,1))),"")</f>
        <v/>
      </c>
      <c r="N492" t="str">
        <f>IFERROR(IF(COUNTIF('De Teams'!L$5:L$25,'De Uitslagen'!$B492)*INDEX('Shortlist teams'!$AA$7:$AE$26,MATCH($A492,'Shortlist teams'!$Z$7:$Z$26,1),MATCH($C492,'Shortlist teams'!$AA$6:$AE$6,1))=0,"",COUNTIF('De Teams'!L$5:L$25,'De Uitslagen'!$B492)*INDEX('Shortlist teams'!$AA$7:$AE$26,MATCH($A492,'Shortlist teams'!$Z$7:$Z$26,1),MATCH($C492,'Shortlist teams'!$AA$6:$AE$6,1))),"")</f>
        <v/>
      </c>
      <c r="O492" t="str">
        <f>IFERROR(IF(COUNTIF('De Teams'!M$5:M$25,'De Uitslagen'!$B492)*INDEX('Shortlist teams'!$AA$7:$AE$26,MATCH($A492,'Shortlist teams'!$Z$7:$Z$26,1),MATCH($C492,'Shortlist teams'!$AA$6:$AE$6,1))=0,"",COUNTIF('De Teams'!M$5:M$25,'De Uitslagen'!$B492)*INDEX('Shortlist teams'!$AA$7:$AE$26,MATCH($A492,'Shortlist teams'!$Z$7:$Z$26,1),MATCH($C492,'Shortlist teams'!$AA$6:$AE$6,1))),"")</f>
        <v/>
      </c>
      <c r="P492" t="str">
        <f>IFERROR(IF(COUNTIF('De Teams'!N$5:N$25,'De Uitslagen'!$B492)*INDEX('Shortlist teams'!$AA$7:$AE$26,MATCH($A492,'Shortlist teams'!$Z$7:$Z$26,1),MATCH($C492,'Shortlist teams'!$AA$6:$AE$6,1))=0,"",COUNTIF('De Teams'!N$5:N$25,'De Uitslagen'!$B492)*INDEX('Shortlist teams'!$AA$7:$AE$26,MATCH($A492,'Shortlist teams'!$Z$7:$Z$26,1),MATCH($C492,'Shortlist teams'!$AA$6:$AE$6,1))),"")</f>
        <v/>
      </c>
      <c r="Q492" t="str">
        <f>IFERROR(IF(COUNTIF('De Teams'!O$5:O$25,'De Uitslagen'!$B492)*INDEX('Shortlist teams'!$AA$7:$AE$26,MATCH($A492,'Shortlist teams'!$Z$7:$Z$26,1),MATCH($C492,'Shortlist teams'!$AA$6:$AE$6,1))=0,"",COUNTIF('De Teams'!O$5:O$25,'De Uitslagen'!$B492)*INDEX('Shortlist teams'!$AA$7:$AE$26,MATCH($A492,'Shortlist teams'!$Z$7:$Z$26,1),MATCH($C492,'Shortlist teams'!$AA$6:$AE$6,1))),"")</f>
        <v/>
      </c>
      <c r="R492" t="str">
        <f>IFERROR(IF(COUNTIF('De Teams'!P$5:P$25,'De Uitslagen'!$B492)*INDEX('Shortlist teams'!$AA$7:$AE$26,MATCH($A492,'Shortlist teams'!$Z$7:$Z$26,1),MATCH($C492,'Shortlist teams'!$AA$6:$AE$6,1))=0,"",COUNTIF('De Teams'!P$5:P$25,'De Uitslagen'!$B492)*INDEX('Shortlist teams'!$AA$7:$AE$26,MATCH($A492,'Shortlist teams'!$Z$7:$Z$26,1),MATCH($C492,'Shortlist teams'!$AA$6:$AE$6,1))),"")</f>
        <v/>
      </c>
      <c r="S492"/>
      <c r="T492" s="3"/>
    </row>
    <row r="493" spans="1:20" ht="14.4" x14ac:dyDescent="0.3">
      <c r="A493" s="1">
        <v>18</v>
      </c>
      <c r="B493" s="6"/>
      <c r="C493" s="87" t="str">
        <f>IFERROR(VLOOKUP('De Uitslagen'!B493,'Shortlist teams'!B:C,2,FALSE),"")</f>
        <v/>
      </c>
      <c r="D493" t="str">
        <f>IFERROR(IF(COUNTIF('De Teams'!B$5:B$25,'De Uitslagen'!$B493)*INDEX('Shortlist teams'!$AA$7:$AE$26,MATCH($A493,'Shortlist teams'!$Z$7:$Z$26,1),MATCH($C493,'Shortlist teams'!$AA$6:$AE$6,1))=0,"",COUNTIF('De Teams'!B$5:B$25,'De Uitslagen'!$B493)*INDEX('Shortlist teams'!$AA$7:$AE$26,MATCH($A493,'Shortlist teams'!$Z$7:$Z$26,1),MATCH($C493,'Shortlist teams'!$AA$6:$AE$6,1))),"")</f>
        <v/>
      </c>
      <c r="E493"/>
      <c r="F493" t="str">
        <f>IFERROR(IF(COUNTIF('De Teams'!D$5:D$24,'De Uitslagen'!$B493)*INDEX('Shortlist teams'!$AA$7:$AE$26,MATCH($A493,'Shortlist teams'!$Z$7:$Z$26,1),MATCH($C493,'Shortlist teams'!$AA$6:$AE$6,1))=0,"",COUNTIF('De Teams'!D$5:D$24,'De Uitslagen'!$B493)*INDEX('Shortlist teams'!$AA$7:$AE$26,MATCH($A493,'Shortlist teams'!$Z$7:$Z$26,1),MATCH($C493,'Shortlist teams'!$AA$6:$AE$6,1))),"")</f>
        <v/>
      </c>
      <c r="G493" t="str">
        <f>IFERROR(IF(COUNTIF('De Teams'!E$5:E$25,'De Uitslagen'!$B493)*INDEX('Shortlist teams'!$AA$7:$AE$26,MATCH($A493,'Shortlist teams'!$Z$7:$Z$26,1),MATCH($C493,'Shortlist teams'!$AA$6:$AE$6,1))=0,"",COUNTIF('De Teams'!E$5:E$25,'De Uitslagen'!$B493)*INDEX('Shortlist teams'!$AA$7:$AE$26,MATCH($A493,'Shortlist teams'!$Z$7:$Z$26,1),MATCH($C493,'Shortlist teams'!$AA$6:$AE$6,1))),"")</f>
        <v/>
      </c>
      <c r="H493" t="str">
        <f>IFERROR(IF(COUNTIF('De Teams'!F$5:F$25,'De Uitslagen'!$B493)*INDEX('Shortlist teams'!$AA$7:$AE$26,MATCH($A493,'Shortlist teams'!$Z$7:$Z$26,1),MATCH($C493,'Shortlist teams'!$AA$6:$AE$6,1))=0,"",COUNTIF('De Teams'!F$5:F$25,'De Uitslagen'!$B493)*INDEX('Shortlist teams'!$AA$7:$AE$26,MATCH($A493,'Shortlist teams'!$Z$7:$Z$26,1),MATCH($C493,'Shortlist teams'!$AA$6:$AE$6,1))),"")</f>
        <v/>
      </c>
      <c r="I493" t="str">
        <f>IFERROR(IF(COUNTIF('De Teams'!G$5:G$25,'De Uitslagen'!$B493)*INDEX('Shortlist teams'!$AA$7:$AE$26,MATCH($A493,'Shortlist teams'!$Z$7:$Z$26,1),MATCH($C493,'Shortlist teams'!$AA$6:$AE$6,1))=0,"",COUNTIF('De Teams'!G$5:G$25,'De Uitslagen'!$B493)*INDEX('Shortlist teams'!$AA$7:$AE$26,MATCH($A493,'Shortlist teams'!$Z$7:$Z$26,1),MATCH($C493,'Shortlist teams'!$AA$6:$AE$6,1))),"")</f>
        <v/>
      </c>
      <c r="J493" t="str">
        <f>IFERROR(IF(COUNTIF('De Teams'!H$5:H$25,'De Uitslagen'!$B493)*INDEX('Shortlist teams'!$AA$7:$AE$26,MATCH($A493,'Shortlist teams'!$Z$7:$Z$26,1),MATCH($C493,'Shortlist teams'!$AA$6:$AE$6,1))=0,"",COUNTIF('De Teams'!H$5:H$25,'De Uitslagen'!$B493)*INDEX('Shortlist teams'!$AA$7:$AE$26,MATCH($A493,'Shortlist teams'!$Z$7:$Z$26,1),MATCH($C493,'Shortlist teams'!$AA$6:$AE$6,1))),"")</f>
        <v/>
      </c>
      <c r="K493" t="str">
        <f>IFERROR(IF(COUNTIF('De Teams'!I$5:I$25,'De Uitslagen'!$B493)*INDEX('Shortlist teams'!$AA$7:$AE$26,MATCH($A493,'Shortlist teams'!$Z$7:$Z$26,1),MATCH($C493,'Shortlist teams'!$AA$6:$AE$6,1))=0,"",COUNTIF('De Teams'!I$5:I$25,'De Uitslagen'!$B493)*INDEX('Shortlist teams'!$AA$7:$AE$26,MATCH($A493,'Shortlist teams'!$Z$7:$Z$26,1),MATCH($C493,'Shortlist teams'!$AA$6:$AE$6,1))),"")</f>
        <v/>
      </c>
      <c r="L493"/>
      <c r="M493" t="str">
        <f>IFERROR(IF(COUNTIF('De Teams'!K$5:K$25,'De Uitslagen'!$B493)*INDEX('Shortlist teams'!$AA$7:$AE$26,MATCH($A493,'Shortlist teams'!$Z$7:$Z$26,1),MATCH($C493,'Shortlist teams'!$AA$6:$AE$6,1))=0,"",COUNTIF('De Teams'!K$5:K$25,'De Uitslagen'!$B493)*INDEX('Shortlist teams'!$AA$7:$AE$26,MATCH($A493,'Shortlist teams'!$Z$7:$Z$26,1),MATCH($C493,'Shortlist teams'!$AA$6:$AE$6,1))),"")</f>
        <v/>
      </c>
      <c r="N493" t="str">
        <f>IFERROR(IF(COUNTIF('De Teams'!L$5:L$25,'De Uitslagen'!$B493)*INDEX('Shortlist teams'!$AA$7:$AE$26,MATCH($A493,'Shortlist teams'!$Z$7:$Z$26,1),MATCH($C493,'Shortlist teams'!$AA$6:$AE$6,1))=0,"",COUNTIF('De Teams'!L$5:L$25,'De Uitslagen'!$B493)*INDEX('Shortlist teams'!$AA$7:$AE$26,MATCH($A493,'Shortlist teams'!$Z$7:$Z$26,1),MATCH($C493,'Shortlist teams'!$AA$6:$AE$6,1))),"")</f>
        <v/>
      </c>
      <c r="O493" t="str">
        <f>IFERROR(IF(COUNTIF('De Teams'!M$5:M$25,'De Uitslagen'!$B493)*INDEX('Shortlist teams'!$AA$7:$AE$26,MATCH($A493,'Shortlist teams'!$Z$7:$Z$26,1),MATCH($C493,'Shortlist teams'!$AA$6:$AE$6,1))=0,"",COUNTIF('De Teams'!M$5:M$25,'De Uitslagen'!$B493)*INDEX('Shortlist teams'!$AA$7:$AE$26,MATCH($A493,'Shortlist teams'!$Z$7:$Z$26,1),MATCH($C493,'Shortlist teams'!$AA$6:$AE$6,1))),"")</f>
        <v/>
      </c>
      <c r="P493" t="str">
        <f>IFERROR(IF(COUNTIF('De Teams'!N$5:N$25,'De Uitslagen'!$B493)*INDEX('Shortlist teams'!$AA$7:$AE$26,MATCH($A493,'Shortlist teams'!$Z$7:$Z$26,1),MATCH($C493,'Shortlist teams'!$AA$6:$AE$6,1))=0,"",COUNTIF('De Teams'!N$5:N$25,'De Uitslagen'!$B493)*INDEX('Shortlist teams'!$AA$7:$AE$26,MATCH($A493,'Shortlist teams'!$Z$7:$Z$26,1),MATCH($C493,'Shortlist teams'!$AA$6:$AE$6,1))),"")</f>
        <v/>
      </c>
      <c r="Q493" t="str">
        <f>IFERROR(IF(COUNTIF('De Teams'!O$5:O$25,'De Uitslagen'!$B493)*INDEX('Shortlist teams'!$AA$7:$AE$26,MATCH($A493,'Shortlist teams'!$Z$7:$Z$26,1),MATCH($C493,'Shortlist teams'!$AA$6:$AE$6,1))=0,"",COUNTIF('De Teams'!O$5:O$25,'De Uitslagen'!$B493)*INDEX('Shortlist teams'!$AA$7:$AE$26,MATCH($A493,'Shortlist teams'!$Z$7:$Z$26,1),MATCH($C493,'Shortlist teams'!$AA$6:$AE$6,1))),"")</f>
        <v/>
      </c>
      <c r="R493" t="str">
        <f>IFERROR(IF(COUNTIF('De Teams'!P$5:P$25,'De Uitslagen'!$B493)*INDEX('Shortlist teams'!$AA$7:$AE$26,MATCH($A493,'Shortlist teams'!$Z$7:$Z$26,1),MATCH($C493,'Shortlist teams'!$AA$6:$AE$6,1))=0,"",COUNTIF('De Teams'!P$5:P$25,'De Uitslagen'!$B493)*INDEX('Shortlist teams'!$AA$7:$AE$26,MATCH($A493,'Shortlist teams'!$Z$7:$Z$26,1),MATCH($C493,'Shortlist teams'!$AA$6:$AE$6,1))),"")</f>
        <v/>
      </c>
      <c r="S493"/>
      <c r="T493" s="3"/>
    </row>
    <row r="494" spans="1:20" ht="14.4" x14ac:dyDescent="0.3">
      <c r="A494" s="1">
        <v>19</v>
      </c>
      <c r="B494" s="8"/>
      <c r="C494" s="87" t="str">
        <f>IFERROR(VLOOKUP('De Uitslagen'!B494,'Shortlist teams'!B:C,2,FALSE),"")</f>
        <v/>
      </c>
      <c r="D494" t="str">
        <f>IFERROR(IF(COUNTIF('De Teams'!B$5:B$25,'De Uitslagen'!$B494)*INDEX('Shortlist teams'!$AA$7:$AE$26,MATCH($A494,'Shortlist teams'!$Z$7:$Z$26,1),MATCH($C494,'Shortlist teams'!$AA$6:$AE$6,1))=0,"",COUNTIF('De Teams'!B$5:B$25,'De Uitslagen'!$B494)*INDEX('Shortlist teams'!$AA$7:$AE$26,MATCH($A494,'Shortlist teams'!$Z$7:$Z$26,1),MATCH($C494,'Shortlist teams'!$AA$6:$AE$6,1))),"")</f>
        <v/>
      </c>
      <c r="E494"/>
      <c r="F494" t="str">
        <f>IFERROR(IF(COUNTIF('De Teams'!D$5:D$24,'De Uitslagen'!$B494)*INDEX('Shortlist teams'!$AA$7:$AE$26,MATCH($A494,'Shortlist teams'!$Z$7:$Z$26,1),MATCH($C494,'Shortlist teams'!$AA$6:$AE$6,1))=0,"",COUNTIF('De Teams'!D$5:D$24,'De Uitslagen'!$B494)*INDEX('Shortlist teams'!$AA$7:$AE$26,MATCH($A494,'Shortlist teams'!$Z$7:$Z$26,1),MATCH($C494,'Shortlist teams'!$AA$6:$AE$6,1))),"")</f>
        <v/>
      </c>
      <c r="G494" t="str">
        <f>IFERROR(IF(COUNTIF('De Teams'!E$5:E$25,'De Uitslagen'!$B494)*INDEX('Shortlist teams'!$AA$7:$AE$26,MATCH($A494,'Shortlist teams'!$Z$7:$Z$26,1),MATCH($C494,'Shortlist teams'!$AA$6:$AE$6,1))=0,"",COUNTIF('De Teams'!E$5:E$25,'De Uitslagen'!$B494)*INDEX('Shortlist teams'!$AA$7:$AE$26,MATCH($A494,'Shortlist teams'!$Z$7:$Z$26,1),MATCH($C494,'Shortlist teams'!$AA$6:$AE$6,1))),"")</f>
        <v/>
      </c>
      <c r="H494" t="str">
        <f>IFERROR(IF(COUNTIF('De Teams'!F$5:F$25,'De Uitslagen'!$B494)*INDEX('Shortlist teams'!$AA$7:$AE$26,MATCH($A494,'Shortlist teams'!$Z$7:$Z$26,1),MATCH($C494,'Shortlist teams'!$AA$6:$AE$6,1))=0,"",COUNTIF('De Teams'!F$5:F$25,'De Uitslagen'!$B494)*INDEX('Shortlist teams'!$AA$7:$AE$26,MATCH($A494,'Shortlist teams'!$Z$7:$Z$26,1),MATCH($C494,'Shortlist teams'!$AA$6:$AE$6,1))),"")</f>
        <v/>
      </c>
      <c r="I494" t="str">
        <f>IFERROR(IF(COUNTIF('De Teams'!G$5:G$25,'De Uitslagen'!$B494)*INDEX('Shortlist teams'!$AA$7:$AE$26,MATCH($A494,'Shortlist teams'!$Z$7:$Z$26,1),MATCH($C494,'Shortlist teams'!$AA$6:$AE$6,1))=0,"",COUNTIF('De Teams'!G$5:G$25,'De Uitslagen'!$B494)*INDEX('Shortlist teams'!$AA$7:$AE$26,MATCH($A494,'Shortlist teams'!$Z$7:$Z$26,1),MATCH($C494,'Shortlist teams'!$AA$6:$AE$6,1))),"")</f>
        <v/>
      </c>
      <c r="J494" t="str">
        <f>IFERROR(IF(COUNTIF('De Teams'!H$5:H$25,'De Uitslagen'!$B494)*INDEX('Shortlist teams'!$AA$7:$AE$26,MATCH($A494,'Shortlist teams'!$Z$7:$Z$26,1),MATCH($C494,'Shortlist teams'!$AA$6:$AE$6,1))=0,"",COUNTIF('De Teams'!H$5:H$25,'De Uitslagen'!$B494)*INDEX('Shortlist teams'!$AA$7:$AE$26,MATCH($A494,'Shortlist teams'!$Z$7:$Z$26,1),MATCH($C494,'Shortlist teams'!$AA$6:$AE$6,1))),"")</f>
        <v/>
      </c>
      <c r="K494" t="str">
        <f>IFERROR(IF(COUNTIF('De Teams'!I$5:I$25,'De Uitslagen'!$B494)*INDEX('Shortlist teams'!$AA$7:$AE$26,MATCH($A494,'Shortlist teams'!$Z$7:$Z$26,1),MATCH($C494,'Shortlist teams'!$AA$6:$AE$6,1))=0,"",COUNTIF('De Teams'!I$5:I$25,'De Uitslagen'!$B494)*INDEX('Shortlist teams'!$AA$7:$AE$26,MATCH($A494,'Shortlist teams'!$Z$7:$Z$26,1),MATCH($C494,'Shortlist teams'!$AA$6:$AE$6,1))),"")</f>
        <v/>
      </c>
      <c r="L494"/>
      <c r="M494" t="str">
        <f>IFERROR(IF(COUNTIF('De Teams'!K$5:K$25,'De Uitslagen'!$B494)*INDEX('Shortlist teams'!$AA$7:$AE$26,MATCH($A494,'Shortlist teams'!$Z$7:$Z$26,1),MATCH($C494,'Shortlist teams'!$AA$6:$AE$6,1))=0,"",COUNTIF('De Teams'!K$5:K$25,'De Uitslagen'!$B494)*INDEX('Shortlist teams'!$AA$7:$AE$26,MATCH($A494,'Shortlist teams'!$Z$7:$Z$26,1),MATCH($C494,'Shortlist teams'!$AA$6:$AE$6,1))),"")</f>
        <v/>
      </c>
      <c r="N494" t="str">
        <f>IFERROR(IF(COUNTIF('De Teams'!L$5:L$25,'De Uitslagen'!$B494)*INDEX('Shortlist teams'!$AA$7:$AE$26,MATCH($A494,'Shortlist teams'!$Z$7:$Z$26,1),MATCH($C494,'Shortlist teams'!$AA$6:$AE$6,1))=0,"",COUNTIF('De Teams'!L$5:L$25,'De Uitslagen'!$B494)*INDEX('Shortlist teams'!$AA$7:$AE$26,MATCH($A494,'Shortlist teams'!$Z$7:$Z$26,1),MATCH($C494,'Shortlist teams'!$AA$6:$AE$6,1))),"")</f>
        <v/>
      </c>
      <c r="O494" t="str">
        <f>IFERROR(IF(COUNTIF('De Teams'!M$5:M$25,'De Uitslagen'!$B494)*INDEX('Shortlist teams'!$AA$7:$AE$26,MATCH($A494,'Shortlist teams'!$Z$7:$Z$26,1),MATCH($C494,'Shortlist teams'!$AA$6:$AE$6,1))=0,"",COUNTIF('De Teams'!M$5:M$25,'De Uitslagen'!$B494)*INDEX('Shortlist teams'!$AA$7:$AE$26,MATCH($A494,'Shortlist teams'!$Z$7:$Z$26,1),MATCH($C494,'Shortlist teams'!$AA$6:$AE$6,1))),"")</f>
        <v/>
      </c>
      <c r="P494" t="str">
        <f>IFERROR(IF(COUNTIF('De Teams'!N$5:N$25,'De Uitslagen'!$B494)*INDEX('Shortlist teams'!$AA$7:$AE$26,MATCH($A494,'Shortlist teams'!$Z$7:$Z$26,1),MATCH($C494,'Shortlist teams'!$AA$6:$AE$6,1))=0,"",COUNTIF('De Teams'!N$5:N$25,'De Uitslagen'!$B494)*INDEX('Shortlist teams'!$AA$7:$AE$26,MATCH($A494,'Shortlist teams'!$Z$7:$Z$26,1),MATCH($C494,'Shortlist teams'!$AA$6:$AE$6,1))),"")</f>
        <v/>
      </c>
      <c r="Q494" t="str">
        <f>IFERROR(IF(COUNTIF('De Teams'!O$5:O$25,'De Uitslagen'!$B494)*INDEX('Shortlist teams'!$AA$7:$AE$26,MATCH($A494,'Shortlist teams'!$Z$7:$Z$26,1),MATCH($C494,'Shortlist teams'!$AA$6:$AE$6,1))=0,"",COUNTIF('De Teams'!O$5:O$25,'De Uitslagen'!$B494)*INDEX('Shortlist teams'!$AA$7:$AE$26,MATCH($A494,'Shortlist teams'!$Z$7:$Z$26,1),MATCH($C494,'Shortlist teams'!$AA$6:$AE$6,1))),"")</f>
        <v/>
      </c>
      <c r="R494" t="str">
        <f>IFERROR(IF(COUNTIF('De Teams'!P$5:P$25,'De Uitslagen'!$B494)*INDEX('Shortlist teams'!$AA$7:$AE$26,MATCH($A494,'Shortlist teams'!$Z$7:$Z$26,1),MATCH($C494,'Shortlist teams'!$AA$6:$AE$6,1))=0,"",COUNTIF('De Teams'!P$5:P$25,'De Uitslagen'!$B494)*INDEX('Shortlist teams'!$AA$7:$AE$26,MATCH($A494,'Shortlist teams'!$Z$7:$Z$26,1),MATCH($C494,'Shortlist teams'!$AA$6:$AE$6,1))),"")</f>
        <v/>
      </c>
      <c r="S494"/>
      <c r="T494" s="3"/>
    </row>
    <row r="495" spans="1:20" ht="14.4" x14ac:dyDescent="0.3">
      <c r="A495" s="1">
        <v>20</v>
      </c>
      <c r="B495" s="9"/>
      <c r="C495" s="87" t="str">
        <f>IFERROR(VLOOKUP('De Uitslagen'!B495,'Shortlist teams'!B:C,2,FALSE),"")</f>
        <v/>
      </c>
      <c r="D495" t="str">
        <f>IFERROR(IF(COUNTIF('De Teams'!B$5:B$25,'De Uitslagen'!$B495)*INDEX('Shortlist teams'!$AA$7:$AE$26,MATCH($A495,'Shortlist teams'!$Z$7:$Z$26,1),MATCH($C495,'Shortlist teams'!$AA$6:$AE$6,1))=0,"",COUNTIF('De Teams'!B$5:B$25,'De Uitslagen'!$B495)*INDEX('Shortlist teams'!$AA$7:$AE$26,MATCH($A495,'Shortlist teams'!$Z$7:$Z$26,1),MATCH($C495,'Shortlist teams'!$AA$6:$AE$6,1))),"")</f>
        <v/>
      </c>
      <c r="E495"/>
      <c r="F495" t="str">
        <f>IFERROR(IF(COUNTIF('De Teams'!D$5:D$24,'De Uitslagen'!$B495)*INDEX('Shortlist teams'!$AA$7:$AE$26,MATCH($A495,'Shortlist teams'!$Z$7:$Z$26,1),MATCH($C495,'Shortlist teams'!$AA$6:$AE$6,1))=0,"",COUNTIF('De Teams'!D$5:D$24,'De Uitslagen'!$B495)*INDEX('Shortlist teams'!$AA$7:$AE$26,MATCH($A495,'Shortlist teams'!$Z$7:$Z$26,1),MATCH($C495,'Shortlist teams'!$AA$6:$AE$6,1))),"")</f>
        <v/>
      </c>
      <c r="G495" t="str">
        <f>IFERROR(IF(COUNTIF('De Teams'!E$5:E$25,'De Uitslagen'!$B495)*INDEX('Shortlist teams'!$AA$7:$AE$26,MATCH($A495,'Shortlist teams'!$Z$7:$Z$26,1),MATCH($C495,'Shortlist teams'!$AA$6:$AE$6,1))=0,"",COUNTIF('De Teams'!E$5:E$25,'De Uitslagen'!$B495)*INDEX('Shortlist teams'!$AA$7:$AE$26,MATCH($A495,'Shortlist teams'!$Z$7:$Z$26,1),MATCH($C495,'Shortlist teams'!$AA$6:$AE$6,1))),"")</f>
        <v/>
      </c>
      <c r="H495" t="str">
        <f>IFERROR(IF(COUNTIF('De Teams'!F$5:F$25,'De Uitslagen'!$B495)*INDEX('Shortlist teams'!$AA$7:$AE$26,MATCH($A495,'Shortlist teams'!$Z$7:$Z$26,1),MATCH($C495,'Shortlist teams'!$AA$6:$AE$6,1))=0,"",COUNTIF('De Teams'!F$5:F$25,'De Uitslagen'!$B495)*INDEX('Shortlist teams'!$AA$7:$AE$26,MATCH($A495,'Shortlist teams'!$Z$7:$Z$26,1),MATCH($C495,'Shortlist teams'!$AA$6:$AE$6,1))),"")</f>
        <v/>
      </c>
      <c r="I495" t="str">
        <f>IFERROR(IF(COUNTIF('De Teams'!G$5:G$25,'De Uitslagen'!$B495)*INDEX('Shortlist teams'!$AA$7:$AE$26,MATCH($A495,'Shortlist teams'!$Z$7:$Z$26,1),MATCH($C495,'Shortlist teams'!$AA$6:$AE$6,1))=0,"",COUNTIF('De Teams'!G$5:G$25,'De Uitslagen'!$B495)*INDEX('Shortlist teams'!$AA$7:$AE$26,MATCH($A495,'Shortlist teams'!$Z$7:$Z$26,1),MATCH($C495,'Shortlist teams'!$AA$6:$AE$6,1))),"")</f>
        <v/>
      </c>
      <c r="J495" t="str">
        <f>IFERROR(IF(COUNTIF('De Teams'!H$5:H$25,'De Uitslagen'!$B495)*INDEX('Shortlist teams'!$AA$7:$AE$26,MATCH($A495,'Shortlist teams'!$Z$7:$Z$26,1),MATCH($C495,'Shortlist teams'!$AA$6:$AE$6,1))=0,"",COUNTIF('De Teams'!H$5:H$25,'De Uitslagen'!$B495)*INDEX('Shortlist teams'!$AA$7:$AE$26,MATCH($A495,'Shortlist teams'!$Z$7:$Z$26,1),MATCH($C495,'Shortlist teams'!$AA$6:$AE$6,1))),"")</f>
        <v/>
      </c>
      <c r="K495" t="str">
        <f>IFERROR(IF(COUNTIF('De Teams'!I$5:I$25,'De Uitslagen'!$B495)*INDEX('Shortlist teams'!$AA$7:$AE$26,MATCH($A495,'Shortlist teams'!$Z$7:$Z$26,1),MATCH($C495,'Shortlist teams'!$AA$6:$AE$6,1))=0,"",COUNTIF('De Teams'!I$5:I$25,'De Uitslagen'!$B495)*INDEX('Shortlist teams'!$AA$7:$AE$26,MATCH($A495,'Shortlist teams'!$Z$7:$Z$26,1),MATCH($C495,'Shortlist teams'!$AA$6:$AE$6,1))),"")</f>
        <v/>
      </c>
      <c r="L495"/>
      <c r="M495" t="str">
        <f>IFERROR(IF(COUNTIF('De Teams'!K$5:K$25,'De Uitslagen'!$B495)*INDEX('Shortlist teams'!$AA$7:$AE$26,MATCH($A495,'Shortlist teams'!$Z$7:$Z$26,1),MATCH($C495,'Shortlist teams'!$AA$6:$AE$6,1))=0,"",COUNTIF('De Teams'!K$5:K$25,'De Uitslagen'!$B495)*INDEX('Shortlist teams'!$AA$7:$AE$26,MATCH($A495,'Shortlist teams'!$Z$7:$Z$26,1),MATCH($C495,'Shortlist teams'!$AA$6:$AE$6,1))),"")</f>
        <v/>
      </c>
      <c r="N495" t="str">
        <f>IFERROR(IF(COUNTIF('De Teams'!L$5:L$25,'De Uitslagen'!$B495)*INDEX('Shortlist teams'!$AA$7:$AE$26,MATCH($A495,'Shortlist teams'!$Z$7:$Z$26,1),MATCH($C495,'Shortlist teams'!$AA$6:$AE$6,1))=0,"",COUNTIF('De Teams'!L$5:L$25,'De Uitslagen'!$B495)*INDEX('Shortlist teams'!$AA$7:$AE$26,MATCH($A495,'Shortlist teams'!$Z$7:$Z$26,1),MATCH($C495,'Shortlist teams'!$AA$6:$AE$6,1))),"")</f>
        <v/>
      </c>
      <c r="O495" t="str">
        <f>IFERROR(IF(COUNTIF('De Teams'!M$5:M$25,'De Uitslagen'!$B495)*INDEX('Shortlist teams'!$AA$7:$AE$26,MATCH($A495,'Shortlist teams'!$Z$7:$Z$26,1),MATCH($C495,'Shortlist teams'!$AA$6:$AE$6,1))=0,"",COUNTIF('De Teams'!M$5:M$25,'De Uitslagen'!$B495)*INDEX('Shortlist teams'!$AA$7:$AE$26,MATCH($A495,'Shortlist teams'!$Z$7:$Z$26,1),MATCH($C495,'Shortlist teams'!$AA$6:$AE$6,1))),"")</f>
        <v/>
      </c>
      <c r="P495" t="str">
        <f>IFERROR(IF(COUNTIF('De Teams'!N$5:N$25,'De Uitslagen'!$B495)*INDEX('Shortlist teams'!$AA$7:$AE$26,MATCH($A495,'Shortlist teams'!$Z$7:$Z$26,1),MATCH($C495,'Shortlist teams'!$AA$6:$AE$6,1))=0,"",COUNTIF('De Teams'!N$5:N$25,'De Uitslagen'!$B495)*INDEX('Shortlist teams'!$AA$7:$AE$26,MATCH($A495,'Shortlist teams'!$Z$7:$Z$26,1),MATCH($C495,'Shortlist teams'!$AA$6:$AE$6,1))),"")</f>
        <v/>
      </c>
      <c r="Q495" t="str">
        <f>IFERROR(IF(COUNTIF('De Teams'!O$5:O$25,'De Uitslagen'!$B495)*INDEX('Shortlist teams'!$AA$7:$AE$26,MATCH($A495,'Shortlist teams'!$Z$7:$Z$26,1),MATCH($C495,'Shortlist teams'!$AA$6:$AE$6,1))=0,"",COUNTIF('De Teams'!O$5:O$25,'De Uitslagen'!$B495)*INDEX('Shortlist teams'!$AA$7:$AE$26,MATCH($A495,'Shortlist teams'!$Z$7:$Z$26,1),MATCH($C495,'Shortlist teams'!$AA$6:$AE$6,1))),"")</f>
        <v/>
      </c>
      <c r="R495" t="str">
        <f>IFERROR(IF(COUNTIF('De Teams'!P$5:P$25,'De Uitslagen'!$B495)*INDEX('Shortlist teams'!$AA$7:$AE$26,MATCH($A495,'Shortlist teams'!$Z$7:$Z$26,1),MATCH($C495,'Shortlist teams'!$AA$6:$AE$6,1))=0,"",COUNTIF('De Teams'!P$5:P$25,'De Uitslagen'!$B495)*INDEX('Shortlist teams'!$AA$7:$AE$26,MATCH($A495,'Shortlist teams'!$Z$7:$Z$26,1),MATCH($C495,'Shortlist teams'!$AA$6:$AE$6,1))),"")</f>
        <v/>
      </c>
      <c r="S495"/>
      <c r="T495" s="3"/>
    </row>
    <row r="496" spans="1:20" x14ac:dyDescent="0.25">
      <c r="A496" s="59"/>
      <c r="B496" s="55"/>
      <c r="C496" s="8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D497" s="1">
        <f t="shared" ref="D497:Q497" si="23">SUM(D476:D496)</f>
        <v>0</v>
      </c>
      <c r="F497" s="1">
        <f t="shared" si="23"/>
        <v>0</v>
      </c>
      <c r="G497" s="1">
        <f t="shared" si="23"/>
        <v>0</v>
      </c>
      <c r="H497" s="1">
        <f t="shared" si="23"/>
        <v>0</v>
      </c>
      <c r="I497" s="1">
        <f t="shared" si="23"/>
        <v>0</v>
      </c>
      <c r="J497" s="1">
        <f t="shared" si="23"/>
        <v>0</v>
      </c>
      <c r="K497" s="1">
        <f t="shared" si="23"/>
        <v>0</v>
      </c>
      <c r="M497" s="1">
        <f t="shared" si="23"/>
        <v>0</v>
      </c>
      <c r="N497" s="1">
        <f t="shared" si="23"/>
        <v>0</v>
      </c>
      <c r="O497" s="1">
        <f t="shared" si="23"/>
        <v>0</v>
      </c>
      <c r="P497" s="1">
        <f t="shared" si="23"/>
        <v>0</v>
      </c>
      <c r="Q497" s="1">
        <f t="shared" si="23"/>
        <v>0</v>
      </c>
      <c r="R497" s="1">
        <f>SUM(R476:R496)</f>
        <v>0</v>
      </c>
      <c r="T497" s="3"/>
    </row>
    <row r="498" spans="1:20" x14ac:dyDescent="0.25">
      <c r="A498" s="3"/>
      <c r="B498" s="3"/>
      <c r="C498" s="8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6" x14ac:dyDescent="0.3">
      <c r="A499" s="57" t="s">
        <v>155</v>
      </c>
      <c r="T499" s="3"/>
    </row>
    <row r="500" spans="1:20" x14ac:dyDescent="0.25">
      <c r="A500" s="3"/>
      <c r="B500" s="55"/>
      <c r="C500" s="8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6" x14ac:dyDescent="0.3">
      <c r="D501" s="130" t="s">
        <v>26</v>
      </c>
      <c r="E501" s="130"/>
      <c r="F501" s="130" t="s">
        <v>129</v>
      </c>
      <c r="G501" s="94" t="s">
        <v>28</v>
      </c>
      <c r="H501" s="129" t="s">
        <v>133</v>
      </c>
      <c r="I501" s="130" t="s">
        <v>131</v>
      </c>
      <c r="J501" s="130" t="s">
        <v>132</v>
      </c>
      <c r="K501" s="130" t="s">
        <v>29</v>
      </c>
      <c r="L501" s="130"/>
      <c r="M501" s="130" t="s">
        <v>130</v>
      </c>
      <c r="N501" s="130" t="s">
        <v>31</v>
      </c>
      <c r="O501" s="130" t="s">
        <v>30</v>
      </c>
      <c r="P501" s="130" t="s">
        <v>136</v>
      </c>
      <c r="Q501" s="130" t="s">
        <v>135</v>
      </c>
      <c r="R501" s="130" t="s">
        <v>134</v>
      </c>
      <c r="S501" s="130"/>
      <c r="T501" s="3"/>
    </row>
    <row r="502" spans="1:20" ht="14.4" x14ac:dyDescent="0.3">
      <c r="A502" s="58">
        <v>1</v>
      </c>
      <c r="B502" s="6"/>
      <c r="C502" s="87" t="str">
        <f>IFERROR(VLOOKUP('De Uitslagen'!B502,'Shortlist teams'!B:C,2,FALSE),"")</f>
        <v/>
      </c>
      <c r="D502" t="str">
        <f>IFERROR(IF(COUNTIF('De Teams'!B$5:B$25,'De Uitslagen'!$B502)*INDEX('Shortlist teams'!$AA$7:$AE$26,MATCH($A502,'Shortlist teams'!$Z$7:$Z$26,1),MATCH($C502,'Shortlist teams'!$AA$6:$AE$6,1))=0,"",COUNTIF('De Teams'!B$5:B$25,'De Uitslagen'!$B502)*INDEX('Shortlist teams'!$AA$7:$AE$26,MATCH($A502,'Shortlist teams'!$Z$7:$Z$26,1),MATCH($C502,'Shortlist teams'!$AA$6:$AE$6,1))),"")</f>
        <v/>
      </c>
      <c r="E502"/>
      <c r="F502" t="str">
        <f>IFERROR(IF(COUNTIF('De Teams'!D$5:D$24,'De Uitslagen'!$B502)*INDEX('Shortlist teams'!$AA$7:$AE$26,MATCH($A502,'Shortlist teams'!$Z$7:$Z$26,1),MATCH($C502,'Shortlist teams'!$AA$6:$AE$6,1))=0,"",COUNTIF('De Teams'!D$5:D$24,'De Uitslagen'!$B502)*INDEX('Shortlist teams'!$AA$7:$AE$26,MATCH($A502,'Shortlist teams'!$Z$7:$Z$26,1),MATCH($C502,'Shortlist teams'!$AA$6:$AE$6,1))),"")</f>
        <v/>
      </c>
      <c r="G502" t="str">
        <f>IFERROR(IF(COUNTIF('De Teams'!E$5:E$25,'De Uitslagen'!$B502)*INDEX('Shortlist teams'!$AA$7:$AE$26,MATCH($A502,'Shortlist teams'!$Z$7:$Z$26,1),MATCH($C502,'Shortlist teams'!$AA$6:$AE$6,1))=0,"",COUNTIF('De Teams'!E$5:E$25,'De Uitslagen'!$B502)*INDEX('Shortlist teams'!$AA$7:$AE$26,MATCH($A502,'Shortlist teams'!$Z$7:$Z$26,1),MATCH($C502,'Shortlist teams'!$AA$6:$AE$6,1))),"")</f>
        <v/>
      </c>
      <c r="H502" t="str">
        <f>IFERROR(IF(COUNTIF('De Teams'!F$5:F$25,'De Uitslagen'!$B502)*INDEX('Shortlist teams'!$AA$7:$AE$26,MATCH($A502,'Shortlist teams'!$Z$7:$Z$26,1),MATCH($C502,'Shortlist teams'!$AA$6:$AE$6,1))=0,"",COUNTIF('De Teams'!F$5:F$25,'De Uitslagen'!$B502)*INDEX('Shortlist teams'!$AA$7:$AE$26,MATCH($A502,'Shortlist teams'!$Z$7:$Z$26,1),MATCH($C502,'Shortlist teams'!$AA$6:$AE$6,1))),"")</f>
        <v/>
      </c>
      <c r="I502" t="str">
        <f>IFERROR(IF(COUNTIF('De Teams'!G$5:G$25,'De Uitslagen'!$B502)*INDEX('Shortlist teams'!$AA$7:$AE$26,MATCH($A502,'Shortlist teams'!$Z$7:$Z$26,1),MATCH($C502,'Shortlist teams'!$AA$6:$AE$6,1))=0,"",COUNTIF('De Teams'!G$5:G$25,'De Uitslagen'!$B502)*INDEX('Shortlist teams'!$AA$7:$AE$26,MATCH($A502,'Shortlist teams'!$Z$7:$Z$26,1),MATCH($C502,'Shortlist teams'!$AA$6:$AE$6,1))),"")</f>
        <v/>
      </c>
      <c r="J502" t="str">
        <f>IFERROR(IF(COUNTIF('De Teams'!H$5:H$25,'De Uitslagen'!$B502)*INDEX('Shortlist teams'!$AA$7:$AE$26,MATCH($A502,'Shortlist teams'!$Z$7:$Z$26,1),MATCH($C502,'Shortlist teams'!$AA$6:$AE$6,1))=0,"",COUNTIF('De Teams'!H$5:H$25,'De Uitslagen'!$B502)*INDEX('Shortlist teams'!$AA$7:$AE$26,MATCH($A502,'Shortlist teams'!$Z$7:$Z$26,1),MATCH($C502,'Shortlist teams'!$AA$6:$AE$6,1))),"")</f>
        <v/>
      </c>
      <c r="K502" t="str">
        <f>IFERROR(IF(COUNTIF('De Teams'!I$5:I$25,'De Uitslagen'!$B502)*INDEX('Shortlist teams'!$AA$7:$AE$26,MATCH($A502,'Shortlist teams'!$Z$7:$Z$26,1),MATCH($C502,'Shortlist teams'!$AA$6:$AE$6,1))=0,"",COUNTIF('De Teams'!I$5:I$25,'De Uitslagen'!$B502)*INDEX('Shortlist teams'!$AA$7:$AE$26,MATCH($A502,'Shortlist teams'!$Z$7:$Z$26,1),MATCH($C502,'Shortlist teams'!$AA$6:$AE$6,1))),"")</f>
        <v/>
      </c>
      <c r="L502"/>
      <c r="M502" t="str">
        <f>IFERROR(IF(COUNTIF('De Teams'!K$5:K$25,'De Uitslagen'!$B502)*INDEX('Shortlist teams'!$AA$7:$AE$26,MATCH($A502,'Shortlist teams'!$Z$7:$Z$26,1),MATCH($C502,'Shortlist teams'!$AA$6:$AE$6,1))=0,"",COUNTIF('De Teams'!K$5:K$25,'De Uitslagen'!$B502)*INDEX('Shortlist teams'!$AA$7:$AE$26,MATCH($A502,'Shortlist teams'!$Z$7:$Z$26,1),MATCH($C502,'Shortlist teams'!$AA$6:$AE$6,1))),"")</f>
        <v/>
      </c>
      <c r="N502" t="str">
        <f>IFERROR(IF(COUNTIF('De Teams'!L$5:L$25,'De Uitslagen'!$B502)*INDEX('Shortlist teams'!$AA$7:$AE$26,MATCH($A502,'Shortlist teams'!$Z$7:$Z$26,1),MATCH($C502,'Shortlist teams'!$AA$6:$AE$6,1))=0,"",COUNTIF('De Teams'!L$5:L$25,'De Uitslagen'!$B502)*INDEX('Shortlist teams'!$AA$7:$AE$26,MATCH($A502,'Shortlist teams'!$Z$7:$Z$26,1),MATCH($C502,'Shortlist teams'!$AA$6:$AE$6,1))),"")</f>
        <v/>
      </c>
      <c r="O502" t="str">
        <f>IFERROR(IF(COUNTIF('De Teams'!M$5:M$25,'De Uitslagen'!$B502)*INDEX('Shortlist teams'!$AA$7:$AE$26,MATCH($A502,'Shortlist teams'!$Z$7:$Z$26,1),MATCH($C502,'Shortlist teams'!$AA$6:$AE$6,1))=0,"",COUNTIF('De Teams'!M$5:M$25,'De Uitslagen'!$B502)*INDEX('Shortlist teams'!$AA$7:$AE$26,MATCH($A502,'Shortlist teams'!$Z$7:$Z$26,1),MATCH($C502,'Shortlist teams'!$AA$6:$AE$6,1))),"")</f>
        <v/>
      </c>
      <c r="P502" t="str">
        <f>IFERROR(IF(COUNTIF('De Teams'!N$5:N$25,'De Uitslagen'!$B502)*INDEX('Shortlist teams'!$AA$7:$AE$26,MATCH($A502,'Shortlist teams'!$Z$7:$Z$26,1),MATCH($C502,'Shortlist teams'!$AA$6:$AE$6,1))=0,"",COUNTIF('De Teams'!N$5:N$25,'De Uitslagen'!$B502)*INDEX('Shortlist teams'!$AA$7:$AE$26,MATCH($A502,'Shortlist teams'!$Z$7:$Z$26,1),MATCH($C502,'Shortlist teams'!$AA$6:$AE$6,1))),"")</f>
        <v/>
      </c>
      <c r="Q502" t="str">
        <f>IFERROR(IF(COUNTIF('De Teams'!O$5:O$25,'De Uitslagen'!$B502)*INDEX('Shortlist teams'!$AA$7:$AE$26,MATCH($A502,'Shortlist teams'!$Z$7:$Z$26,1),MATCH($C502,'Shortlist teams'!$AA$6:$AE$6,1))=0,"",COUNTIF('De Teams'!O$5:O$25,'De Uitslagen'!$B502)*INDEX('Shortlist teams'!$AA$7:$AE$26,MATCH($A502,'Shortlist teams'!$Z$7:$Z$26,1),MATCH($C502,'Shortlist teams'!$AA$6:$AE$6,1))),"")</f>
        <v/>
      </c>
      <c r="R502" t="str">
        <f>IFERROR(IF(COUNTIF('De Teams'!P$5:P$25,'De Uitslagen'!$B502)*INDEX('Shortlist teams'!$AA$7:$AE$26,MATCH($A502,'Shortlist teams'!$Z$7:$Z$26,1),MATCH($C502,'Shortlist teams'!$AA$6:$AE$6,1))=0,"",COUNTIF('De Teams'!P$5:P$25,'De Uitslagen'!$B502)*INDEX('Shortlist teams'!$AA$7:$AE$26,MATCH($A502,'Shortlist teams'!$Z$7:$Z$26,1),MATCH($C502,'Shortlist teams'!$AA$6:$AE$6,1))),"")</f>
        <v/>
      </c>
      <c r="S502"/>
      <c r="T502" s="3"/>
    </row>
    <row r="503" spans="1:20" ht="14.4" x14ac:dyDescent="0.3">
      <c r="A503" s="1">
        <v>2</v>
      </c>
      <c r="B503" s="7"/>
      <c r="C503" s="87" t="str">
        <f>IFERROR(VLOOKUP('De Uitslagen'!B503,'Shortlist teams'!B:C,2,FALSE),"")</f>
        <v/>
      </c>
      <c r="D503" t="str">
        <f>IFERROR(IF(COUNTIF('De Teams'!B$5:B$25,'De Uitslagen'!$B503)*INDEX('Shortlist teams'!$AA$7:$AE$26,MATCH($A503,'Shortlist teams'!$Z$7:$Z$26,1),MATCH($C503,'Shortlist teams'!$AA$6:$AE$6,1))=0,"",COUNTIF('De Teams'!B$5:B$25,'De Uitslagen'!$B503)*INDEX('Shortlist teams'!$AA$7:$AE$26,MATCH($A503,'Shortlist teams'!$Z$7:$Z$26,1),MATCH($C503,'Shortlist teams'!$AA$6:$AE$6,1))),"")</f>
        <v/>
      </c>
      <c r="E503"/>
      <c r="F503" t="str">
        <f>IFERROR(IF(COUNTIF('De Teams'!D$5:D$24,'De Uitslagen'!$B503)*INDEX('Shortlist teams'!$AA$7:$AE$26,MATCH($A503,'Shortlist teams'!$Z$7:$Z$26,1),MATCH($C503,'Shortlist teams'!$AA$6:$AE$6,1))=0,"",COUNTIF('De Teams'!D$5:D$24,'De Uitslagen'!$B503)*INDEX('Shortlist teams'!$AA$7:$AE$26,MATCH($A503,'Shortlist teams'!$Z$7:$Z$26,1),MATCH($C503,'Shortlist teams'!$AA$6:$AE$6,1))),"")</f>
        <v/>
      </c>
      <c r="G503" t="str">
        <f>IFERROR(IF(COUNTIF('De Teams'!E$5:E$25,'De Uitslagen'!$B503)*INDEX('Shortlist teams'!$AA$7:$AE$26,MATCH($A503,'Shortlist teams'!$Z$7:$Z$26,1),MATCH($C503,'Shortlist teams'!$AA$6:$AE$6,1))=0,"",COUNTIF('De Teams'!E$5:E$25,'De Uitslagen'!$B503)*INDEX('Shortlist teams'!$AA$7:$AE$26,MATCH($A503,'Shortlist teams'!$Z$7:$Z$26,1),MATCH($C503,'Shortlist teams'!$AA$6:$AE$6,1))),"")</f>
        <v/>
      </c>
      <c r="H503" t="str">
        <f>IFERROR(IF(COUNTIF('De Teams'!F$5:F$25,'De Uitslagen'!$B503)*INDEX('Shortlist teams'!$AA$7:$AE$26,MATCH($A503,'Shortlist teams'!$Z$7:$Z$26,1),MATCH($C503,'Shortlist teams'!$AA$6:$AE$6,1))=0,"",COUNTIF('De Teams'!F$5:F$25,'De Uitslagen'!$B503)*INDEX('Shortlist teams'!$AA$7:$AE$26,MATCH($A503,'Shortlist teams'!$Z$7:$Z$26,1),MATCH($C503,'Shortlist teams'!$AA$6:$AE$6,1))),"")</f>
        <v/>
      </c>
      <c r="I503" t="str">
        <f>IFERROR(IF(COUNTIF('De Teams'!G$5:G$25,'De Uitslagen'!$B503)*INDEX('Shortlist teams'!$AA$7:$AE$26,MATCH($A503,'Shortlist teams'!$Z$7:$Z$26,1),MATCH($C503,'Shortlist teams'!$AA$6:$AE$6,1))=0,"",COUNTIF('De Teams'!G$5:G$25,'De Uitslagen'!$B503)*INDEX('Shortlist teams'!$AA$7:$AE$26,MATCH($A503,'Shortlist teams'!$Z$7:$Z$26,1),MATCH($C503,'Shortlist teams'!$AA$6:$AE$6,1))),"")</f>
        <v/>
      </c>
      <c r="J503" t="str">
        <f>IFERROR(IF(COUNTIF('De Teams'!H$5:H$25,'De Uitslagen'!$B503)*INDEX('Shortlist teams'!$AA$7:$AE$26,MATCH($A503,'Shortlist teams'!$Z$7:$Z$26,1),MATCH($C503,'Shortlist teams'!$AA$6:$AE$6,1))=0,"",COUNTIF('De Teams'!H$5:H$25,'De Uitslagen'!$B503)*INDEX('Shortlist teams'!$AA$7:$AE$26,MATCH($A503,'Shortlist teams'!$Z$7:$Z$26,1),MATCH($C503,'Shortlist teams'!$AA$6:$AE$6,1))),"")</f>
        <v/>
      </c>
      <c r="K503" t="str">
        <f>IFERROR(IF(COUNTIF('De Teams'!I$5:I$25,'De Uitslagen'!$B503)*INDEX('Shortlist teams'!$AA$7:$AE$26,MATCH($A503,'Shortlist teams'!$Z$7:$Z$26,1),MATCH($C503,'Shortlist teams'!$AA$6:$AE$6,1))=0,"",COUNTIF('De Teams'!I$5:I$25,'De Uitslagen'!$B503)*INDEX('Shortlist teams'!$AA$7:$AE$26,MATCH($A503,'Shortlist teams'!$Z$7:$Z$26,1),MATCH($C503,'Shortlist teams'!$AA$6:$AE$6,1))),"")</f>
        <v/>
      </c>
      <c r="L503"/>
      <c r="M503" t="str">
        <f>IFERROR(IF(COUNTIF('De Teams'!K$5:K$25,'De Uitslagen'!$B503)*INDEX('Shortlist teams'!$AA$7:$AE$26,MATCH($A503,'Shortlist teams'!$Z$7:$Z$26,1),MATCH($C503,'Shortlist teams'!$AA$6:$AE$6,1))=0,"",COUNTIF('De Teams'!K$5:K$25,'De Uitslagen'!$B503)*INDEX('Shortlist teams'!$AA$7:$AE$26,MATCH($A503,'Shortlist teams'!$Z$7:$Z$26,1),MATCH($C503,'Shortlist teams'!$AA$6:$AE$6,1))),"")</f>
        <v/>
      </c>
      <c r="N503" t="str">
        <f>IFERROR(IF(COUNTIF('De Teams'!L$5:L$25,'De Uitslagen'!$B503)*INDEX('Shortlist teams'!$AA$7:$AE$26,MATCH($A503,'Shortlist teams'!$Z$7:$Z$26,1),MATCH($C503,'Shortlist teams'!$AA$6:$AE$6,1))=0,"",COUNTIF('De Teams'!L$5:L$25,'De Uitslagen'!$B503)*INDEX('Shortlist teams'!$AA$7:$AE$26,MATCH($A503,'Shortlist teams'!$Z$7:$Z$26,1),MATCH($C503,'Shortlist teams'!$AA$6:$AE$6,1))),"")</f>
        <v/>
      </c>
      <c r="O503" t="str">
        <f>IFERROR(IF(COUNTIF('De Teams'!M$5:M$25,'De Uitslagen'!$B503)*INDEX('Shortlist teams'!$AA$7:$AE$26,MATCH($A503,'Shortlist teams'!$Z$7:$Z$26,1),MATCH($C503,'Shortlist teams'!$AA$6:$AE$6,1))=0,"",COUNTIF('De Teams'!M$5:M$25,'De Uitslagen'!$B503)*INDEX('Shortlist teams'!$AA$7:$AE$26,MATCH($A503,'Shortlist teams'!$Z$7:$Z$26,1),MATCH($C503,'Shortlist teams'!$AA$6:$AE$6,1))),"")</f>
        <v/>
      </c>
      <c r="P503" t="str">
        <f>IFERROR(IF(COUNTIF('De Teams'!N$5:N$25,'De Uitslagen'!$B503)*INDEX('Shortlist teams'!$AA$7:$AE$26,MATCH($A503,'Shortlist teams'!$Z$7:$Z$26,1),MATCH($C503,'Shortlist teams'!$AA$6:$AE$6,1))=0,"",COUNTIF('De Teams'!N$5:N$25,'De Uitslagen'!$B503)*INDEX('Shortlist teams'!$AA$7:$AE$26,MATCH($A503,'Shortlist teams'!$Z$7:$Z$26,1),MATCH($C503,'Shortlist teams'!$AA$6:$AE$6,1))),"")</f>
        <v/>
      </c>
      <c r="Q503" t="str">
        <f>IFERROR(IF(COUNTIF('De Teams'!O$5:O$25,'De Uitslagen'!$B503)*INDEX('Shortlist teams'!$AA$7:$AE$26,MATCH($A503,'Shortlist teams'!$Z$7:$Z$26,1),MATCH($C503,'Shortlist teams'!$AA$6:$AE$6,1))=0,"",COUNTIF('De Teams'!O$5:O$25,'De Uitslagen'!$B503)*INDEX('Shortlist teams'!$AA$7:$AE$26,MATCH($A503,'Shortlist teams'!$Z$7:$Z$26,1),MATCH($C503,'Shortlist teams'!$AA$6:$AE$6,1))),"")</f>
        <v/>
      </c>
      <c r="R503" t="str">
        <f>IFERROR(IF(COUNTIF('De Teams'!P$5:P$25,'De Uitslagen'!$B503)*INDEX('Shortlist teams'!$AA$7:$AE$26,MATCH($A503,'Shortlist teams'!$Z$7:$Z$26,1),MATCH($C503,'Shortlist teams'!$AA$6:$AE$6,1))=0,"",COUNTIF('De Teams'!P$5:P$25,'De Uitslagen'!$B503)*INDEX('Shortlist teams'!$AA$7:$AE$26,MATCH($A503,'Shortlist teams'!$Z$7:$Z$26,1),MATCH($C503,'Shortlist teams'!$AA$6:$AE$6,1))),"")</f>
        <v/>
      </c>
      <c r="S503"/>
      <c r="T503" s="3"/>
    </row>
    <row r="504" spans="1:20" ht="14.4" x14ac:dyDescent="0.3">
      <c r="A504" s="1">
        <v>3</v>
      </c>
      <c r="B504" s="5"/>
      <c r="C504" s="87" t="str">
        <f>IFERROR(VLOOKUP('De Uitslagen'!B504,'Shortlist teams'!B:C,2,FALSE),"")</f>
        <v/>
      </c>
      <c r="D504" t="str">
        <f>IFERROR(IF(COUNTIF('De Teams'!B$5:B$25,'De Uitslagen'!$B504)*INDEX('Shortlist teams'!$AA$7:$AE$26,MATCH($A504,'Shortlist teams'!$Z$7:$Z$26,1),MATCH($C504,'Shortlist teams'!$AA$6:$AE$6,1))=0,"",COUNTIF('De Teams'!B$5:B$25,'De Uitslagen'!$B504)*INDEX('Shortlist teams'!$AA$7:$AE$26,MATCH($A504,'Shortlist teams'!$Z$7:$Z$26,1),MATCH($C504,'Shortlist teams'!$AA$6:$AE$6,1))),"")</f>
        <v/>
      </c>
      <c r="E504"/>
      <c r="F504" t="str">
        <f>IFERROR(IF(COUNTIF('De Teams'!D$5:D$24,'De Uitslagen'!$B504)*INDEX('Shortlist teams'!$AA$7:$AE$26,MATCH($A504,'Shortlist teams'!$Z$7:$Z$26,1),MATCH($C504,'Shortlist teams'!$AA$6:$AE$6,1))=0,"",COUNTIF('De Teams'!D$5:D$24,'De Uitslagen'!$B504)*INDEX('Shortlist teams'!$AA$7:$AE$26,MATCH($A504,'Shortlist teams'!$Z$7:$Z$26,1),MATCH($C504,'Shortlist teams'!$AA$6:$AE$6,1))),"")</f>
        <v/>
      </c>
      <c r="G504" t="str">
        <f>IFERROR(IF(COUNTIF('De Teams'!E$5:E$25,'De Uitslagen'!$B504)*INDEX('Shortlist teams'!$AA$7:$AE$26,MATCH($A504,'Shortlist teams'!$Z$7:$Z$26,1),MATCH($C504,'Shortlist teams'!$AA$6:$AE$6,1))=0,"",COUNTIF('De Teams'!E$5:E$25,'De Uitslagen'!$B504)*INDEX('Shortlist teams'!$AA$7:$AE$26,MATCH($A504,'Shortlist teams'!$Z$7:$Z$26,1),MATCH($C504,'Shortlist teams'!$AA$6:$AE$6,1))),"")</f>
        <v/>
      </c>
      <c r="H504" t="str">
        <f>IFERROR(IF(COUNTIF('De Teams'!F$5:F$25,'De Uitslagen'!$B504)*INDEX('Shortlist teams'!$AA$7:$AE$26,MATCH($A504,'Shortlist teams'!$Z$7:$Z$26,1),MATCH($C504,'Shortlist teams'!$AA$6:$AE$6,1))=0,"",COUNTIF('De Teams'!F$5:F$25,'De Uitslagen'!$B504)*INDEX('Shortlist teams'!$AA$7:$AE$26,MATCH($A504,'Shortlist teams'!$Z$7:$Z$26,1),MATCH($C504,'Shortlist teams'!$AA$6:$AE$6,1))),"")</f>
        <v/>
      </c>
      <c r="I504" t="str">
        <f>IFERROR(IF(COUNTIF('De Teams'!G$5:G$25,'De Uitslagen'!$B504)*INDEX('Shortlist teams'!$AA$7:$AE$26,MATCH($A504,'Shortlist teams'!$Z$7:$Z$26,1),MATCH($C504,'Shortlist teams'!$AA$6:$AE$6,1))=0,"",COUNTIF('De Teams'!G$5:G$25,'De Uitslagen'!$B504)*INDEX('Shortlist teams'!$AA$7:$AE$26,MATCH($A504,'Shortlist teams'!$Z$7:$Z$26,1),MATCH($C504,'Shortlist teams'!$AA$6:$AE$6,1))),"")</f>
        <v/>
      </c>
      <c r="J504" t="str">
        <f>IFERROR(IF(COUNTIF('De Teams'!H$5:H$25,'De Uitslagen'!$B504)*INDEX('Shortlist teams'!$AA$7:$AE$26,MATCH($A504,'Shortlist teams'!$Z$7:$Z$26,1),MATCH($C504,'Shortlist teams'!$AA$6:$AE$6,1))=0,"",COUNTIF('De Teams'!H$5:H$25,'De Uitslagen'!$B504)*INDEX('Shortlist teams'!$AA$7:$AE$26,MATCH($A504,'Shortlist teams'!$Z$7:$Z$26,1),MATCH($C504,'Shortlist teams'!$AA$6:$AE$6,1))),"")</f>
        <v/>
      </c>
      <c r="K504" t="str">
        <f>IFERROR(IF(COUNTIF('De Teams'!I$5:I$25,'De Uitslagen'!$B504)*INDEX('Shortlist teams'!$AA$7:$AE$26,MATCH($A504,'Shortlist teams'!$Z$7:$Z$26,1),MATCH($C504,'Shortlist teams'!$AA$6:$AE$6,1))=0,"",COUNTIF('De Teams'!I$5:I$25,'De Uitslagen'!$B504)*INDEX('Shortlist teams'!$AA$7:$AE$26,MATCH($A504,'Shortlist teams'!$Z$7:$Z$26,1),MATCH($C504,'Shortlist teams'!$AA$6:$AE$6,1))),"")</f>
        <v/>
      </c>
      <c r="L504"/>
      <c r="M504" t="str">
        <f>IFERROR(IF(COUNTIF('De Teams'!K$5:K$25,'De Uitslagen'!$B504)*INDEX('Shortlist teams'!$AA$7:$AE$26,MATCH($A504,'Shortlist teams'!$Z$7:$Z$26,1),MATCH($C504,'Shortlist teams'!$AA$6:$AE$6,1))=0,"",COUNTIF('De Teams'!K$5:K$25,'De Uitslagen'!$B504)*INDEX('Shortlist teams'!$AA$7:$AE$26,MATCH($A504,'Shortlist teams'!$Z$7:$Z$26,1),MATCH($C504,'Shortlist teams'!$AA$6:$AE$6,1))),"")</f>
        <v/>
      </c>
      <c r="N504" t="str">
        <f>IFERROR(IF(COUNTIF('De Teams'!L$5:L$25,'De Uitslagen'!$B504)*INDEX('Shortlist teams'!$AA$7:$AE$26,MATCH($A504,'Shortlist teams'!$Z$7:$Z$26,1),MATCH($C504,'Shortlist teams'!$AA$6:$AE$6,1))=0,"",COUNTIF('De Teams'!L$5:L$25,'De Uitslagen'!$B504)*INDEX('Shortlist teams'!$AA$7:$AE$26,MATCH($A504,'Shortlist teams'!$Z$7:$Z$26,1),MATCH($C504,'Shortlist teams'!$AA$6:$AE$6,1))),"")</f>
        <v/>
      </c>
      <c r="O504" t="str">
        <f>IFERROR(IF(COUNTIF('De Teams'!M$5:M$25,'De Uitslagen'!$B504)*INDEX('Shortlist teams'!$AA$7:$AE$26,MATCH($A504,'Shortlist teams'!$Z$7:$Z$26,1),MATCH($C504,'Shortlist teams'!$AA$6:$AE$6,1))=0,"",COUNTIF('De Teams'!M$5:M$25,'De Uitslagen'!$B504)*INDEX('Shortlist teams'!$AA$7:$AE$26,MATCH($A504,'Shortlist teams'!$Z$7:$Z$26,1),MATCH($C504,'Shortlist teams'!$AA$6:$AE$6,1))),"")</f>
        <v/>
      </c>
      <c r="P504" t="str">
        <f>IFERROR(IF(COUNTIF('De Teams'!N$5:N$25,'De Uitslagen'!$B504)*INDEX('Shortlist teams'!$AA$7:$AE$26,MATCH($A504,'Shortlist teams'!$Z$7:$Z$26,1),MATCH($C504,'Shortlist teams'!$AA$6:$AE$6,1))=0,"",COUNTIF('De Teams'!N$5:N$25,'De Uitslagen'!$B504)*INDEX('Shortlist teams'!$AA$7:$AE$26,MATCH($A504,'Shortlist teams'!$Z$7:$Z$26,1),MATCH($C504,'Shortlist teams'!$AA$6:$AE$6,1))),"")</f>
        <v/>
      </c>
      <c r="Q504" t="str">
        <f>IFERROR(IF(COUNTIF('De Teams'!O$5:O$25,'De Uitslagen'!$B504)*INDEX('Shortlist teams'!$AA$7:$AE$26,MATCH($A504,'Shortlist teams'!$Z$7:$Z$26,1),MATCH($C504,'Shortlist teams'!$AA$6:$AE$6,1))=0,"",COUNTIF('De Teams'!O$5:O$25,'De Uitslagen'!$B504)*INDEX('Shortlist teams'!$AA$7:$AE$26,MATCH($A504,'Shortlist teams'!$Z$7:$Z$26,1),MATCH($C504,'Shortlist teams'!$AA$6:$AE$6,1))),"")</f>
        <v/>
      </c>
      <c r="R504" t="str">
        <f>IFERROR(IF(COUNTIF('De Teams'!P$5:P$25,'De Uitslagen'!$B504)*INDEX('Shortlist teams'!$AA$7:$AE$26,MATCH($A504,'Shortlist teams'!$Z$7:$Z$26,1),MATCH($C504,'Shortlist teams'!$AA$6:$AE$6,1))=0,"",COUNTIF('De Teams'!P$5:P$25,'De Uitslagen'!$B504)*INDEX('Shortlist teams'!$AA$7:$AE$26,MATCH($A504,'Shortlist teams'!$Z$7:$Z$26,1),MATCH($C504,'Shortlist teams'!$AA$6:$AE$6,1))),"")</f>
        <v/>
      </c>
      <c r="S504"/>
      <c r="T504" s="3"/>
    </row>
    <row r="505" spans="1:20" ht="14.4" x14ac:dyDescent="0.3">
      <c r="A505" s="1">
        <v>4</v>
      </c>
      <c r="B505" s="8"/>
      <c r="C505" s="87" t="str">
        <f>IFERROR(VLOOKUP('De Uitslagen'!B505,'Shortlist teams'!B:C,2,FALSE),"")</f>
        <v/>
      </c>
      <c r="D505" t="str">
        <f>IFERROR(IF(COUNTIF('De Teams'!B$5:B$25,'De Uitslagen'!$B505)*INDEX('Shortlist teams'!$AA$7:$AE$26,MATCH($A505,'Shortlist teams'!$Z$7:$Z$26,1),MATCH($C505,'Shortlist teams'!$AA$6:$AE$6,1))=0,"",COUNTIF('De Teams'!B$5:B$25,'De Uitslagen'!$B505)*INDEX('Shortlist teams'!$AA$7:$AE$26,MATCH($A505,'Shortlist teams'!$Z$7:$Z$26,1),MATCH($C505,'Shortlist teams'!$AA$6:$AE$6,1))),"")</f>
        <v/>
      </c>
      <c r="E505"/>
      <c r="F505" t="str">
        <f>IFERROR(IF(COUNTIF('De Teams'!D$5:D$24,'De Uitslagen'!$B505)*INDEX('Shortlist teams'!$AA$7:$AE$26,MATCH($A505,'Shortlist teams'!$Z$7:$Z$26,1),MATCH($C505,'Shortlist teams'!$AA$6:$AE$6,1))=0,"",COUNTIF('De Teams'!D$5:D$24,'De Uitslagen'!$B505)*INDEX('Shortlist teams'!$AA$7:$AE$26,MATCH($A505,'Shortlist teams'!$Z$7:$Z$26,1),MATCH($C505,'Shortlist teams'!$AA$6:$AE$6,1))),"")</f>
        <v/>
      </c>
      <c r="G505" t="str">
        <f>IFERROR(IF(COUNTIF('De Teams'!E$5:E$25,'De Uitslagen'!$B505)*INDEX('Shortlist teams'!$AA$7:$AE$26,MATCH($A505,'Shortlist teams'!$Z$7:$Z$26,1),MATCH($C505,'Shortlist teams'!$AA$6:$AE$6,1))=0,"",COUNTIF('De Teams'!E$5:E$25,'De Uitslagen'!$B505)*INDEX('Shortlist teams'!$AA$7:$AE$26,MATCH($A505,'Shortlist teams'!$Z$7:$Z$26,1),MATCH($C505,'Shortlist teams'!$AA$6:$AE$6,1))),"")</f>
        <v/>
      </c>
      <c r="H505" t="str">
        <f>IFERROR(IF(COUNTIF('De Teams'!F$5:F$25,'De Uitslagen'!$B505)*INDEX('Shortlist teams'!$AA$7:$AE$26,MATCH($A505,'Shortlist teams'!$Z$7:$Z$26,1),MATCH($C505,'Shortlist teams'!$AA$6:$AE$6,1))=0,"",COUNTIF('De Teams'!F$5:F$25,'De Uitslagen'!$B505)*INDEX('Shortlist teams'!$AA$7:$AE$26,MATCH($A505,'Shortlist teams'!$Z$7:$Z$26,1),MATCH($C505,'Shortlist teams'!$AA$6:$AE$6,1))),"")</f>
        <v/>
      </c>
      <c r="I505" t="str">
        <f>IFERROR(IF(COUNTIF('De Teams'!G$5:G$25,'De Uitslagen'!$B505)*INDEX('Shortlist teams'!$AA$7:$AE$26,MATCH($A505,'Shortlist teams'!$Z$7:$Z$26,1),MATCH($C505,'Shortlist teams'!$AA$6:$AE$6,1))=0,"",COUNTIF('De Teams'!G$5:G$25,'De Uitslagen'!$B505)*INDEX('Shortlist teams'!$AA$7:$AE$26,MATCH($A505,'Shortlist teams'!$Z$7:$Z$26,1),MATCH($C505,'Shortlist teams'!$AA$6:$AE$6,1))),"")</f>
        <v/>
      </c>
      <c r="J505" t="str">
        <f>IFERROR(IF(COUNTIF('De Teams'!H$5:H$25,'De Uitslagen'!$B505)*INDEX('Shortlist teams'!$AA$7:$AE$26,MATCH($A505,'Shortlist teams'!$Z$7:$Z$26,1),MATCH($C505,'Shortlist teams'!$AA$6:$AE$6,1))=0,"",COUNTIF('De Teams'!H$5:H$25,'De Uitslagen'!$B505)*INDEX('Shortlist teams'!$AA$7:$AE$26,MATCH($A505,'Shortlist teams'!$Z$7:$Z$26,1),MATCH($C505,'Shortlist teams'!$AA$6:$AE$6,1))),"")</f>
        <v/>
      </c>
      <c r="K505" t="str">
        <f>IFERROR(IF(COUNTIF('De Teams'!I$5:I$25,'De Uitslagen'!$B505)*INDEX('Shortlist teams'!$AA$7:$AE$26,MATCH($A505,'Shortlist teams'!$Z$7:$Z$26,1),MATCH($C505,'Shortlist teams'!$AA$6:$AE$6,1))=0,"",COUNTIF('De Teams'!I$5:I$25,'De Uitslagen'!$B505)*INDEX('Shortlist teams'!$AA$7:$AE$26,MATCH($A505,'Shortlist teams'!$Z$7:$Z$26,1),MATCH($C505,'Shortlist teams'!$AA$6:$AE$6,1))),"")</f>
        <v/>
      </c>
      <c r="L505"/>
      <c r="M505" t="str">
        <f>IFERROR(IF(COUNTIF('De Teams'!K$5:K$25,'De Uitslagen'!$B505)*INDEX('Shortlist teams'!$AA$7:$AE$26,MATCH($A505,'Shortlist teams'!$Z$7:$Z$26,1),MATCH($C505,'Shortlist teams'!$AA$6:$AE$6,1))=0,"",COUNTIF('De Teams'!K$5:K$25,'De Uitslagen'!$B505)*INDEX('Shortlist teams'!$AA$7:$AE$26,MATCH($A505,'Shortlist teams'!$Z$7:$Z$26,1),MATCH($C505,'Shortlist teams'!$AA$6:$AE$6,1))),"")</f>
        <v/>
      </c>
      <c r="N505" t="str">
        <f>IFERROR(IF(COUNTIF('De Teams'!L$5:L$25,'De Uitslagen'!$B505)*INDEX('Shortlist teams'!$AA$7:$AE$26,MATCH($A505,'Shortlist teams'!$Z$7:$Z$26,1),MATCH($C505,'Shortlist teams'!$AA$6:$AE$6,1))=0,"",COUNTIF('De Teams'!L$5:L$25,'De Uitslagen'!$B505)*INDEX('Shortlist teams'!$AA$7:$AE$26,MATCH($A505,'Shortlist teams'!$Z$7:$Z$26,1),MATCH($C505,'Shortlist teams'!$AA$6:$AE$6,1))),"")</f>
        <v/>
      </c>
      <c r="O505" t="str">
        <f>IFERROR(IF(COUNTIF('De Teams'!M$5:M$25,'De Uitslagen'!$B505)*INDEX('Shortlist teams'!$AA$7:$AE$26,MATCH($A505,'Shortlist teams'!$Z$7:$Z$26,1),MATCH($C505,'Shortlist teams'!$AA$6:$AE$6,1))=0,"",COUNTIF('De Teams'!M$5:M$25,'De Uitslagen'!$B505)*INDEX('Shortlist teams'!$AA$7:$AE$26,MATCH($A505,'Shortlist teams'!$Z$7:$Z$26,1),MATCH($C505,'Shortlist teams'!$AA$6:$AE$6,1))),"")</f>
        <v/>
      </c>
      <c r="P505" t="str">
        <f>IFERROR(IF(COUNTIF('De Teams'!N$5:N$25,'De Uitslagen'!$B505)*INDEX('Shortlist teams'!$AA$7:$AE$26,MATCH($A505,'Shortlist teams'!$Z$7:$Z$26,1),MATCH($C505,'Shortlist teams'!$AA$6:$AE$6,1))=0,"",COUNTIF('De Teams'!N$5:N$25,'De Uitslagen'!$B505)*INDEX('Shortlist teams'!$AA$7:$AE$26,MATCH($A505,'Shortlist teams'!$Z$7:$Z$26,1),MATCH($C505,'Shortlist teams'!$AA$6:$AE$6,1))),"")</f>
        <v/>
      </c>
      <c r="Q505" t="str">
        <f>IFERROR(IF(COUNTIF('De Teams'!O$5:O$25,'De Uitslagen'!$B505)*INDEX('Shortlist teams'!$AA$7:$AE$26,MATCH($A505,'Shortlist teams'!$Z$7:$Z$26,1),MATCH($C505,'Shortlist teams'!$AA$6:$AE$6,1))=0,"",COUNTIF('De Teams'!O$5:O$25,'De Uitslagen'!$B505)*INDEX('Shortlist teams'!$AA$7:$AE$26,MATCH($A505,'Shortlist teams'!$Z$7:$Z$26,1),MATCH($C505,'Shortlist teams'!$AA$6:$AE$6,1))),"")</f>
        <v/>
      </c>
      <c r="R505" t="str">
        <f>IFERROR(IF(COUNTIF('De Teams'!P$5:P$25,'De Uitslagen'!$B505)*INDEX('Shortlist teams'!$AA$7:$AE$26,MATCH($A505,'Shortlist teams'!$Z$7:$Z$26,1),MATCH($C505,'Shortlist teams'!$AA$6:$AE$6,1))=0,"",COUNTIF('De Teams'!P$5:P$25,'De Uitslagen'!$B505)*INDEX('Shortlist teams'!$AA$7:$AE$26,MATCH($A505,'Shortlist teams'!$Z$7:$Z$26,1),MATCH($C505,'Shortlist teams'!$AA$6:$AE$6,1))),"")</f>
        <v/>
      </c>
      <c r="S505"/>
      <c r="T505" s="3"/>
    </row>
    <row r="506" spans="1:20" ht="14.4" x14ac:dyDescent="0.3">
      <c r="A506" s="1">
        <v>5</v>
      </c>
      <c r="B506" s="6"/>
      <c r="C506" s="87" t="str">
        <f>IFERROR(VLOOKUP('De Uitslagen'!B506,'Shortlist teams'!B:C,2,FALSE),"")</f>
        <v/>
      </c>
      <c r="D506" t="str">
        <f>IFERROR(IF(COUNTIF('De Teams'!B$5:B$25,'De Uitslagen'!$B506)*INDEX('Shortlist teams'!$AA$7:$AE$26,MATCH($A506,'Shortlist teams'!$Z$7:$Z$26,1),MATCH($C506,'Shortlist teams'!$AA$6:$AE$6,1))=0,"",COUNTIF('De Teams'!B$5:B$25,'De Uitslagen'!$B506)*INDEX('Shortlist teams'!$AA$7:$AE$26,MATCH($A506,'Shortlist teams'!$Z$7:$Z$26,1),MATCH($C506,'Shortlist teams'!$AA$6:$AE$6,1))),"")</f>
        <v/>
      </c>
      <c r="E506"/>
      <c r="F506" t="str">
        <f>IFERROR(IF(COUNTIF('De Teams'!D$5:D$24,'De Uitslagen'!$B506)*INDEX('Shortlist teams'!$AA$7:$AE$26,MATCH($A506,'Shortlist teams'!$Z$7:$Z$26,1),MATCH($C506,'Shortlist teams'!$AA$6:$AE$6,1))=0,"",COUNTIF('De Teams'!D$5:D$24,'De Uitslagen'!$B506)*INDEX('Shortlist teams'!$AA$7:$AE$26,MATCH($A506,'Shortlist teams'!$Z$7:$Z$26,1),MATCH($C506,'Shortlist teams'!$AA$6:$AE$6,1))),"")</f>
        <v/>
      </c>
      <c r="G506" t="str">
        <f>IFERROR(IF(COUNTIF('De Teams'!E$5:E$25,'De Uitslagen'!$B506)*INDEX('Shortlist teams'!$AA$7:$AE$26,MATCH($A506,'Shortlist teams'!$Z$7:$Z$26,1),MATCH($C506,'Shortlist teams'!$AA$6:$AE$6,1))=0,"",COUNTIF('De Teams'!E$5:E$25,'De Uitslagen'!$B506)*INDEX('Shortlist teams'!$AA$7:$AE$26,MATCH($A506,'Shortlist teams'!$Z$7:$Z$26,1),MATCH($C506,'Shortlist teams'!$AA$6:$AE$6,1))),"")</f>
        <v/>
      </c>
      <c r="H506" t="str">
        <f>IFERROR(IF(COUNTIF('De Teams'!F$5:F$25,'De Uitslagen'!$B506)*INDEX('Shortlist teams'!$AA$7:$AE$26,MATCH($A506,'Shortlist teams'!$Z$7:$Z$26,1),MATCH($C506,'Shortlist teams'!$AA$6:$AE$6,1))=0,"",COUNTIF('De Teams'!F$5:F$25,'De Uitslagen'!$B506)*INDEX('Shortlist teams'!$AA$7:$AE$26,MATCH($A506,'Shortlist teams'!$Z$7:$Z$26,1),MATCH($C506,'Shortlist teams'!$AA$6:$AE$6,1))),"")</f>
        <v/>
      </c>
      <c r="I506" t="str">
        <f>IFERROR(IF(COUNTIF('De Teams'!G$5:G$25,'De Uitslagen'!$B506)*INDEX('Shortlist teams'!$AA$7:$AE$26,MATCH($A506,'Shortlist teams'!$Z$7:$Z$26,1),MATCH($C506,'Shortlist teams'!$AA$6:$AE$6,1))=0,"",COUNTIF('De Teams'!G$5:G$25,'De Uitslagen'!$B506)*INDEX('Shortlist teams'!$AA$7:$AE$26,MATCH($A506,'Shortlist teams'!$Z$7:$Z$26,1),MATCH($C506,'Shortlist teams'!$AA$6:$AE$6,1))),"")</f>
        <v/>
      </c>
      <c r="J506" t="str">
        <f>IFERROR(IF(COUNTIF('De Teams'!H$5:H$25,'De Uitslagen'!$B506)*INDEX('Shortlist teams'!$AA$7:$AE$26,MATCH($A506,'Shortlist teams'!$Z$7:$Z$26,1),MATCH($C506,'Shortlist teams'!$AA$6:$AE$6,1))=0,"",COUNTIF('De Teams'!H$5:H$25,'De Uitslagen'!$B506)*INDEX('Shortlist teams'!$AA$7:$AE$26,MATCH($A506,'Shortlist teams'!$Z$7:$Z$26,1),MATCH($C506,'Shortlist teams'!$AA$6:$AE$6,1))),"")</f>
        <v/>
      </c>
      <c r="K506" t="str">
        <f>IFERROR(IF(COUNTIF('De Teams'!I$5:I$25,'De Uitslagen'!$B506)*INDEX('Shortlist teams'!$AA$7:$AE$26,MATCH($A506,'Shortlist teams'!$Z$7:$Z$26,1),MATCH($C506,'Shortlist teams'!$AA$6:$AE$6,1))=0,"",COUNTIF('De Teams'!I$5:I$25,'De Uitslagen'!$B506)*INDEX('Shortlist teams'!$AA$7:$AE$26,MATCH($A506,'Shortlist teams'!$Z$7:$Z$26,1),MATCH($C506,'Shortlist teams'!$AA$6:$AE$6,1))),"")</f>
        <v/>
      </c>
      <c r="L506"/>
      <c r="M506" t="str">
        <f>IFERROR(IF(COUNTIF('De Teams'!K$5:K$25,'De Uitslagen'!$B506)*INDEX('Shortlist teams'!$AA$7:$AE$26,MATCH($A506,'Shortlist teams'!$Z$7:$Z$26,1),MATCH($C506,'Shortlist teams'!$AA$6:$AE$6,1))=0,"",COUNTIF('De Teams'!K$5:K$25,'De Uitslagen'!$B506)*INDEX('Shortlist teams'!$AA$7:$AE$26,MATCH($A506,'Shortlist teams'!$Z$7:$Z$26,1),MATCH($C506,'Shortlist teams'!$AA$6:$AE$6,1))),"")</f>
        <v/>
      </c>
      <c r="N506" t="str">
        <f>IFERROR(IF(COUNTIF('De Teams'!L$5:L$25,'De Uitslagen'!$B506)*INDEX('Shortlist teams'!$AA$7:$AE$26,MATCH($A506,'Shortlist teams'!$Z$7:$Z$26,1),MATCH($C506,'Shortlist teams'!$AA$6:$AE$6,1))=0,"",COUNTIF('De Teams'!L$5:L$25,'De Uitslagen'!$B506)*INDEX('Shortlist teams'!$AA$7:$AE$26,MATCH($A506,'Shortlist teams'!$Z$7:$Z$26,1),MATCH($C506,'Shortlist teams'!$AA$6:$AE$6,1))),"")</f>
        <v/>
      </c>
      <c r="O506" t="str">
        <f>IFERROR(IF(COUNTIF('De Teams'!M$5:M$25,'De Uitslagen'!$B506)*INDEX('Shortlist teams'!$AA$7:$AE$26,MATCH($A506,'Shortlist teams'!$Z$7:$Z$26,1),MATCH($C506,'Shortlist teams'!$AA$6:$AE$6,1))=0,"",COUNTIF('De Teams'!M$5:M$25,'De Uitslagen'!$B506)*INDEX('Shortlist teams'!$AA$7:$AE$26,MATCH($A506,'Shortlist teams'!$Z$7:$Z$26,1),MATCH($C506,'Shortlist teams'!$AA$6:$AE$6,1))),"")</f>
        <v/>
      </c>
      <c r="P506" t="str">
        <f>IFERROR(IF(COUNTIF('De Teams'!N$5:N$25,'De Uitslagen'!$B506)*INDEX('Shortlist teams'!$AA$7:$AE$26,MATCH($A506,'Shortlist teams'!$Z$7:$Z$26,1),MATCH($C506,'Shortlist teams'!$AA$6:$AE$6,1))=0,"",COUNTIF('De Teams'!N$5:N$25,'De Uitslagen'!$B506)*INDEX('Shortlist teams'!$AA$7:$AE$26,MATCH($A506,'Shortlist teams'!$Z$7:$Z$26,1),MATCH($C506,'Shortlist teams'!$AA$6:$AE$6,1))),"")</f>
        <v/>
      </c>
      <c r="Q506" t="str">
        <f>IFERROR(IF(COUNTIF('De Teams'!O$5:O$25,'De Uitslagen'!$B506)*INDEX('Shortlist teams'!$AA$7:$AE$26,MATCH($A506,'Shortlist teams'!$Z$7:$Z$26,1),MATCH($C506,'Shortlist teams'!$AA$6:$AE$6,1))=0,"",COUNTIF('De Teams'!O$5:O$25,'De Uitslagen'!$B506)*INDEX('Shortlist teams'!$AA$7:$AE$26,MATCH($A506,'Shortlist teams'!$Z$7:$Z$26,1),MATCH($C506,'Shortlist teams'!$AA$6:$AE$6,1))),"")</f>
        <v/>
      </c>
      <c r="R506" t="str">
        <f>IFERROR(IF(COUNTIF('De Teams'!P$5:P$25,'De Uitslagen'!$B506)*INDEX('Shortlist teams'!$AA$7:$AE$26,MATCH($A506,'Shortlist teams'!$Z$7:$Z$26,1),MATCH($C506,'Shortlist teams'!$AA$6:$AE$6,1))=0,"",COUNTIF('De Teams'!P$5:P$25,'De Uitslagen'!$B506)*INDEX('Shortlist teams'!$AA$7:$AE$26,MATCH($A506,'Shortlist teams'!$Z$7:$Z$26,1),MATCH($C506,'Shortlist teams'!$AA$6:$AE$6,1))),"")</f>
        <v/>
      </c>
      <c r="S506"/>
      <c r="T506" s="3"/>
    </row>
    <row r="507" spans="1:20" ht="14.4" x14ac:dyDescent="0.3">
      <c r="A507" s="1">
        <v>6</v>
      </c>
      <c r="B507" s="5"/>
      <c r="C507" s="87" t="str">
        <f>IFERROR(VLOOKUP('De Uitslagen'!B507,'Shortlist teams'!B:C,2,FALSE),"")</f>
        <v/>
      </c>
      <c r="D507" t="str">
        <f>IFERROR(IF(COUNTIF('De Teams'!B$5:B$25,'De Uitslagen'!$B507)*INDEX('Shortlist teams'!$AA$7:$AE$26,MATCH($A507,'Shortlist teams'!$Z$7:$Z$26,1),MATCH($C507,'Shortlist teams'!$AA$6:$AE$6,1))=0,"",COUNTIF('De Teams'!B$5:B$25,'De Uitslagen'!$B507)*INDEX('Shortlist teams'!$AA$7:$AE$26,MATCH($A507,'Shortlist teams'!$Z$7:$Z$26,1),MATCH($C507,'Shortlist teams'!$AA$6:$AE$6,1))),"")</f>
        <v/>
      </c>
      <c r="E507"/>
      <c r="F507" t="str">
        <f>IFERROR(IF(COUNTIF('De Teams'!D$5:D$24,'De Uitslagen'!$B507)*INDEX('Shortlist teams'!$AA$7:$AE$26,MATCH($A507,'Shortlist teams'!$Z$7:$Z$26,1),MATCH($C507,'Shortlist teams'!$AA$6:$AE$6,1))=0,"",COUNTIF('De Teams'!D$5:D$24,'De Uitslagen'!$B507)*INDEX('Shortlist teams'!$AA$7:$AE$26,MATCH($A507,'Shortlist teams'!$Z$7:$Z$26,1),MATCH($C507,'Shortlist teams'!$AA$6:$AE$6,1))),"")</f>
        <v/>
      </c>
      <c r="G507" t="str">
        <f>IFERROR(IF(COUNTIF('De Teams'!E$5:E$25,'De Uitslagen'!$B507)*INDEX('Shortlist teams'!$AA$7:$AE$26,MATCH($A507,'Shortlist teams'!$Z$7:$Z$26,1),MATCH($C507,'Shortlist teams'!$AA$6:$AE$6,1))=0,"",COUNTIF('De Teams'!E$5:E$25,'De Uitslagen'!$B507)*INDEX('Shortlist teams'!$AA$7:$AE$26,MATCH($A507,'Shortlist teams'!$Z$7:$Z$26,1),MATCH($C507,'Shortlist teams'!$AA$6:$AE$6,1))),"")</f>
        <v/>
      </c>
      <c r="H507" t="str">
        <f>IFERROR(IF(COUNTIF('De Teams'!F$5:F$25,'De Uitslagen'!$B507)*INDEX('Shortlist teams'!$AA$7:$AE$26,MATCH($A507,'Shortlist teams'!$Z$7:$Z$26,1),MATCH($C507,'Shortlist teams'!$AA$6:$AE$6,1))=0,"",COUNTIF('De Teams'!F$5:F$25,'De Uitslagen'!$B507)*INDEX('Shortlist teams'!$AA$7:$AE$26,MATCH($A507,'Shortlist teams'!$Z$7:$Z$26,1),MATCH($C507,'Shortlist teams'!$AA$6:$AE$6,1))),"")</f>
        <v/>
      </c>
      <c r="I507" t="str">
        <f>IFERROR(IF(COUNTIF('De Teams'!G$5:G$25,'De Uitslagen'!$B507)*INDEX('Shortlist teams'!$AA$7:$AE$26,MATCH($A507,'Shortlist teams'!$Z$7:$Z$26,1),MATCH($C507,'Shortlist teams'!$AA$6:$AE$6,1))=0,"",COUNTIF('De Teams'!G$5:G$25,'De Uitslagen'!$B507)*INDEX('Shortlist teams'!$AA$7:$AE$26,MATCH($A507,'Shortlist teams'!$Z$7:$Z$26,1),MATCH($C507,'Shortlist teams'!$AA$6:$AE$6,1))),"")</f>
        <v/>
      </c>
      <c r="J507" t="str">
        <f>IFERROR(IF(COUNTIF('De Teams'!H$5:H$25,'De Uitslagen'!$B507)*INDEX('Shortlist teams'!$AA$7:$AE$26,MATCH($A507,'Shortlist teams'!$Z$7:$Z$26,1),MATCH($C507,'Shortlist teams'!$AA$6:$AE$6,1))=0,"",COUNTIF('De Teams'!H$5:H$25,'De Uitslagen'!$B507)*INDEX('Shortlist teams'!$AA$7:$AE$26,MATCH($A507,'Shortlist teams'!$Z$7:$Z$26,1),MATCH($C507,'Shortlist teams'!$AA$6:$AE$6,1))),"")</f>
        <v/>
      </c>
      <c r="K507" t="str">
        <f>IFERROR(IF(COUNTIF('De Teams'!I$5:I$25,'De Uitslagen'!$B507)*INDEX('Shortlist teams'!$AA$7:$AE$26,MATCH($A507,'Shortlist teams'!$Z$7:$Z$26,1),MATCH($C507,'Shortlist teams'!$AA$6:$AE$6,1))=0,"",COUNTIF('De Teams'!I$5:I$25,'De Uitslagen'!$B507)*INDEX('Shortlist teams'!$AA$7:$AE$26,MATCH($A507,'Shortlist teams'!$Z$7:$Z$26,1),MATCH($C507,'Shortlist teams'!$AA$6:$AE$6,1))),"")</f>
        <v/>
      </c>
      <c r="L507"/>
      <c r="M507" t="str">
        <f>IFERROR(IF(COUNTIF('De Teams'!K$5:K$25,'De Uitslagen'!$B507)*INDEX('Shortlist teams'!$AA$7:$AE$26,MATCH($A507,'Shortlist teams'!$Z$7:$Z$26,1),MATCH($C507,'Shortlist teams'!$AA$6:$AE$6,1))=0,"",COUNTIF('De Teams'!K$5:K$25,'De Uitslagen'!$B507)*INDEX('Shortlist teams'!$AA$7:$AE$26,MATCH($A507,'Shortlist teams'!$Z$7:$Z$26,1),MATCH($C507,'Shortlist teams'!$AA$6:$AE$6,1))),"")</f>
        <v/>
      </c>
      <c r="N507" t="str">
        <f>IFERROR(IF(COUNTIF('De Teams'!L$5:L$25,'De Uitslagen'!$B507)*INDEX('Shortlist teams'!$AA$7:$AE$26,MATCH($A507,'Shortlist teams'!$Z$7:$Z$26,1),MATCH($C507,'Shortlist teams'!$AA$6:$AE$6,1))=0,"",COUNTIF('De Teams'!L$5:L$25,'De Uitslagen'!$B507)*INDEX('Shortlist teams'!$AA$7:$AE$26,MATCH($A507,'Shortlist teams'!$Z$7:$Z$26,1),MATCH($C507,'Shortlist teams'!$AA$6:$AE$6,1))),"")</f>
        <v/>
      </c>
      <c r="O507" t="str">
        <f>IFERROR(IF(COUNTIF('De Teams'!M$5:M$25,'De Uitslagen'!$B507)*INDEX('Shortlist teams'!$AA$7:$AE$26,MATCH($A507,'Shortlist teams'!$Z$7:$Z$26,1),MATCH($C507,'Shortlist teams'!$AA$6:$AE$6,1))=0,"",COUNTIF('De Teams'!M$5:M$25,'De Uitslagen'!$B507)*INDEX('Shortlist teams'!$AA$7:$AE$26,MATCH($A507,'Shortlist teams'!$Z$7:$Z$26,1),MATCH($C507,'Shortlist teams'!$AA$6:$AE$6,1))),"")</f>
        <v/>
      </c>
      <c r="P507" t="str">
        <f>IFERROR(IF(COUNTIF('De Teams'!N$5:N$25,'De Uitslagen'!$B507)*INDEX('Shortlist teams'!$AA$7:$AE$26,MATCH($A507,'Shortlist teams'!$Z$7:$Z$26,1),MATCH($C507,'Shortlist teams'!$AA$6:$AE$6,1))=0,"",COUNTIF('De Teams'!N$5:N$25,'De Uitslagen'!$B507)*INDEX('Shortlist teams'!$AA$7:$AE$26,MATCH($A507,'Shortlist teams'!$Z$7:$Z$26,1),MATCH($C507,'Shortlist teams'!$AA$6:$AE$6,1))),"")</f>
        <v/>
      </c>
      <c r="Q507" t="str">
        <f>IFERROR(IF(COUNTIF('De Teams'!O$5:O$25,'De Uitslagen'!$B507)*INDEX('Shortlist teams'!$AA$7:$AE$26,MATCH($A507,'Shortlist teams'!$Z$7:$Z$26,1),MATCH($C507,'Shortlist teams'!$AA$6:$AE$6,1))=0,"",COUNTIF('De Teams'!O$5:O$25,'De Uitslagen'!$B507)*INDEX('Shortlist teams'!$AA$7:$AE$26,MATCH($A507,'Shortlist teams'!$Z$7:$Z$26,1),MATCH($C507,'Shortlist teams'!$AA$6:$AE$6,1))),"")</f>
        <v/>
      </c>
      <c r="R507" t="str">
        <f>IFERROR(IF(COUNTIF('De Teams'!P$5:P$25,'De Uitslagen'!$B507)*INDEX('Shortlist teams'!$AA$7:$AE$26,MATCH($A507,'Shortlist teams'!$Z$7:$Z$26,1),MATCH($C507,'Shortlist teams'!$AA$6:$AE$6,1))=0,"",COUNTIF('De Teams'!P$5:P$25,'De Uitslagen'!$B507)*INDEX('Shortlist teams'!$AA$7:$AE$26,MATCH($A507,'Shortlist teams'!$Z$7:$Z$26,1),MATCH($C507,'Shortlist teams'!$AA$6:$AE$6,1))),"")</f>
        <v/>
      </c>
      <c r="S507"/>
      <c r="T507" s="3"/>
    </row>
    <row r="508" spans="1:20" ht="14.4" x14ac:dyDescent="0.3">
      <c r="A508" s="1">
        <v>7</v>
      </c>
      <c r="B508" s="8"/>
      <c r="C508" s="87" t="str">
        <f>IFERROR(VLOOKUP('De Uitslagen'!B508,'Shortlist teams'!B:C,2,FALSE),"")</f>
        <v/>
      </c>
      <c r="D508" t="str">
        <f>IFERROR(IF(COUNTIF('De Teams'!B$5:B$25,'De Uitslagen'!$B508)*INDEX('Shortlist teams'!$AA$7:$AE$26,MATCH($A508,'Shortlist teams'!$Z$7:$Z$26,1),MATCH($C508,'Shortlist teams'!$AA$6:$AE$6,1))=0,"",COUNTIF('De Teams'!B$5:B$25,'De Uitslagen'!$B508)*INDEX('Shortlist teams'!$AA$7:$AE$26,MATCH($A508,'Shortlist teams'!$Z$7:$Z$26,1),MATCH($C508,'Shortlist teams'!$AA$6:$AE$6,1))),"")</f>
        <v/>
      </c>
      <c r="E508"/>
      <c r="F508" t="str">
        <f>IFERROR(IF(COUNTIF('De Teams'!D$5:D$24,'De Uitslagen'!$B508)*INDEX('Shortlist teams'!$AA$7:$AE$26,MATCH($A508,'Shortlist teams'!$Z$7:$Z$26,1),MATCH($C508,'Shortlist teams'!$AA$6:$AE$6,1))=0,"",COUNTIF('De Teams'!D$5:D$24,'De Uitslagen'!$B508)*INDEX('Shortlist teams'!$AA$7:$AE$26,MATCH($A508,'Shortlist teams'!$Z$7:$Z$26,1),MATCH($C508,'Shortlist teams'!$AA$6:$AE$6,1))),"")</f>
        <v/>
      </c>
      <c r="G508" t="str">
        <f>IFERROR(IF(COUNTIF('De Teams'!E$5:E$25,'De Uitslagen'!$B508)*INDEX('Shortlist teams'!$AA$7:$AE$26,MATCH($A508,'Shortlist teams'!$Z$7:$Z$26,1),MATCH($C508,'Shortlist teams'!$AA$6:$AE$6,1))=0,"",COUNTIF('De Teams'!E$5:E$25,'De Uitslagen'!$B508)*INDEX('Shortlist teams'!$AA$7:$AE$26,MATCH($A508,'Shortlist teams'!$Z$7:$Z$26,1),MATCH($C508,'Shortlist teams'!$AA$6:$AE$6,1))),"")</f>
        <v/>
      </c>
      <c r="H508" t="str">
        <f>IFERROR(IF(COUNTIF('De Teams'!F$5:F$25,'De Uitslagen'!$B508)*INDEX('Shortlist teams'!$AA$7:$AE$26,MATCH($A508,'Shortlist teams'!$Z$7:$Z$26,1),MATCH($C508,'Shortlist teams'!$AA$6:$AE$6,1))=0,"",COUNTIF('De Teams'!F$5:F$25,'De Uitslagen'!$B508)*INDEX('Shortlist teams'!$AA$7:$AE$26,MATCH($A508,'Shortlist teams'!$Z$7:$Z$26,1),MATCH($C508,'Shortlist teams'!$AA$6:$AE$6,1))),"")</f>
        <v/>
      </c>
      <c r="I508" t="str">
        <f>IFERROR(IF(COUNTIF('De Teams'!G$5:G$25,'De Uitslagen'!$B508)*INDEX('Shortlist teams'!$AA$7:$AE$26,MATCH($A508,'Shortlist teams'!$Z$7:$Z$26,1),MATCH($C508,'Shortlist teams'!$AA$6:$AE$6,1))=0,"",COUNTIF('De Teams'!G$5:G$25,'De Uitslagen'!$B508)*INDEX('Shortlist teams'!$AA$7:$AE$26,MATCH($A508,'Shortlist teams'!$Z$7:$Z$26,1),MATCH($C508,'Shortlist teams'!$AA$6:$AE$6,1))),"")</f>
        <v/>
      </c>
      <c r="J508" t="str">
        <f>IFERROR(IF(COUNTIF('De Teams'!H$5:H$25,'De Uitslagen'!$B508)*INDEX('Shortlist teams'!$AA$7:$AE$26,MATCH($A508,'Shortlist teams'!$Z$7:$Z$26,1),MATCH($C508,'Shortlist teams'!$AA$6:$AE$6,1))=0,"",COUNTIF('De Teams'!H$5:H$25,'De Uitslagen'!$B508)*INDEX('Shortlist teams'!$AA$7:$AE$26,MATCH($A508,'Shortlist teams'!$Z$7:$Z$26,1),MATCH($C508,'Shortlist teams'!$AA$6:$AE$6,1))),"")</f>
        <v/>
      </c>
      <c r="K508" t="str">
        <f>IFERROR(IF(COUNTIF('De Teams'!I$5:I$25,'De Uitslagen'!$B508)*INDEX('Shortlist teams'!$AA$7:$AE$26,MATCH($A508,'Shortlist teams'!$Z$7:$Z$26,1),MATCH($C508,'Shortlist teams'!$AA$6:$AE$6,1))=0,"",COUNTIF('De Teams'!I$5:I$25,'De Uitslagen'!$B508)*INDEX('Shortlist teams'!$AA$7:$AE$26,MATCH($A508,'Shortlist teams'!$Z$7:$Z$26,1),MATCH($C508,'Shortlist teams'!$AA$6:$AE$6,1))),"")</f>
        <v/>
      </c>
      <c r="L508"/>
      <c r="M508" t="str">
        <f>IFERROR(IF(COUNTIF('De Teams'!K$5:K$25,'De Uitslagen'!$B508)*INDEX('Shortlist teams'!$AA$7:$AE$26,MATCH($A508,'Shortlist teams'!$Z$7:$Z$26,1),MATCH($C508,'Shortlist teams'!$AA$6:$AE$6,1))=0,"",COUNTIF('De Teams'!K$5:K$25,'De Uitslagen'!$B508)*INDEX('Shortlist teams'!$AA$7:$AE$26,MATCH($A508,'Shortlist teams'!$Z$7:$Z$26,1),MATCH($C508,'Shortlist teams'!$AA$6:$AE$6,1))),"")</f>
        <v/>
      </c>
      <c r="N508" t="str">
        <f>IFERROR(IF(COUNTIF('De Teams'!L$5:L$25,'De Uitslagen'!$B508)*INDEX('Shortlist teams'!$AA$7:$AE$26,MATCH($A508,'Shortlist teams'!$Z$7:$Z$26,1),MATCH($C508,'Shortlist teams'!$AA$6:$AE$6,1))=0,"",COUNTIF('De Teams'!L$5:L$25,'De Uitslagen'!$B508)*INDEX('Shortlist teams'!$AA$7:$AE$26,MATCH($A508,'Shortlist teams'!$Z$7:$Z$26,1),MATCH($C508,'Shortlist teams'!$AA$6:$AE$6,1))),"")</f>
        <v/>
      </c>
      <c r="O508" t="str">
        <f>IFERROR(IF(COUNTIF('De Teams'!M$5:M$25,'De Uitslagen'!$B508)*INDEX('Shortlist teams'!$AA$7:$AE$26,MATCH($A508,'Shortlist teams'!$Z$7:$Z$26,1),MATCH($C508,'Shortlist teams'!$AA$6:$AE$6,1))=0,"",COUNTIF('De Teams'!M$5:M$25,'De Uitslagen'!$B508)*INDEX('Shortlist teams'!$AA$7:$AE$26,MATCH($A508,'Shortlist teams'!$Z$7:$Z$26,1),MATCH($C508,'Shortlist teams'!$AA$6:$AE$6,1))),"")</f>
        <v/>
      </c>
      <c r="P508" t="str">
        <f>IFERROR(IF(COUNTIF('De Teams'!N$5:N$25,'De Uitslagen'!$B508)*INDEX('Shortlist teams'!$AA$7:$AE$26,MATCH($A508,'Shortlist teams'!$Z$7:$Z$26,1),MATCH($C508,'Shortlist teams'!$AA$6:$AE$6,1))=0,"",COUNTIF('De Teams'!N$5:N$25,'De Uitslagen'!$B508)*INDEX('Shortlist teams'!$AA$7:$AE$26,MATCH($A508,'Shortlist teams'!$Z$7:$Z$26,1),MATCH($C508,'Shortlist teams'!$AA$6:$AE$6,1))),"")</f>
        <v/>
      </c>
      <c r="Q508" t="str">
        <f>IFERROR(IF(COUNTIF('De Teams'!O$5:O$25,'De Uitslagen'!$B508)*INDEX('Shortlist teams'!$AA$7:$AE$26,MATCH($A508,'Shortlist teams'!$Z$7:$Z$26,1),MATCH($C508,'Shortlist teams'!$AA$6:$AE$6,1))=0,"",COUNTIF('De Teams'!O$5:O$25,'De Uitslagen'!$B508)*INDEX('Shortlist teams'!$AA$7:$AE$26,MATCH($A508,'Shortlist teams'!$Z$7:$Z$26,1),MATCH($C508,'Shortlist teams'!$AA$6:$AE$6,1))),"")</f>
        <v/>
      </c>
      <c r="R508" t="str">
        <f>IFERROR(IF(COUNTIF('De Teams'!P$5:P$25,'De Uitslagen'!$B508)*INDEX('Shortlist teams'!$AA$7:$AE$26,MATCH($A508,'Shortlist teams'!$Z$7:$Z$26,1),MATCH($C508,'Shortlist teams'!$AA$6:$AE$6,1))=0,"",COUNTIF('De Teams'!P$5:P$25,'De Uitslagen'!$B508)*INDEX('Shortlist teams'!$AA$7:$AE$26,MATCH($A508,'Shortlist teams'!$Z$7:$Z$26,1),MATCH($C508,'Shortlist teams'!$AA$6:$AE$6,1))),"")</f>
        <v/>
      </c>
      <c r="S508"/>
      <c r="T508" s="3"/>
    </row>
    <row r="509" spans="1:20" ht="14.4" x14ac:dyDescent="0.3">
      <c r="A509" s="1">
        <v>8</v>
      </c>
      <c r="B509" s="8"/>
      <c r="C509" s="87" t="str">
        <f>IFERROR(VLOOKUP('De Uitslagen'!B509,'Shortlist teams'!B:C,2,FALSE),"")</f>
        <v/>
      </c>
      <c r="D509" t="str">
        <f>IFERROR(IF(COUNTIF('De Teams'!B$5:B$25,'De Uitslagen'!$B509)*INDEX('Shortlist teams'!$AA$7:$AE$26,MATCH($A509,'Shortlist teams'!$Z$7:$Z$26,1),MATCH($C509,'Shortlist teams'!$AA$6:$AE$6,1))=0,"",COUNTIF('De Teams'!B$5:B$25,'De Uitslagen'!$B509)*INDEX('Shortlist teams'!$AA$7:$AE$26,MATCH($A509,'Shortlist teams'!$Z$7:$Z$26,1),MATCH($C509,'Shortlist teams'!$AA$6:$AE$6,1))),"")</f>
        <v/>
      </c>
      <c r="E509"/>
      <c r="F509" t="str">
        <f>IFERROR(IF(COUNTIF('De Teams'!D$5:D$24,'De Uitslagen'!$B509)*INDEX('Shortlist teams'!$AA$7:$AE$26,MATCH($A509,'Shortlist teams'!$Z$7:$Z$26,1),MATCH($C509,'Shortlist teams'!$AA$6:$AE$6,1))=0,"",COUNTIF('De Teams'!D$5:D$24,'De Uitslagen'!$B509)*INDEX('Shortlist teams'!$AA$7:$AE$26,MATCH($A509,'Shortlist teams'!$Z$7:$Z$26,1),MATCH($C509,'Shortlist teams'!$AA$6:$AE$6,1))),"")</f>
        <v/>
      </c>
      <c r="G509" t="str">
        <f>IFERROR(IF(COUNTIF('De Teams'!E$5:E$25,'De Uitslagen'!$B509)*INDEX('Shortlist teams'!$AA$7:$AE$26,MATCH($A509,'Shortlist teams'!$Z$7:$Z$26,1),MATCH($C509,'Shortlist teams'!$AA$6:$AE$6,1))=0,"",COUNTIF('De Teams'!E$5:E$25,'De Uitslagen'!$B509)*INDEX('Shortlist teams'!$AA$7:$AE$26,MATCH($A509,'Shortlist teams'!$Z$7:$Z$26,1),MATCH($C509,'Shortlist teams'!$AA$6:$AE$6,1))),"")</f>
        <v/>
      </c>
      <c r="H509" t="str">
        <f>IFERROR(IF(COUNTIF('De Teams'!F$5:F$25,'De Uitslagen'!$B509)*INDEX('Shortlist teams'!$AA$7:$AE$26,MATCH($A509,'Shortlist teams'!$Z$7:$Z$26,1),MATCH($C509,'Shortlist teams'!$AA$6:$AE$6,1))=0,"",COUNTIF('De Teams'!F$5:F$25,'De Uitslagen'!$B509)*INDEX('Shortlist teams'!$AA$7:$AE$26,MATCH($A509,'Shortlist teams'!$Z$7:$Z$26,1),MATCH($C509,'Shortlist teams'!$AA$6:$AE$6,1))),"")</f>
        <v/>
      </c>
      <c r="I509" t="str">
        <f>IFERROR(IF(COUNTIF('De Teams'!G$5:G$25,'De Uitslagen'!$B509)*INDEX('Shortlist teams'!$AA$7:$AE$26,MATCH($A509,'Shortlist teams'!$Z$7:$Z$26,1),MATCH($C509,'Shortlist teams'!$AA$6:$AE$6,1))=0,"",COUNTIF('De Teams'!G$5:G$25,'De Uitslagen'!$B509)*INDEX('Shortlist teams'!$AA$7:$AE$26,MATCH($A509,'Shortlist teams'!$Z$7:$Z$26,1),MATCH($C509,'Shortlist teams'!$AA$6:$AE$6,1))),"")</f>
        <v/>
      </c>
      <c r="J509" t="str">
        <f>IFERROR(IF(COUNTIF('De Teams'!H$5:H$25,'De Uitslagen'!$B509)*INDEX('Shortlist teams'!$AA$7:$AE$26,MATCH($A509,'Shortlist teams'!$Z$7:$Z$26,1),MATCH($C509,'Shortlist teams'!$AA$6:$AE$6,1))=0,"",COUNTIF('De Teams'!H$5:H$25,'De Uitslagen'!$B509)*INDEX('Shortlist teams'!$AA$7:$AE$26,MATCH($A509,'Shortlist teams'!$Z$7:$Z$26,1),MATCH($C509,'Shortlist teams'!$AA$6:$AE$6,1))),"")</f>
        <v/>
      </c>
      <c r="K509" t="str">
        <f>IFERROR(IF(COUNTIF('De Teams'!I$5:I$25,'De Uitslagen'!$B509)*INDEX('Shortlist teams'!$AA$7:$AE$26,MATCH($A509,'Shortlist teams'!$Z$7:$Z$26,1),MATCH($C509,'Shortlist teams'!$AA$6:$AE$6,1))=0,"",COUNTIF('De Teams'!I$5:I$25,'De Uitslagen'!$B509)*INDEX('Shortlist teams'!$AA$7:$AE$26,MATCH($A509,'Shortlist teams'!$Z$7:$Z$26,1),MATCH($C509,'Shortlist teams'!$AA$6:$AE$6,1))),"")</f>
        <v/>
      </c>
      <c r="L509"/>
      <c r="M509" t="str">
        <f>IFERROR(IF(COUNTIF('De Teams'!K$5:K$25,'De Uitslagen'!$B509)*INDEX('Shortlist teams'!$AA$7:$AE$26,MATCH($A509,'Shortlist teams'!$Z$7:$Z$26,1),MATCH($C509,'Shortlist teams'!$AA$6:$AE$6,1))=0,"",COUNTIF('De Teams'!K$5:K$25,'De Uitslagen'!$B509)*INDEX('Shortlist teams'!$AA$7:$AE$26,MATCH($A509,'Shortlist teams'!$Z$7:$Z$26,1),MATCH($C509,'Shortlist teams'!$AA$6:$AE$6,1))),"")</f>
        <v/>
      </c>
      <c r="N509" t="str">
        <f>IFERROR(IF(COUNTIF('De Teams'!L$5:L$25,'De Uitslagen'!$B509)*INDEX('Shortlist teams'!$AA$7:$AE$26,MATCH($A509,'Shortlist teams'!$Z$7:$Z$26,1),MATCH($C509,'Shortlist teams'!$AA$6:$AE$6,1))=0,"",COUNTIF('De Teams'!L$5:L$25,'De Uitslagen'!$B509)*INDEX('Shortlist teams'!$AA$7:$AE$26,MATCH($A509,'Shortlist teams'!$Z$7:$Z$26,1),MATCH($C509,'Shortlist teams'!$AA$6:$AE$6,1))),"")</f>
        <v/>
      </c>
      <c r="O509" t="str">
        <f>IFERROR(IF(COUNTIF('De Teams'!M$5:M$25,'De Uitslagen'!$B509)*INDEX('Shortlist teams'!$AA$7:$AE$26,MATCH($A509,'Shortlist teams'!$Z$7:$Z$26,1),MATCH($C509,'Shortlist teams'!$AA$6:$AE$6,1))=0,"",COUNTIF('De Teams'!M$5:M$25,'De Uitslagen'!$B509)*INDEX('Shortlist teams'!$AA$7:$AE$26,MATCH($A509,'Shortlist teams'!$Z$7:$Z$26,1),MATCH($C509,'Shortlist teams'!$AA$6:$AE$6,1))),"")</f>
        <v/>
      </c>
      <c r="P509" t="str">
        <f>IFERROR(IF(COUNTIF('De Teams'!N$5:N$25,'De Uitslagen'!$B509)*INDEX('Shortlist teams'!$AA$7:$AE$26,MATCH($A509,'Shortlist teams'!$Z$7:$Z$26,1),MATCH($C509,'Shortlist teams'!$AA$6:$AE$6,1))=0,"",COUNTIF('De Teams'!N$5:N$25,'De Uitslagen'!$B509)*INDEX('Shortlist teams'!$AA$7:$AE$26,MATCH($A509,'Shortlist teams'!$Z$7:$Z$26,1),MATCH($C509,'Shortlist teams'!$AA$6:$AE$6,1))),"")</f>
        <v/>
      </c>
      <c r="Q509" t="str">
        <f>IFERROR(IF(COUNTIF('De Teams'!O$5:O$25,'De Uitslagen'!$B509)*INDEX('Shortlist teams'!$AA$7:$AE$26,MATCH($A509,'Shortlist teams'!$Z$7:$Z$26,1),MATCH($C509,'Shortlist teams'!$AA$6:$AE$6,1))=0,"",COUNTIF('De Teams'!O$5:O$25,'De Uitslagen'!$B509)*INDEX('Shortlist teams'!$AA$7:$AE$26,MATCH($A509,'Shortlist teams'!$Z$7:$Z$26,1),MATCH($C509,'Shortlist teams'!$AA$6:$AE$6,1))),"")</f>
        <v/>
      </c>
      <c r="R509" t="str">
        <f>IFERROR(IF(COUNTIF('De Teams'!P$5:P$25,'De Uitslagen'!$B509)*INDEX('Shortlist teams'!$AA$7:$AE$26,MATCH($A509,'Shortlist teams'!$Z$7:$Z$26,1),MATCH($C509,'Shortlist teams'!$AA$6:$AE$6,1))=0,"",COUNTIF('De Teams'!P$5:P$25,'De Uitslagen'!$B509)*INDEX('Shortlist teams'!$AA$7:$AE$26,MATCH($A509,'Shortlist teams'!$Z$7:$Z$26,1),MATCH($C509,'Shortlist teams'!$AA$6:$AE$6,1))),"")</f>
        <v/>
      </c>
      <c r="S509"/>
      <c r="T509" s="3"/>
    </row>
    <row r="510" spans="1:20" ht="14.4" x14ac:dyDescent="0.3">
      <c r="A510" s="1">
        <v>9</v>
      </c>
      <c r="B510" s="7"/>
      <c r="C510" s="87" t="str">
        <f>IFERROR(VLOOKUP('De Uitslagen'!B510,'Shortlist teams'!B:C,2,FALSE),"")</f>
        <v/>
      </c>
      <c r="D510" t="str">
        <f>IFERROR(IF(COUNTIF('De Teams'!B$5:B$25,'De Uitslagen'!$B510)*INDEX('Shortlist teams'!$AA$7:$AE$26,MATCH($A510,'Shortlist teams'!$Z$7:$Z$26,1),MATCH($C510,'Shortlist teams'!$AA$6:$AE$6,1))=0,"",COUNTIF('De Teams'!B$5:B$25,'De Uitslagen'!$B510)*INDEX('Shortlist teams'!$AA$7:$AE$26,MATCH($A510,'Shortlist teams'!$Z$7:$Z$26,1),MATCH($C510,'Shortlist teams'!$AA$6:$AE$6,1))),"")</f>
        <v/>
      </c>
      <c r="E510"/>
      <c r="F510" t="str">
        <f>IFERROR(IF(COUNTIF('De Teams'!D$5:D$24,'De Uitslagen'!$B510)*INDEX('Shortlist teams'!$AA$7:$AE$26,MATCH($A510,'Shortlist teams'!$Z$7:$Z$26,1),MATCH($C510,'Shortlist teams'!$AA$6:$AE$6,1))=0,"",COUNTIF('De Teams'!D$5:D$24,'De Uitslagen'!$B510)*INDEX('Shortlist teams'!$AA$7:$AE$26,MATCH($A510,'Shortlist teams'!$Z$7:$Z$26,1),MATCH($C510,'Shortlist teams'!$AA$6:$AE$6,1))),"")</f>
        <v/>
      </c>
      <c r="G510" t="str">
        <f>IFERROR(IF(COUNTIF('De Teams'!E$5:E$25,'De Uitslagen'!$B510)*INDEX('Shortlist teams'!$AA$7:$AE$26,MATCH($A510,'Shortlist teams'!$Z$7:$Z$26,1),MATCH($C510,'Shortlist teams'!$AA$6:$AE$6,1))=0,"",COUNTIF('De Teams'!E$5:E$25,'De Uitslagen'!$B510)*INDEX('Shortlist teams'!$AA$7:$AE$26,MATCH($A510,'Shortlist teams'!$Z$7:$Z$26,1),MATCH($C510,'Shortlist teams'!$AA$6:$AE$6,1))),"")</f>
        <v/>
      </c>
      <c r="H510" t="str">
        <f>IFERROR(IF(COUNTIF('De Teams'!F$5:F$25,'De Uitslagen'!$B510)*INDEX('Shortlist teams'!$AA$7:$AE$26,MATCH($A510,'Shortlist teams'!$Z$7:$Z$26,1),MATCH($C510,'Shortlist teams'!$AA$6:$AE$6,1))=0,"",COUNTIF('De Teams'!F$5:F$25,'De Uitslagen'!$B510)*INDEX('Shortlist teams'!$AA$7:$AE$26,MATCH($A510,'Shortlist teams'!$Z$7:$Z$26,1),MATCH($C510,'Shortlist teams'!$AA$6:$AE$6,1))),"")</f>
        <v/>
      </c>
      <c r="I510" t="str">
        <f>IFERROR(IF(COUNTIF('De Teams'!G$5:G$25,'De Uitslagen'!$B510)*INDEX('Shortlist teams'!$AA$7:$AE$26,MATCH($A510,'Shortlist teams'!$Z$7:$Z$26,1),MATCH($C510,'Shortlist teams'!$AA$6:$AE$6,1))=0,"",COUNTIF('De Teams'!G$5:G$25,'De Uitslagen'!$B510)*INDEX('Shortlist teams'!$AA$7:$AE$26,MATCH($A510,'Shortlist teams'!$Z$7:$Z$26,1),MATCH($C510,'Shortlist teams'!$AA$6:$AE$6,1))),"")</f>
        <v/>
      </c>
      <c r="J510" t="str">
        <f>IFERROR(IF(COUNTIF('De Teams'!H$5:H$25,'De Uitslagen'!$B510)*INDEX('Shortlist teams'!$AA$7:$AE$26,MATCH($A510,'Shortlist teams'!$Z$7:$Z$26,1),MATCH($C510,'Shortlist teams'!$AA$6:$AE$6,1))=0,"",COUNTIF('De Teams'!H$5:H$25,'De Uitslagen'!$B510)*INDEX('Shortlist teams'!$AA$7:$AE$26,MATCH($A510,'Shortlist teams'!$Z$7:$Z$26,1),MATCH($C510,'Shortlist teams'!$AA$6:$AE$6,1))),"")</f>
        <v/>
      </c>
      <c r="K510" t="str">
        <f>IFERROR(IF(COUNTIF('De Teams'!I$5:I$25,'De Uitslagen'!$B510)*INDEX('Shortlist teams'!$AA$7:$AE$26,MATCH($A510,'Shortlist teams'!$Z$7:$Z$26,1),MATCH($C510,'Shortlist teams'!$AA$6:$AE$6,1))=0,"",COUNTIF('De Teams'!I$5:I$25,'De Uitslagen'!$B510)*INDEX('Shortlist teams'!$AA$7:$AE$26,MATCH($A510,'Shortlist teams'!$Z$7:$Z$26,1),MATCH($C510,'Shortlist teams'!$AA$6:$AE$6,1))),"")</f>
        <v/>
      </c>
      <c r="L510"/>
      <c r="M510" t="str">
        <f>IFERROR(IF(COUNTIF('De Teams'!K$5:K$25,'De Uitslagen'!$B510)*INDEX('Shortlist teams'!$AA$7:$AE$26,MATCH($A510,'Shortlist teams'!$Z$7:$Z$26,1),MATCH($C510,'Shortlist teams'!$AA$6:$AE$6,1))=0,"",COUNTIF('De Teams'!K$5:K$25,'De Uitslagen'!$B510)*INDEX('Shortlist teams'!$AA$7:$AE$26,MATCH($A510,'Shortlist teams'!$Z$7:$Z$26,1),MATCH($C510,'Shortlist teams'!$AA$6:$AE$6,1))),"")</f>
        <v/>
      </c>
      <c r="N510" t="str">
        <f>IFERROR(IF(COUNTIF('De Teams'!L$5:L$25,'De Uitslagen'!$B510)*INDEX('Shortlist teams'!$AA$7:$AE$26,MATCH($A510,'Shortlist teams'!$Z$7:$Z$26,1),MATCH($C510,'Shortlist teams'!$AA$6:$AE$6,1))=0,"",COUNTIF('De Teams'!L$5:L$25,'De Uitslagen'!$B510)*INDEX('Shortlist teams'!$AA$7:$AE$26,MATCH($A510,'Shortlist teams'!$Z$7:$Z$26,1),MATCH($C510,'Shortlist teams'!$AA$6:$AE$6,1))),"")</f>
        <v/>
      </c>
      <c r="O510" t="str">
        <f>IFERROR(IF(COUNTIF('De Teams'!M$5:M$25,'De Uitslagen'!$B510)*INDEX('Shortlist teams'!$AA$7:$AE$26,MATCH($A510,'Shortlist teams'!$Z$7:$Z$26,1),MATCH($C510,'Shortlist teams'!$AA$6:$AE$6,1))=0,"",COUNTIF('De Teams'!M$5:M$25,'De Uitslagen'!$B510)*INDEX('Shortlist teams'!$AA$7:$AE$26,MATCH($A510,'Shortlist teams'!$Z$7:$Z$26,1),MATCH($C510,'Shortlist teams'!$AA$6:$AE$6,1))),"")</f>
        <v/>
      </c>
      <c r="P510" t="str">
        <f>IFERROR(IF(COUNTIF('De Teams'!N$5:N$25,'De Uitslagen'!$B510)*INDEX('Shortlist teams'!$AA$7:$AE$26,MATCH($A510,'Shortlist teams'!$Z$7:$Z$26,1),MATCH($C510,'Shortlist teams'!$AA$6:$AE$6,1))=0,"",COUNTIF('De Teams'!N$5:N$25,'De Uitslagen'!$B510)*INDEX('Shortlist teams'!$AA$7:$AE$26,MATCH($A510,'Shortlist teams'!$Z$7:$Z$26,1),MATCH($C510,'Shortlist teams'!$AA$6:$AE$6,1))),"")</f>
        <v/>
      </c>
      <c r="Q510" t="str">
        <f>IFERROR(IF(COUNTIF('De Teams'!O$5:O$25,'De Uitslagen'!$B510)*INDEX('Shortlist teams'!$AA$7:$AE$26,MATCH($A510,'Shortlist teams'!$Z$7:$Z$26,1),MATCH($C510,'Shortlist teams'!$AA$6:$AE$6,1))=0,"",COUNTIF('De Teams'!O$5:O$25,'De Uitslagen'!$B510)*INDEX('Shortlist teams'!$AA$7:$AE$26,MATCH($A510,'Shortlist teams'!$Z$7:$Z$26,1),MATCH($C510,'Shortlist teams'!$AA$6:$AE$6,1))),"")</f>
        <v/>
      </c>
      <c r="R510" t="str">
        <f>IFERROR(IF(COUNTIF('De Teams'!P$5:P$25,'De Uitslagen'!$B510)*INDEX('Shortlist teams'!$AA$7:$AE$26,MATCH($A510,'Shortlist teams'!$Z$7:$Z$26,1),MATCH($C510,'Shortlist teams'!$AA$6:$AE$6,1))=0,"",COUNTIF('De Teams'!P$5:P$25,'De Uitslagen'!$B510)*INDEX('Shortlist teams'!$AA$7:$AE$26,MATCH($A510,'Shortlist teams'!$Z$7:$Z$26,1),MATCH($C510,'Shortlist teams'!$AA$6:$AE$6,1))),"")</f>
        <v/>
      </c>
      <c r="S510"/>
      <c r="T510" s="3"/>
    </row>
    <row r="511" spans="1:20" ht="14.4" x14ac:dyDescent="0.3">
      <c r="A511" s="1">
        <v>10</v>
      </c>
      <c r="B511" s="5"/>
      <c r="C511" s="87" t="str">
        <f>IFERROR(VLOOKUP('De Uitslagen'!B511,'Shortlist teams'!B:C,2,FALSE),"")</f>
        <v/>
      </c>
      <c r="D511" t="str">
        <f>IFERROR(IF(COUNTIF('De Teams'!B$5:B$25,'De Uitslagen'!$B511)*INDEX('Shortlist teams'!$AA$7:$AE$26,MATCH($A511,'Shortlist teams'!$Z$7:$Z$26,1),MATCH($C511,'Shortlist teams'!$AA$6:$AE$6,1))=0,"",COUNTIF('De Teams'!B$5:B$25,'De Uitslagen'!$B511)*INDEX('Shortlist teams'!$AA$7:$AE$26,MATCH($A511,'Shortlist teams'!$Z$7:$Z$26,1),MATCH($C511,'Shortlist teams'!$AA$6:$AE$6,1))),"")</f>
        <v/>
      </c>
      <c r="E511"/>
      <c r="F511" t="str">
        <f>IFERROR(IF(COUNTIF('De Teams'!D$5:D$24,'De Uitslagen'!$B511)*INDEX('Shortlist teams'!$AA$7:$AE$26,MATCH($A511,'Shortlist teams'!$Z$7:$Z$26,1),MATCH($C511,'Shortlist teams'!$AA$6:$AE$6,1))=0,"",COUNTIF('De Teams'!D$5:D$24,'De Uitslagen'!$B511)*INDEX('Shortlist teams'!$AA$7:$AE$26,MATCH($A511,'Shortlist teams'!$Z$7:$Z$26,1),MATCH($C511,'Shortlist teams'!$AA$6:$AE$6,1))),"")</f>
        <v/>
      </c>
      <c r="G511" t="str">
        <f>IFERROR(IF(COUNTIF('De Teams'!E$5:E$25,'De Uitslagen'!$B511)*INDEX('Shortlist teams'!$AA$7:$AE$26,MATCH($A511,'Shortlist teams'!$Z$7:$Z$26,1),MATCH($C511,'Shortlist teams'!$AA$6:$AE$6,1))=0,"",COUNTIF('De Teams'!E$5:E$25,'De Uitslagen'!$B511)*INDEX('Shortlist teams'!$AA$7:$AE$26,MATCH($A511,'Shortlist teams'!$Z$7:$Z$26,1),MATCH($C511,'Shortlist teams'!$AA$6:$AE$6,1))),"")</f>
        <v/>
      </c>
      <c r="H511" t="str">
        <f>IFERROR(IF(COUNTIF('De Teams'!F$5:F$25,'De Uitslagen'!$B511)*INDEX('Shortlist teams'!$AA$7:$AE$26,MATCH($A511,'Shortlist teams'!$Z$7:$Z$26,1),MATCH($C511,'Shortlist teams'!$AA$6:$AE$6,1))=0,"",COUNTIF('De Teams'!F$5:F$25,'De Uitslagen'!$B511)*INDEX('Shortlist teams'!$AA$7:$AE$26,MATCH($A511,'Shortlist teams'!$Z$7:$Z$26,1),MATCH($C511,'Shortlist teams'!$AA$6:$AE$6,1))),"")</f>
        <v/>
      </c>
      <c r="I511" t="str">
        <f>IFERROR(IF(COUNTIF('De Teams'!G$5:G$25,'De Uitslagen'!$B511)*INDEX('Shortlist teams'!$AA$7:$AE$26,MATCH($A511,'Shortlist teams'!$Z$7:$Z$26,1),MATCH($C511,'Shortlist teams'!$AA$6:$AE$6,1))=0,"",COUNTIF('De Teams'!G$5:G$25,'De Uitslagen'!$B511)*INDEX('Shortlist teams'!$AA$7:$AE$26,MATCH($A511,'Shortlist teams'!$Z$7:$Z$26,1),MATCH($C511,'Shortlist teams'!$AA$6:$AE$6,1))),"")</f>
        <v/>
      </c>
      <c r="J511" t="str">
        <f>IFERROR(IF(COUNTIF('De Teams'!H$5:H$25,'De Uitslagen'!$B511)*INDEX('Shortlist teams'!$AA$7:$AE$26,MATCH($A511,'Shortlist teams'!$Z$7:$Z$26,1),MATCH($C511,'Shortlist teams'!$AA$6:$AE$6,1))=0,"",COUNTIF('De Teams'!H$5:H$25,'De Uitslagen'!$B511)*INDEX('Shortlist teams'!$AA$7:$AE$26,MATCH($A511,'Shortlist teams'!$Z$7:$Z$26,1),MATCH($C511,'Shortlist teams'!$AA$6:$AE$6,1))),"")</f>
        <v/>
      </c>
      <c r="K511" t="str">
        <f>IFERROR(IF(COUNTIF('De Teams'!I$5:I$25,'De Uitslagen'!$B511)*INDEX('Shortlist teams'!$AA$7:$AE$26,MATCH($A511,'Shortlist teams'!$Z$7:$Z$26,1),MATCH($C511,'Shortlist teams'!$AA$6:$AE$6,1))=0,"",COUNTIF('De Teams'!I$5:I$25,'De Uitslagen'!$B511)*INDEX('Shortlist teams'!$AA$7:$AE$26,MATCH($A511,'Shortlist teams'!$Z$7:$Z$26,1),MATCH($C511,'Shortlist teams'!$AA$6:$AE$6,1))),"")</f>
        <v/>
      </c>
      <c r="L511"/>
      <c r="M511" t="str">
        <f>IFERROR(IF(COUNTIF('De Teams'!K$5:K$25,'De Uitslagen'!$B511)*INDEX('Shortlist teams'!$AA$7:$AE$26,MATCH($A511,'Shortlist teams'!$Z$7:$Z$26,1),MATCH($C511,'Shortlist teams'!$AA$6:$AE$6,1))=0,"",COUNTIF('De Teams'!K$5:K$25,'De Uitslagen'!$B511)*INDEX('Shortlist teams'!$AA$7:$AE$26,MATCH($A511,'Shortlist teams'!$Z$7:$Z$26,1),MATCH($C511,'Shortlist teams'!$AA$6:$AE$6,1))),"")</f>
        <v/>
      </c>
      <c r="N511" t="str">
        <f>IFERROR(IF(COUNTIF('De Teams'!L$5:L$25,'De Uitslagen'!$B511)*INDEX('Shortlist teams'!$AA$7:$AE$26,MATCH($A511,'Shortlist teams'!$Z$7:$Z$26,1),MATCH($C511,'Shortlist teams'!$AA$6:$AE$6,1))=0,"",COUNTIF('De Teams'!L$5:L$25,'De Uitslagen'!$B511)*INDEX('Shortlist teams'!$AA$7:$AE$26,MATCH($A511,'Shortlist teams'!$Z$7:$Z$26,1),MATCH($C511,'Shortlist teams'!$AA$6:$AE$6,1))),"")</f>
        <v/>
      </c>
      <c r="O511" t="str">
        <f>IFERROR(IF(COUNTIF('De Teams'!M$5:M$25,'De Uitslagen'!$B511)*INDEX('Shortlist teams'!$AA$7:$AE$26,MATCH($A511,'Shortlist teams'!$Z$7:$Z$26,1),MATCH($C511,'Shortlist teams'!$AA$6:$AE$6,1))=0,"",COUNTIF('De Teams'!M$5:M$25,'De Uitslagen'!$B511)*INDEX('Shortlist teams'!$AA$7:$AE$26,MATCH($A511,'Shortlist teams'!$Z$7:$Z$26,1),MATCH($C511,'Shortlist teams'!$AA$6:$AE$6,1))),"")</f>
        <v/>
      </c>
      <c r="P511" t="str">
        <f>IFERROR(IF(COUNTIF('De Teams'!N$5:N$25,'De Uitslagen'!$B511)*INDEX('Shortlist teams'!$AA$7:$AE$26,MATCH($A511,'Shortlist teams'!$Z$7:$Z$26,1),MATCH($C511,'Shortlist teams'!$AA$6:$AE$6,1))=0,"",COUNTIF('De Teams'!N$5:N$25,'De Uitslagen'!$B511)*INDEX('Shortlist teams'!$AA$7:$AE$26,MATCH($A511,'Shortlist teams'!$Z$7:$Z$26,1),MATCH($C511,'Shortlist teams'!$AA$6:$AE$6,1))),"")</f>
        <v/>
      </c>
      <c r="Q511" t="str">
        <f>IFERROR(IF(COUNTIF('De Teams'!O$5:O$25,'De Uitslagen'!$B511)*INDEX('Shortlist teams'!$AA$7:$AE$26,MATCH($A511,'Shortlist teams'!$Z$7:$Z$26,1),MATCH($C511,'Shortlist teams'!$AA$6:$AE$6,1))=0,"",COUNTIF('De Teams'!O$5:O$25,'De Uitslagen'!$B511)*INDEX('Shortlist teams'!$AA$7:$AE$26,MATCH($A511,'Shortlist teams'!$Z$7:$Z$26,1),MATCH($C511,'Shortlist teams'!$AA$6:$AE$6,1))),"")</f>
        <v/>
      </c>
      <c r="R511" t="str">
        <f>IFERROR(IF(COUNTIF('De Teams'!P$5:P$25,'De Uitslagen'!$B511)*INDEX('Shortlist teams'!$AA$7:$AE$26,MATCH($A511,'Shortlist teams'!$Z$7:$Z$26,1),MATCH($C511,'Shortlist teams'!$AA$6:$AE$6,1))=0,"",COUNTIF('De Teams'!P$5:P$25,'De Uitslagen'!$B511)*INDEX('Shortlist teams'!$AA$7:$AE$26,MATCH($A511,'Shortlist teams'!$Z$7:$Z$26,1),MATCH($C511,'Shortlist teams'!$AA$6:$AE$6,1))),"")</f>
        <v/>
      </c>
      <c r="S511"/>
      <c r="T511" s="3"/>
    </row>
    <row r="512" spans="1:20" ht="14.4" x14ac:dyDescent="0.3">
      <c r="A512" s="1">
        <v>11</v>
      </c>
      <c r="B512" s="7"/>
      <c r="C512" s="87" t="str">
        <f>IFERROR(VLOOKUP('De Uitslagen'!B512,'Shortlist teams'!B:C,2,FALSE),"")</f>
        <v/>
      </c>
      <c r="D512" t="str">
        <f>IFERROR(IF(COUNTIF('De Teams'!B$5:B$25,'De Uitslagen'!$B512)*INDEX('Shortlist teams'!$AA$7:$AE$26,MATCH($A512,'Shortlist teams'!$Z$7:$Z$26,1),MATCH($C512,'Shortlist teams'!$AA$6:$AE$6,1))=0,"",COUNTIF('De Teams'!B$5:B$25,'De Uitslagen'!$B512)*INDEX('Shortlist teams'!$AA$7:$AE$26,MATCH($A512,'Shortlist teams'!$Z$7:$Z$26,1),MATCH($C512,'Shortlist teams'!$AA$6:$AE$6,1))),"")</f>
        <v/>
      </c>
      <c r="E512"/>
      <c r="F512" t="str">
        <f>IFERROR(IF(COUNTIF('De Teams'!D$5:D$24,'De Uitslagen'!$B512)*INDEX('Shortlist teams'!$AA$7:$AE$26,MATCH($A512,'Shortlist teams'!$Z$7:$Z$26,1),MATCH($C512,'Shortlist teams'!$AA$6:$AE$6,1))=0,"",COUNTIF('De Teams'!D$5:D$24,'De Uitslagen'!$B512)*INDEX('Shortlist teams'!$AA$7:$AE$26,MATCH($A512,'Shortlist teams'!$Z$7:$Z$26,1),MATCH($C512,'Shortlist teams'!$AA$6:$AE$6,1))),"")</f>
        <v/>
      </c>
      <c r="G512" t="str">
        <f>IFERROR(IF(COUNTIF('De Teams'!E$5:E$25,'De Uitslagen'!$B512)*INDEX('Shortlist teams'!$AA$7:$AE$26,MATCH($A512,'Shortlist teams'!$Z$7:$Z$26,1),MATCH($C512,'Shortlist teams'!$AA$6:$AE$6,1))=0,"",COUNTIF('De Teams'!E$5:E$25,'De Uitslagen'!$B512)*INDEX('Shortlist teams'!$AA$7:$AE$26,MATCH($A512,'Shortlist teams'!$Z$7:$Z$26,1),MATCH($C512,'Shortlist teams'!$AA$6:$AE$6,1))),"")</f>
        <v/>
      </c>
      <c r="H512" t="str">
        <f>IFERROR(IF(COUNTIF('De Teams'!F$5:F$25,'De Uitslagen'!$B512)*INDEX('Shortlist teams'!$AA$7:$AE$26,MATCH($A512,'Shortlist teams'!$Z$7:$Z$26,1),MATCH($C512,'Shortlist teams'!$AA$6:$AE$6,1))=0,"",COUNTIF('De Teams'!F$5:F$25,'De Uitslagen'!$B512)*INDEX('Shortlist teams'!$AA$7:$AE$26,MATCH($A512,'Shortlist teams'!$Z$7:$Z$26,1),MATCH($C512,'Shortlist teams'!$AA$6:$AE$6,1))),"")</f>
        <v/>
      </c>
      <c r="I512" t="str">
        <f>IFERROR(IF(COUNTIF('De Teams'!G$5:G$25,'De Uitslagen'!$B512)*INDEX('Shortlist teams'!$AA$7:$AE$26,MATCH($A512,'Shortlist teams'!$Z$7:$Z$26,1),MATCH($C512,'Shortlist teams'!$AA$6:$AE$6,1))=0,"",COUNTIF('De Teams'!G$5:G$25,'De Uitslagen'!$B512)*INDEX('Shortlist teams'!$AA$7:$AE$26,MATCH($A512,'Shortlist teams'!$Z$7:$Z$26,1),MATCH($C512,'Shortlist teams'!$AA$6:$AE$6,1))),"")</f>
        <v/>
      </c>
      <c r="J512" t="str">
        <f>IFERROR(IF(COUNTIF('De Teams'!H$5:H$25,'De Uitslagen'!$B512)*INDEX('Shortlist teams'!$AA$7:$AE$26,MATCH($A512,'Shortlist teams'!$Z$7:$Z$26,1),MATCH($C512,'Shortlist teams'!$AA$6:$AE$6,1))=0,"",COUNTIF('De Teams'!H$5:H$25,'De Uitslagen'!$B512)*INDEX('Shortlist teams'!$AA$7:$AE$26,MATCH($A512,'Shortlist teams'!$Z$7:$Z$26,1),MATCH($C512,'Shortlist teams'!$AA$6:$AE$6,1))),"")</f>
        <v/>
      </c>
      <c r="K512" t="str">
        <f>IFERROR(IF(COUNTIF('De Teams'!I$5:I$25,'De Uitslagen'!$B512)*INDEX('Shortlist teams'!$AA$7:$AE$26,MATCH($A512,'Shortlist teams'!$Z$7:$Z$26,1),MATCH($C512,'Shortlist teams'!$AA$6:$AE$6,1))=0,"",COUNTIF('De Teams'!I$5:I$25,'De Uitslagen'!$B512)*INDEX('Shortlist teams'!$AA$7:$AE$26,MATCH($A512,'Shortlist teams'!$Z$7:$Z$26,1),MATCH($C512,'Shortlist teams'!$AA$6:$AE$6,1))),"")</f>
        <v/>
      </c>
      <c r="L512"/>
      <c r="M512" t="str">
        <f>IFERROR(IF(COUNTIF('De Teams'!K$5:K$25,'De Uitslagen'!$B512)*INDEX('Shortlist teams'!$AA$7:$AE$26,MATCH($A512,'Shortlist teams'!$Z$7:$Z$26,1),MATCH($C512,'Shortlist teams'!$AA$6:$AE$6,1))=0,"",COUNTIF('De Teams'!K$5:K$25,'De Uitslagen'!$B512)*INDEX('Shortlist teams'!$AA$7:$AE$26,MATCH($A512,'Shortlist teams'!$Z$7:$Z$26,1),MATCH($C512,'Shortlist teams'!$AA$6:$AE$6,1))),"")</f>
        <v/>
      </c>
      <c r="N512" t="str">
        <f>IFERROR(IF(COUNTIF('De Teams'!L$5:L$25,'De Uitslagen'!$B512)*INDEX('Shortlist teams'!$AA$7:$AE$26,MATCH($A512,'Shortlist teams'!$Z$7:$Z$26,1),MATCH($C512,'Shortlist teams'!$AA$6:$AE$6,1))=0,"",COUNTIF('De Teams'!L$5:L$25,'De Uitslagen'!$B512)*INDEX('Shortlist teams'!$AA$7:$AE$26,MATCH($A512,'Shortlist teams'!$Z$7:$Z$26,1),MATCH($C512,'Shortlist teams'!$AA$6:$AE$6,1))),"")</f>
        <v/>
      </c>
      <c r="O512" t="str">
        <f>IFERROR(IF(COUNTIF('De Teams'!M$5:M$25,'De Uitslagen'!$B512)*INDEX('Shortlist teams'!$AA$7:$AE$26,MATCH($A512,'Shortlist teams'!$Z$7:$Z$26,1),MATCH($C512,'Shortlist teams'!$AA$6:$AE$6,1))=0,"",COUNTIF('De Teams'!M$5:M$25,'De Uitslagen'!$B512)*INDEX('Shortlist teams'!$AA$7:$AE$26,MATCH($A512,'Shortlist teams'!$Z$7:$Z$26,1),MATCH($C512,'Shortlist teams'!$AA$6:$AE$6,1))),"")</f>
        <v/>
      </c>
      <c r="P512" t="str">
        <f>IFERROR(IF(COUNTIF('De Teams'!N$5:N$25,'De Uitslagen'!$B512)*INDEX('Shortlist teams'!$AA$7:$AE$26,MATCH($A512,'Shortlist teams'!$Z$7:$Z$26,1),MATCH($C512,'Shortlist teams'!$AA$6:$AE$6,1))=0,"",COUNTIF('De Teams'!N$5:N$25,'De Uitslagen'!$B512)*INDEX('Shortlist teams'!$AA$7:$AE$26,MATCH($A512,'Shortlist teams'!$Z$7:$Z$26,1),MATCH($C512,'Shortlist teams'!$AA$6:$AE$6,1))),"")</f>
        <v/>
      </c>
      <c r="Q512" t="str">
        <f>IFERROR(IF(COUNTIF('De Teams'!O$5:O$25,'De Uitslagen'!$B512)*INDEX('Shortlist teams'!$AA$7:$AE$26,MATCH($A512,'Shortlist teams'!$Z$7:$Z$26,1),MATCH($C512,'Shortlist teams'!$AA$6:$AE$6,1))=0,"",COUNTIF('De Teams'!O$5:O$25,'De Uitslagen'!$B512)*INDEX('Shortlist teams'!$AA$7:$AE$26,MATCH($A512,'Shortlist teams'!$Z$7:$Z$26,1),MATCH($C512,'Shortlist teams'!$AA$6:$AE$6,1))),"")</f>
        <v/>
      </c>
      <c r="R512" t="str">
        <f>IFERROR(IF(COUNTIF('De Teams'!P$5:P$25,'De Uitslagen'!$B512)*INDEX('Shortlist teams'!$AA$7:$AE$26,MATCH($A512,'Shortlist teams'!$Z$7:$Z$26,1),MATCH($C512,'Shortlist teams'!$AA$6:$AE$6,1))=0,"",COUNTIF('De Teams'!P$5:P$25,'De Uitslagen'!$B512)*INDEX('Shortlist teams'!$AA$7:$AE$26,MATCH($A512,'Shortlist teams'!$Z$7:$Z$26,1),MATCH($C512,'Shortlist teams'!$AA$6:$AE$6,1))),"")</f>
        <v/>
      </c>
      <c r="S512"/>
      <c r="T512" s="3"/>
    </row>
    <row r="513" spans="1:20" ht="14.4" x14ac:dyDescent="0.3">
      <c r="A513" s="1">
        <v>12</v>
      </c>
      <c r="B513" s="8"/>
      <c r="C513" s="87" t="str">
        <f>IFERROR(VLOOKUP('De Uitslagen'!B513,'Shortlist teams'!B:C,2,FALSE),"")</f>
        <v/>
      </c>
      <c r="D513" t="str">
        <f>IFERROR(IF(COUNTIF('De Teams'!B$5:B$25,'De Uitslagen'!$B513)*INDEX('Shortlist teams'!$AA$7:$AE$26,MATCH($A513,'Shortlist teams'!$Z$7:$Z$26,1),MATCH($C513,'Shortlist teams'!$AA$6:$AE$6,1))=0,"",COUNTIF('De Teams'!B$5:B$25,'De Uitslagen'!$B513)*INDEX('Shortlist teams'!$AA$7:$AE$26,MATCH($A513,'Shortlist teams'!$Z$7:$Z$26,1),MATCH($C513,'Shortlist teams'!$AA$6:$AE$6,1))),"")</f>
        <v/>
      </c>
      <c r="E513"/>
      <c r="F513" t="str">
        <f>IFERROR(IF(COUNTIF('De Teams'!D$5:D$24,'De Uitslagen'!$B513)*INDEX('Shortlist teams'!$AA$7:$AE$26,MATCH($A513,'Shortlist teams'!$Z$7:$Z$26,1),MATCH($C513,'Shortlist teams'!$AA$6:$AE$6,1))=0,"",COUNTIF('De Teams'!D$5:D$24,'De Uitslagen'!$B513)*INDEX('Shortlist teams'!$AA$7:$AE$26,MATCH($A513,'Shortlist teams'!$Z$7:$Z$26,1),MATCH($C513,'Shortlist teams'!$AA$6:$AE$6,1))),"")</f>
        <v/>
      </c>
      <c r="G513" t="str">
        <f>IFERROR(IF(COUNTIF('De Teams'!E$5:E$25,'De Uitslagen'!$B513)*INDEX('Shortlist teams'!$AA$7:$AE$26,MATCH($A513,'Shortlist teams'!$Z$7:$Z$26,1),MATCH($C513,'Shortlist teams'!$AA$6:$AE$6,1))=0,"",COUNTIF('De Teams'!E$5:E$25,'De Uitslagen'!$B513)*INDEX('Shortlist teams'!$AA$7:$AE$26,MATCH($A513,'Shortlist teams'!$Z$7:$Z$26,1),MATCH($C513,'Shortlist teams'!$AA$6:$AE$6,1))),"")</f>
        <v/>
      </c>
      <c r="H513" t="str">
        <f>IFERROR(IF(COUNTIF('De Teams'!F$5:F$25,'De Uitslagen'!$B513)*INDEX('Shortlist teams'!$AA$7:$AE$26,MATCH($A513,'Shortlist teams'!$Z$7:$Z$26,1),MATCH($C513,'Shortlist teams'!$AA$6:$AE$6,1))=0,"",COUNTIF('De Teams'!F$5:F$25,'De Uitslagen'!$B513)*INDEX('Shortlist teams'!$AA$7:$AE$26,MATCH($A513,'Shortlist teams'!$Z$7:$Z$26,1),MATCH($C513,'Shortlist teams'!$AA$6:$AE$6,1))),"")</f>
        <v/>
      </c>
      <c r="I513" t="str">
        <f>IFERROR(IF(COUNTIF('De Teams'!G$5:G$25,'De Uitslagen'!$B513)*INDEX('Shortlist teams'!$AA$7:$AE$26,MATCH($A513,'Shortlist teams'!$Z$7:$Z$26,1),MATCH($C513,'Shortlist teams'!$AA$6:$AE$6,1))=0,"",COUNTIF('De Teams'!G$5:G$25,'De Uitslagen'!$B513)*INDEX('Shortlist teams'!$AA$7:$AE$26,MATCH($A513,'Shortlist teams'!$Z$7:$Z$26,1),MATCH($C513,'Shortlist teams'!$AA$6:$AE$6,1))),"")</f>
        <v/>
      </c>
      <c r="J513" t="str">
        <f>IFERROR(IF(COUNTIF('De Teams'!H$5:H$25,'De Uitslagen'!$B513)*INDEX('Shortlist teams'!$AA$7:$AE$26,MATCH($A513,'Shortlist teams'!$Z$7:$Z$26,1),MATCH($C513,'Shortlist teams'!$AA$6:$AE$6,1))=0,"",COUNTIF('De Teams'!H$5:H$25,'De Uitslagen'!$B513)*INDEX('Shortlist teams'!$AA$7:$AE$26,MATCH($A513,'Shortlist teams'!$Z$7:$Z$26,1),MATCH($C513,'Shortlist teams'!$AA$6:$AE$6,1))),"")</f>
        <v/>
      </c>
      <c r="K513" t="str">
        <f>IFERROR(IF(COUNTIF('De Teams'!I$5:I$25,'De Uitslagen'!$B513)*INDEX('Shortlist teams'!$AA$7:$AE$26,MATCH($A513,'Shortlist teams'!$Z$7:$Z$26,1),MATCH($C513,'Shortlist teams'!$AA$6:$AE$6,1))=0,"",COUNTIF('De Teams'!I$5:I$25,'De Uitslagen'!$B513)*INDEX('Shortlist teams'!$AA$7:$AE$26,MATCH($A513,'Shortlist teams'!$Z$7:$Z$26,1),MATCH($C513,'Shortlist teams'!$AA$6:$AE$6,1))),"")</f>
        <v/>
      </c>
      <c r="L513"/>
      <c r="M513" t="str">
        <f>IFERROR(IF(COUNTIF('De Teams'!K$5:K$25,'De Uitslagen'!$B513)*INDEX('Shortlist teams'!$AA$7:$AE$26,MATCH($A513,'Shortlist teams'!$Z$7:$Z$26,1),MATCH($C513,'Shortlist teams'!$AA$6:$AE$6,1))=0,"",COUNTIF('De Teams'!K$5:K$25,'De Uitslagen'!$B513)*INDEX('Shortlist teams'!$AA$7:$AE$26,MATCH($A513,'Shortlist teams'!$Z$7:$Z$26,1),MATCH($C513,'Shortlist teams'!$AA$6:$AE$6,1))),"")</f>
        <v/>
      </c>
      <c r="N513" t="str">
        <f>IFERROR(IF(COUNTIF('De Teams'!L$5:L$25,'De Uitslagen'!$B513)*INDEX('Shortlist teams'!$AA$7:$AE$26,MATCH($A513,'Shortlist teams'!$Z$7:$Z$26,1),MATCH($C513,'Shortlist teams'!$AA$6:$AE$6,1))=0,"",COUNTIF('De Teams'!L$5:L$25,'De Uitslagen'!$B513)*INDEX('Shortlist teams'!$AA$7:$AE$26,MATCH($A513,'Shortlist teams'!$Z$7:$Z$26,1),MATCH($C513,'Shortlist teams'!$AA$6:$AE$6,1))),"")</f>
        <v/>
      </c>
      <c r="O513" t="str">
        <f>IFERROR(IF(COUNTIF('De Teams'!M$5:M$25,'De Uitslagen'!$B513)*INDEX('Shortlist teams'!$AA$7:$AE$26,MATCH($A513,'Shortlist teams'!$Z$7:$Z$26,1),MATCH($C513,'Shortlist teams'!$AA$6:$AE$6,1))=0,"",COUNTIF('De Teams'!M$5:M$25,'De Uitslagen'!$B513)*INDEX('Shortlist teams'!$AA$7:$AE$26,MATCH($A513,'Shortlist teams'!$Z$7:$Z$26,1),MATCH($C513,'Shortlist teams'!$AA$6:$AE$6,1))),"")</f>
        <v/>
      </c>
      <c r="P513" t="str">
        <f>IFERROR(IF(COUNTIF('De Teams'!N$5:N$25,'De Uitslagen'!$B513)*INDEX('Shortlist teams'!$AA$7:$AE$26,MATCH($A513,'Shortlist teams'!$Z$7:$Z$26,1),MATCH($C513,'Shortlist teams'!$AA$6:$AE$6,1))=0,"",COUNTIF('De Teams'!N$5:N$25,'De Uitslagen'!$B513)*INDEX('Shortlist teams'!$AA$7:$AE$26,MATCH($A513,'Shortlist teams'!$Z$7:$Z$26,1),MATCH($C513,'Shortlist teams'!$AA$6:$AE$6,1))),"")</f>
        <v/>
      </c>
      <c r="Q513" t="str">
        <f>IFERROR(IF(COUNTIF('De Teams'!O$5:O$25,'De Uitslagen'!$B513)*INDEX('Shortlist teams'!$AA$7:$AE$26,MATCH($A513,'Shortlist teams'!$Z$7:$Z$26,1),MATCH($C513,'Shortlist teams'!$AA$6:$AE$6,1))=0,"",COUNTIF('De Teams'!O$5:O$25,'De Uitslagen'!$B513)*INDEX('Shortlist teams'!$AA$7:$AE$26,MATCH($A513,'Shortlist teams'!$Z$7:$Z$26,1),MATCH($C513,'Shortlist teams'!$AA$6:$AE$6,1))),"")</f>
        <v/>
      </c>
      <c r="R513" t="str">
        <f>IFERROR(IF(COUNTIF('De Teams'!P$5:P$25,'De Uitslagen'!$B513)*INDEX('Shortlist teams'!$AA$7:$AE$26,MATCH($A513,'Shortlist teams'!$Z$7:$Z$26,1),MATCH($C513,'Shortlist teams'!$AA$6:$AE$6,1))=0,"",COUNTIF('De Teams'!P$5:P$25,'De Uitslagen'!$B513)*INDEX('Shortlist teams'!$AA$7:$AE$26,MATCH($A513,'Shortlist teams'!$Z$7:$Z$26,1),MATCH($C513,'Shortlist teams'!$AA$6:$AE$6,1))),"")</f>
        <v/>
      </c>
      <c r="S513"/>
      <c r="T513" s="3"/>
    </row>
    <row r="514" spans="1:20" ht="14.4" x14ac:dyDescent="0.3">
      <c r="A514" s="1">
        <v>13</v>
      </c>
      <c r="B514" s="51"/>
      <c r="C514" s="87" t="str">
        <f>IFERROR(VLOOKUP('De Uitslagen'!B514,'Shortlist teams'!B:C,2,FALSE),"")</f>
        <v/>
      </c>
      <c r="D514" t="str">
        <f>IFERROR(IF(COUNTIF('De Teams'!B$5:B$25,'De Uitslagen'!$B514)*INDEX('Shortlist teams'!$AA$7:$AE$26,MATCH($A514,'Shortlist teams'!$Z$7:$Z$26,1),MATCH($C514,'Shortlist teams'!$AA$6:$AE$6,1))=0,"",COUNTIF('De Teams'!B$5:B$25,'De Uitslagen'!$B514)*INDEX('Shortlist teams'!$AA$7:$AE$26,MATCH($A514,'Shortlist teams'!$Z$7:$Z$26,1),MATCH($C514,'Shortlist teams'!$AA$6:$AE$6,1))),"")</f>
        <v/>
      </c>
      <c r="E514"/>
      <c r="F514" t="str">
        <f>IFERROR(IF(COUNTIF('De Teams'!D$5:D$24,'De Uitslagen'!$B514)*INDEX('Shortlist teams'!$AA$7:$AE$26,MATCH($A514,'Shortlist teams'!$Z$7:$Z$26,1),MATCH($C514,'Shortlist teams'!$AA$6:$AE$6,1))=0,"",COUNTIF('De Teams'!D$5:D$24,'De Uitslagen'!$B514)*INDEX('Shortlist teams'!$AA$7:$AE$26,MATCH($A514,'Shortlist teams'!$Z$7:$Z$26,1),MATCH($C514,'Shortlist teams'!$AA$6:$AE$6,1))),"")</f>
        <v/>
      </c>
      <c r="G514" t="str">
        <f>IFERROR(IF(COUNTIF('De Teams'!E$5:E$25,'De Uitslagen'!$B514)*INDEX('Shortlist teams'!$AA$7:$AE$26,MATCH($A514,'Shortlist teams'!$Z$7:$Z$26,1),MATCH($C514,'Shortlist teams'!$AA$6:$AE$6,1))=0,"",COUNTIF('De Teams'!E$5:E$25,'De Uitslagen'!$B514)*INDEX('Shortlist teams'!$AA$7:$AE$26,MATCH($A514,'Shortlist teams'!$Z$7:$Z$26,1),MATCH($C514,'Shortlist teams'!$AA$6:$AE$6,1))),"")</f>
        <v/>
      </c>
      <c r="H514" t="str">
        <f>IFERROR(IF(COUNTIF('De Teams'!F$5:F$25,'De Uitslagen'!$B514)*INDEX('Shortlist teams'!$AA$7:$AE$26,MATCH($A514,'Shortlist teams'!$Z$7:$Z$26,1),MATCH($C514,'Shortlist teams'!$AA$6:$AE$6,1))=0,"",COUNTIF('De Teams'!F$5:F$25,'De Uitslagen'!$B514)*INDEX('Shortlist teams'!$AA$7:$AE$26,MATCH($A514,'Shortlist teams'!$Z$7:$Z$26,1),MATCH($C514,'Shortlist teams'!$AA$6:$AE$6,1))),"")</f>
        <v/>
      </c>
      <c r="I514" t="str">
        <f>IFERROR(IF(COUNTIF('De Teams'!G$5:G$25,'De Uitslagen'!$B514)*INDEX('Shortlist teams'!$AA$7:$AE$26,MATCH($A514,'Shortlist teams'!$Z$7:$Z$26,1),MATCH($C514,'Shortlist teams'!$AA$6:$AE$6,1))=0,"",COUNTIF('De Teams'!G$5:G$25,'De Uitslagen'!$B514)*INDEX('Shortlist teams'!$AA$7:$AE$26,MATCH($A514,'Shortlist teams'!$Z$7:$Z$26,1),MATCH($C514,'Shortlist teams'!$AA$6:$AE$6,1))),"")</f>
        <v/>
      </c>
      <c r="J514" t="str">
        <f>IFERROR(IF(COUNTIF('De Teams'!H$5:H$25,'De Uitslagen'!$B514)*INDEX('Shortlist teams'!$AA$7:$AE$26,MATCH($A514,'Shortlist teams'!$Z$7:$Z$26,1),MATCH($C514,'Shortlist teams'!$AA$6:$AE$6,1))=0,"",COUNTIF('De Teams'!H$5:H$25,'De Uitslagen'!$B514)*INDEX('Shortlist teams'!$AA$7:$AE$26,MATCH($A514,'Shortlist teams'!$Z$7:$Z$26,1),MATCH($C514,'Shortlist teams'!$AA$6:$AE$6,1))),"")</f>
        <v/>
      </c>
      <c r="K514" t="str">
        <f>IFERROR(IF(COUNTIF('De Teams'!I$5:I$25,'De Uitslagen'!$B514)*INDEX('Shortlist teams'!$AA$7:$AE$26,MATCH($A514,'Shortlist teams'!$Z$7:$Z$26,1),MATCH($C514,'Shortlist teams'!$AA$6:$AE$6,1))=0,"",COUNTIF('De Teams'!I$5:I$25,'De Uitslagen'!$B514)*INDEX('Shortlist teams'!$AA$7:$AE$26,MATCH($A514,'Shortlist teams'!$Z$7:$Z$26,1),MATCH($C514,'Shortlist teams'!$AA$6:$AE$6,1))),"")</f>
        <v/>
      </c>
      <c r="L514"/>
      <c r="M514" t="str">
        <f>IFERROR(IF(COUNTIF('De Teams'!K$5:K$25,'De Uitslagen'!$B514)*INDEX('Shortlist teams'!$AA$7:$AE$26,MATCH($A514,'Shortlist teams'!$Z$7:$Z$26,1),MATCH($C514,'Shortlist teams'!$AA$6:$AE$6,1))=0,"",COUNTIF('De Teams'!K$5:K$25,'De Uitslagen'!$B514)*INDEX('Shortlist teams'!$AA$7:$AE$26,MATCH($A514,'Shortlist teams'!$Z$7:$Z$26,1),MATCH($C514,'Shortlist teams'!$AA$6:$AE$6,1))),"")</f>
        <v/>
      </c>
      <c r="N514" t="str">
        <f>IFERROR(IF(COUNTIF('De Teams'!L$5:L$25,'De Uitslagen'!$B514)*INDEX('Shortlist teams'!$AA$7:$AE$26,MATCH($A514,'Shortlist teams'!$Z$7:$Z$26,1),MATCH($C514,'Shortlist teams'!$AA$6:$AE$6,1))=0,"",COUNTIF('De Teams'!L$5:L$25,'De Uitslagen'!$B514)*INDEX('Shortlist teams'!$AA$7:$AE$26,MATCH($A514,'Shortlist teams'!$Z$7:$Z$26,1),MATCH($C514,'Shortlist teams'!$AA$6:$AE$6,1))),"")</f>
        <v/>
      </c>
      <c r="O514" t="str">
        <f>IFERROR(IF(COUNTIF('De Teams'!M$5:M$25,'De Uitslagen'!$B514)*INDEX('Shortlist teams'!$AA$7:$AE$26,MATCH($A514,'Shortlist teams'!$Z$7:$Z$26,1),MATCH($C514,'Shortlist teams'!$AA$6:$AE$6,1))=0,"",COUNTIF('De Teams'!M$5:M$25,'De Uitslagen'!$B514)*INDEX('Shortlist teams'!$AA$7:$AE$26,MATCH($A514,'Shortlist teams'!$Z$7:$Z$26,1),MATCH($C514,'Shortlist teams'!$AA$6:$AE$6,1))),"")</f>
        <v/>
      </c>
      <c r="P514" t="str">
        <f>IFERROR(IF(COUNTIF('De Teams'!N$5:N$25,'De Uitslagen'!$B514)*INDEX('Shortlist teams'!$AA$7:$AE$26,MATCH($A514,'Shortlist teams'!$Z$7:$Z$26,1),MATCH($C514,'Shortlist teams'!$AA$6:$AE$6,1))=0,"",COUNTIF('De Teams'!N$5:N$25,'De Uitslagen'!$B514)*INDEX('Shortlist teams'!$AA$7:$AE$26,MATCH($A514,'Shortlist teams'!$Z$7:$Z$26,1),MATCH($C514,'Shortlist teams'!$AA$6:$AE$6,1))),"")</f>
        <v/>
      </c>
      <c r="Q514" t="str">
        <f>IFERROR(IF(COUNTIF('De Teams'!O$5:O$25,'De Uitslagen'!$B514)*INDEX('Shortlist teams'!$AA$7:$AE$26,MATCH($A514,'Shortlist teams'!$Z$7:$Z$26,1),MATCH($C514,'Shortlist teams'!$AA$6:$AE$6,1))=0,"",COUNTIF('De Teams'!O$5:O$25,'De Uitslagen'!$B514)*INDEX('Shortlist teams'!$AA$7:$AE$26,MATCH($A514,'Shortlist teams'!$Z$7:$Z$26,1),MATCH($C514,'Shortlist teams'!$AA$6:$AE$6,1))),"")</f>
        <v/>
      </c>
      <c r="R514" t="str">
        <f>IFERROR(IF(COUNTIF('De Teams'!P$5:P$25,'De Uitslagen'!$B514)*INDEX('Shortlist teams'!$AA$7:$AE$26,MATCH($A514,'Shortlist teams'!$Z$7:$Z$26,1),MATCH($C514,'Shortlist teams'!$AA$6:$AE$6,1))=0,"",COUNTIF('De Teams'!P$5:P$25,'De Uitslagen'!$B514)*INDEX('Shortlist teams'!$AA$7:$AE$26,MATCH($A514,'Shortlist teams'!$Z$7:$Z$26,1),MATCH($C514,'Shortlist teams'!$AA$6:$AE$6,1))),"")</f>
        <v/>
      </c>
      <c r="S514"/>
      <c r="T514" s="3"/>
    </row>
    <row r="515" spans="1:20" ht="14.4" x14ac:dyDescent="0.3">
      <c r="A515" s="1">
        <v>14</v>
      </c>
      <c r="B515" s="8"/>
      <c r="C515" s="87" t="str">
        <f>IFERROR(VLOOKUP('De Uitslagen'!B515,'Shortlist teams'!B:C,2,FALSE),"")</f>
        <v/>
      </c>
      <c r="D515" t="str">
        <f>IFERROR(IF(COUNTIF('De Teams'!B$5:B$25,'De Uitslagen'!$B515)*INDEX('Shortlist teams'!$AA$7:$AE$26,MATCH($A515,'Shortlist teams'!$Z$7:$Z$26,1),MATCH($C515,'Shortlist teams'!$AA$6:$AE$6,1))=0,"",COUNTIF('De Teams'!B$5:B$25,'De Uitslagen'!$B515)*INDEX('Shortlist teams'!$AA$7:$AE$26,MATCH($A515,'Shortlist teams'!$Z$7:$Z$26,1),MATCH($C515,'Shortlist teams'!$AA$6:$AE$6,1))),"")</f>
        <v/>
      </c>
      <c r="E515"/>
      <c r="F515" t="str">
        <f>IFERROR(IF(COUNTIF('De Teams'!D$5:D$24,'De Uitslagen'!$B515)*INDEX('Shortlist teams'!$AA$7:$AE$26,MATCH($A515,'Shortlist teams'!$Z$7:$Z$26,1),MATCH($C515,'Shortlist teams'!$AA$6:$AE$6,1))=0,"",COUNTIF('De Teams'!D$5:D$24,'De Uitslagen'!$B515)*INDEX('Shortlist teams'!$AA$7:$AE$26,MATCH($A515,'Shortlist teams'!$Z$7:$Z$26,1),MATCH($C515,'Shortlist teams'!$AA$6:$AE$6,1))),"")</f>
        <v/>
      </c>
      <c r="G515" t="str">
        <f>IFERROR(IF(COUNTIF('De Teams'!E$5:E$25,'De Uitslagen'!$B515)*INDEX('Shortlist teams'!$AA$7:$AE$26,MATCH($A515,'Shortlist teams'!$Z$7:$Z$26,1),MATCH($C515,'Shortlist teams'!$AA$6:$AE$6,1))=0,"",COUNTIF('De Teams'!E$5:E$25,'De Uitslagen'!$B515)*INDEX('Shortlist teams'!$AA$7:$AE$26,MATCH($A515,'Shortlist teams'!$Z$7:$Z$26,1),MATCH($C515,'Shortlist teams'!$AA$6:$AE$6,1))),"")</f>
        <v/>
      </c>
      <c r="H515" t="str">
        <f>IFERROR(IF(COUNTIF('De Teams'!F$5:F$25,'De Uitslagen'!$B515)*INDEX('Shortlist teams'!$AA$7:$AE$26,MATCH($A515,'Shortlist teams'!$Z$7:$Z$26,1),MATCH($C515,'Shortlist teams'!$AA$6:$AE$6,1))=0,"",COUNTIF('De Teams'!F$5:F$25,'De Uitslagen'!$B515)*INDEX('Shortlist teams'!$AA$7:$AE$26,MATCH($A515,'Shortlist teams'!$Z$7:$Z$26,1),MATCH($C515,'Shortlist teams'!$AA$6:$AE$6,1))),"")</f>
        <v/>
      </c>
      <c r="I515" t="str">
        <f>IFERROR(IF(COUNTIF('De Teams'!G$5:G$25,'De Uitslagen'!$B515)*INDEX('Shortlist teams'!$AA$7:$AE$26,MATCH($A515,'Shortlist teams'!$Z$7:$Z$26,1),MATCH($C515,'Shortlist teams'!$AA$6:$AE$6,1))=0,"",COUNTIF('De Teams'!G$5:G$25,'De Uitslagen'!$B515)*INDEX('Shortlist teams'!$AA$7:$AE$26,MATCH($A515,'Shortlist teams'!$Z$7:$Z$26,1),MATCH($C515,'Shortlist teams'!$AA$6:$AE$6,1))),"")</f>
        <v/>
      </c>
      <c r="J515" t="str">
        <f>IFERROR(IF(COUNTIF('De Teams'!H$5:H$25,'De Uitslagen'!$B515)*INDEX('Shortlist teams'!$AA$7:$AE$26,MATCH($A515,'Shortlist teams'!$Z$7:$Z$26,1),MATCH($C515,'Shortlist teams'!$AA$6:$AE$6,1))=0,"",COUNTIF('De Teams'!H$5:H$25,'De Uitslagen'!$B515)*INDEX('Shortlist teams'!$AA$7:$AE$26,MATCH($A515,'Shortlist teams'!$Z$7:$Z$26,1),MATCH($C515,'Shortlist teams'!$AA$6:$AE$6,1))),"")</f>
        <v/>
      </c>
      <c r="K515" t="str">
        <f>IFERROR(IF(COUNTIF('De Teams'!I$5:I$25,'De Uitslagen'!$B515)*INDEX('Shortlist teams'!$AA$7:$AE$26,MATCH($A515,'Shortlist teams'!$Z$7:$Z$26,1),MATCH($C515,'Shortlist teams'!$AA$6:$AE$6,1))=0,"",COUNTIF('De Teams'!I$5:I$25,'De Uitslagen'!$B515)*INDEX('Shortlist teams'!$AA$7:$AE$26,MATCH($A515,'Shortlist teams'!$Z$7:$Z$26,1),MATCH($C515,'Shortlist teams'!$AA$6:$AE$6,1))),"")</f>
        <v/>
      </c>
      <c r="L515"/>
      <c r="M515" t="str">
        <f>IFERROR(IF(COUNTIF('De Teams'!K$5:K$25,'De Uitslagen'!$B515)*INDEX('Shortlist teams'!$AA$7:$AE$26,MATCH($A515,'Shortlist teams'!$Z$7:$Z$26,1),MATCH($C515,'Shortlist teams'!$AA$6:$AE$6,1))=0,"",COUNTIF('De Teams'!K$5:K$25,'De Uitslagen'!$B515)*INDEX('Shortlist teams'!$AA$7:$AE$26,MATCH($A515,'Shortlist teams'!$Z$7:$Z$26,1),MATCH($C515,'Shortlist teams'!$AA$6:$AE$6,1))),"")</f>
        <v/>
      </c>
      <c r="N515" t="str">
        <f>IFERROR(IF(COUNTIF('De Teams'!L$5:L$25,'De Uitslagen'!$B515)*INDEX('Shortlist teams'!$AA$7:$AE$26,MATCH($A515,'Shortlist teams'!$Z$7:$Z$26,1),MATCH($C515,'Shortlist teams'!$AA$6:$AE$6,1))=0,"",COUNTIF('De Teams'!L$5:L$25,'De Uitslagen'!$B515)*INDEX('Shortlist teams'!$AA$7:$AE$26,MATCH($A515,'Shortlist teams'!$Z$7:$Z$26,1),MATCH($C515,'Shortlist teams'!$AA$6:$AE$6,1))),"")</f>
        <v/>
      </c>
      <c r="O515" t="str">
        <f>IFERROR(IF(COUNTIF('De Teams'!M$5:M$25,'De Uitslagen'!$B515)*INDEX('Shortlist teams'!$AA$7:$AE$26,MATCH($A515,'Shortlist teams'!$Z$7:$Z$26,1),MATCH($C515,'Shortlist teams'!$AA$6:$AE$6,1))=0,"",COUNTIF('De Teams'!M$5:M$25,'De Uitslagen'!$B515)*INDEX('Shortlist teams'!$AA$7:$AE$26,MATCH($A515,'Shortlist teams'!$Z$7:$Z$26,1),MATCH($C515,'Shortlist teams'!$AA$6:$AE$6,1))),"")</f>
        <v/>
      </c>
      <c r="P515" t="str">
        <f>IFERROR(IF(COUNTIF('De Teams'!N$5:N$25,'De Uitslagen'!$B515)*INDEX('Shortlist teams'!$AA$7:$AE$26,MATCH($A515,'Shortlist teams'!$Z$7:$Z$26,1),MATCH($C515,'Shortlist teams'!$AA$6:$AE$6,1))=0,"",COUNTIF('De Teams'!N$5:N$25,'De Uitslagen'!$B515)*INDEX('Shortlist teams'!$AA$7:$AE$26,MATCH($A515,'Shortlist teams'!$Z$7:$Z$26,1),MATCH($C515,'Shortlist teams'!$AA$6:$AE$6,1))),"")</f>
        <v/>
      </c>
      <c r="Q515" t="str">
        <f>IFERROR(IF(COUNTIF('De Teams'!O$5:O$25,'De Uitslagen'!$B515)*INDEX('Shortlist teams'!$AA$7:$AE$26,MATCH($A515,'Shortlist teams'!$Z$7:$Z$26,1),MATCH($C515,'Shortlist teams'!$AA$6:$AE$6,1))=0,"",COUNTIF('De Teams'!O$5:O$25,'De Uitslagen'!$B515)*INDEX('Shortlist teams'!$AA$7:$AE$26,MATCH($A515,'Shortlist teams'!$Z$7:$Z$26,1),MATCH($C515,'Shortlist teams'!$AA$6:$AE$6,1))),"")</f>
        <v/>
      </c>
      <c r="R515" t="str">
        <f>IFERROR(IF(COUNTIF('De Teams'!P$5:P$25,'De Uitslagen'!$B515)*INDEX('Shortlist teams'!$AA$7:$AE$26,MATCH($A515,'Shortlist teams'!$Z$7:$Z$26,1),MATCH($C515,'Shortlist teams'!$AA$6:$AE$6,1))=0,"",COUNTIF('De Teams'!P$5:P$25,'De Uitslagen'!$B515)*INDEX('Shortlist teams'!$AA$7:$AE$26,MATCH($A515,'Shortlist teams'!$Z$7:$Z$26,1),MATCH($C515,'Shortlist teams'!$AA$6:$AE$6,1))),"")</f>
        <v/>
      </c>
      <c r="S515"/>
      <c r="T515" s="3"/>
    </row>
    <row r="516" spans="1:20" ht="14.4" x14ac:dyDescent="0.3">
      <c r="A516" s="1">
        <v>15</v>
      </c>
      <c r="B516" s="7"/>
      <c r="C516" s="87" t="str">
        <f>IFERROR(VLOOKUP('De Uitslagen'!B516,'Shortlist teams'!B:C,2,FALSE),"")</f>
        <v/>
      </c>
      <c r="D516" t="str">
        <f>IFERROR(IF(COUNTIF('De Teams'!B$5:B$25,'De Uitslagen'!$B516)*INDEX('Shortlist teams'!$AA$7:$AE$26,MATCH($A516,'Shortlist teams'!$Z$7:$Z$26,1),MATCH($C516,'Shortlist teams'!$AA$6:$AE$6,1))=0,"",COUNTIF('De Teams'!B$5:B$25,'De Uitslagen'!$B516)*INDEX('Shortlist teams'!$AA$7:$AE$26,MATCH($A516,'Shortlist teams'!$Z$7:$Z$26,1),MATCH($C516,'Shortlist teams'!$AA$6:$AE$6,1))),"")</f>
        <v/>
      </c>
      <c r="E516"/>
      <c r="F516" t="str">
        <f>IFERROR(IF(COUNTIF('De Teams'!D$5:D$24,'De Uitslagen'!$B516)*INDEX('Shortlist teams'!$AA$7:$AE$26,MATCH($A516,'Shortlist teams'!$Z$7:$Z$26,1),MATCH($C516,'Shortlist teams'!$AA$6:$AE$6,1))=0,"",COUNTIF('De Teams'!D$5:D$24,'De Uitslagen'!$B516)*INDEX('Shortlist teams'!$AA$7:$AE$26,MATCH($A516,'Shortlist teams'!$Z$7:$Z$26,1),MATCH($C516,'Shortlist teams'!$AA$6:$AE$6,1))),"")</f>
        <v/>
      </c>
      <c r="G516" t="str">
        <f>IFERROR(IF(COUNTIF('De Teams'!E$5:E$25,'De Uitslagen'!$B516)*INDEX('Shortlist teams'!$AA$7:$AE$26,MATCH($A516,'Shortlist teams'!$Z$7:$Z$26,1),MATCH($C516,'Shortlist teams'!$AA$6:$AE$6,1))=0,"",COUNTIF('De Teams'!E$5:E$25,'De Uitslagen'!$B516)*INDEX('Shortlist teams'!$AA$7:$AE$26,MATCH($A516,'Shortlist teams'!$Z$7:$Z$26,1),MATCH($C516,'Shortlist teams'!$AA$6:$AE$6,1))),"")</f>
        <v/>
      </c>
      <c r="H516" t="str">
        <f>IFERROR(IF(COUNTIF('De Teams'!F$5:F$25,'De Uitslagen'!$B516)*INDEX('Shortlist teams'!$AA$7:$AE$26,MATCH($A516,'Shortlist teams'!$Z$7:$Z$26,1),MATCH($C516,'Shortlist teams'!$AA$6:$AE$6,1))=0,"",COUNTIF('De Teams'!F$5:F$25,'De Uitslagen'!$B516)*INDEX('Shortlist teams'!$AA$7:$AE$26,MATCH($A516,'Shortlist teams'!$Z$7:$Z$26,1),MATCH($C516,'Shortlist teams'!$AA$6:$AE$6,1))),"")</f>
        <v/>
      </c>
      <c r="I516" t="str">
        <f>IFERROR(IF(COUNTIF('De Teams'!G$5:G$25,'De Uitslagen'!$B516)*INDEX('Shortlist teams'!$AA$7:$AE$26,MATCH($A516,'Shortlist teams'!$Z$7:$Z$26,1),MATCH($C516,'Shortlist teams'!$AA$6:$AE$6,1))=0,"",COUNTIF('De Teams'!G$5:G$25,'De Uitslagen'!$B516)*INDEX('Shortlist teams'!$AA$7:$AE$26,MATCH($A516,'Shortlist teams'!$Z$7:$Z$26,1),MATCH($C516,'Shortlist teams'!$AA$6:$AE$6,1))),"")</f>
        <v/>
      </c>
      <c r="J516" t="str">
        <f>IFERROR(IF(COUNTIF('De Teams'!H$5:H$25,'De Uitslagen'!$B516)*INDEX('Shortlist teams'!$AA$7:$AE$26,MATCH($A516,'Shortlist teams'!$Z$7:$Z$26,1),MATCH($C516,'Shortlist teams'!$AA$6:$AE$6,1))=0,"",COUNTIF('De Teams'!H$5:H$25,'De Uitslagen'!$B516)*INDEX('Shortlist teams'!$AA$7:$AE$26,MATCH($A516,'Shortlist teams'!$Z$7:$Z$26,1),MATCH($C516,'Shortlist teams'!$AA$6:$AE$6,1))),"")</f>
        <v/>
      </c>
      <c r="K516" t="str">
        <f>IFERROR(IF(COUNTIF('De Teams'!I$5:I$25,'De Uitslagen'!$B516)*INDEX('Shortlist teams'!$AA$7:$AE$26,MATCH($A516,'Shortlist teams'!$Z$7:$Z$26,1),MATCH($C516,'Shortlist teams'!$AA$6:$AE$6,1))=0,"",COUNTIF('De Teams'!I$5:I$25,'De Uitslagen'!$B516)*INDEX('Shortlist teams'!$AA$7:$AE$26,MATCH($A516,'Shortlist teams'!$Z$7:$Z$26,1),MATCH($C516,'Shortlist teams'!$AA$6:$AE$6,1))),"")</f>
        <v/>
      </c>
      <c r="L516"/>
      <c r="M516" t="str">
        <f>IFERROR(IF(COUNTIF('De Teams'!K$5:K$25,'De Uitslagen'!$B516)*INDEX('Shortlist teams'!$AA$7:$AE$26,MATCH($A516,'Shortlist teams'!$Z$7:$Z$26,1),MATCH($C516,'Shortlist teams'!$AA$6:$AE$6,1))=0,"",COUNTIF('De Teams'!K$5:K$25,'De Uitslagen'!$B516)*INDEX('Shortlist teams'!$AA$7:$AE$26,MATCH($A516,'Shortlist teams'!$Z$7:$Z$26,1),MATCH($C516,'Shortlist teams'!$AA$6:$AE$6,1))),"")</f>
        <v/>
      </c>
      <c r="N516" t="str">
        <f>IFERROR(IF(COUNTIF('De Teams'!L$5:L$25,'De Uitslagen'!$B516)*INDEX('Shortlist teams'!$AA$7:$AE$26,MATCH($A516,'Shortlist teams'!$Z$7:$Z$26,1),MATCH($C516,'Shortlist teams'!$AA$6:$AE$6,1))=0,"",COUNTIF('De Teams'!L$5:L$25,'De Uitslagen'!$B516)*INDEX('Shortlist teams'!$AA$7:$AE$26,MATCH($A516,'Shortlist teams'!$Z$7:$Z$26,1),MATCH($C516,'Shortlist teams'!$AA$6:$AE$6,1))),"")</f>
        <v/>
      </c>
      <c r="O516" t="str">
        <f>IFERROR(IF(COUNTIF('De Teams'!M$5:M$25,'De Uitslagen'!$B516)*INDEX('Shortlist teams'!$AA$7:$AE$26,MATCH($A516,'Shortlist teams'!$Z$7:$Z$26,1),MATCH($C516,'Shortlist teams'!$AA$6:$AE$6,1))=0,"",COUNTIF('De Teams'!M$5:M$25,'De Uitslagen'!$B516)*INDEX('Shortlist teams'!$AA$7:$AE$26,MATCH($A516,'Shortlist teams'!$Z$7:$Z$26,1),MATCH($C516,'Shortlist teams'!$AA$6:$AE$6,1))),"")</f>
        <v/>
      </c>
      <c r="P516" t="str">
        <f>IFERROR(IF(COUNTIF('De Teams'!N$5:N$25,'De Uitslagen'!$B516)*INDEX('Shortlist teams'!$AA$7:$AE$26,MATCH($A516,'Shortlist teams'!$Z$7:$Z$26,1),MATCH($C516,'Shortlist teams'!$AA$6:$AE$6,1))=0,"",COUNTIF('De Teams'!N$5:N$25,'De Uitslagen'!$B516)*INDEX('Shortlist teams'!$AA$7:$AE$26,MATCH($A516,'Shortlist teams'!$Z$7:$Z$26,1),MATCH($C516,'Shortlist teams'!$AA$6:$AE$6,1))),"")</f>
        <v/>
      </c>
      <c r="Q516" t="str">
        <f>IFERROR(IF(COUNTIF('De Teams'!O$5:O$25,'De Uitslagen'!$B516)*INDEX('Shortlist teams'!$AA$7:$AE$26,MATCH($A516,'Shortlist teams'!$Z$7:$Z$26,1),MATCH($C516,'Shortlist teams'!$AA$6:$AE$6,1))=0,"",COUNTIF('De Teams'!O$5:O$25,'De Uitslagen'!$B516)*INDEX('Shortlist teams'!$AA$7:$AE$26,MATCH($A516,'Shortlist teams'!$Z$7:$Z$26,1),MATCH($C516,'Shortlist teams'!$AA$6:$AE$6,1))),"")</f>
        <v/>
      </c>
      <c r="R516" t="str">
        <f>IFERROR(IF(COUNTIF('De Teams'!P$5:P$25,'De Uitslagen'!$B516)*INDEX('Shortlist teams'!$AA$7:$AE$26,MATCH($A516,'Shortlist teams'!$Z$7:$Z$26,1),MATCH($C516,'Shortlist teams'!$AA$6:$AE$6,1))=0,"",COUNTIF('De Teams'!P$5:P$25,'De Uitslagen'!$B516)*INDEX('Shortlist teams'!$AA$7:$AE$26,MATCH($A516,'Shortlist teams'!$Z$7:$Z$26,1),MATCH($C516,'Shortlist teams'!$AA$6:$AE$6,1))),"")</f>
        <v/>
      </c>
      <c r="S516"/>
      <c r="T516" s="3"/>
    </row>
    <row r="517" spans="1:20" ht="14.4" x14ac:dyDescent="0.3">
      <c r="A517" s="1">
        <v>16</v>
      </c>
      <c r="B517" s="7"/>
      <c r="C517" s="87" t="str">
        <f>IFERROR(VLOOKUP('De Uitslagen'!B517,'Shortlist teams'!B:C,2,FALSE),"")</f>
        <v/>
      </c>
      <c r="D517" t="str">
        <f>IFERROR(IF(COUNTIF('De Teams'!B$5:B$25,'De Uitslagen'!$B517)*INDEX('Shortlist teams'!$AA$7:$AE$26,MATCH($A517,'Shortlist teams'!$Z$7:$Z$26,1),MATCH($C517,'Shortlist teams'!$AA$6:$AE$6,1))=0,"",COUNTIF('De Teams'!B$5:B$25,'De Uitslagen'!$B517)*INDEX('Shortlist teams'!$AA$7:$AE$26,MATCH($A517,'Shortlist teams'!$Z$7:$Z$26,1),MATCH($C517,'Shortlist teams'!$AA$6:$AE$6,1))),"")</f>
        <v/>
      </c>
      <c r="E517"/>
      <c r="F517" t="str">
        <f>IFERROR(IF(COUNTIF('De Teams'!D$5:D$24,'De Uitslagen'!$B517)*INDEX('Shortlist teams'!$AA$7:$AE$26,MATCH($A517,'Shortlist teams'!$Z$7:$Z$26,1),MATCH($C517,'Shortlist teams'!$AA$6:$AE$6,1))=0,"",COUNTIF('De Teams'!D$5:D$24,'De Uitslagen'!$B517)*INDEX('Shortlist teams'!$AA$7:$AE$26,MATCH($A517,'Shortlist teams'!$Z$7:$Z$26,1),MATCH($C517,'Shortlist teams'!$AA$6:$AE$6,1))),"")</f>
        <v/>
      </c>
      <c r="G517" t="str">
        <f>IFERROR(IF(COUNTIF('De Teams'!E$5:E$25,'De Uitslagen'!$B517)*INDEX('Shortlist teams'!$AA$7:$AE$26,MATCH($A517,'Shortlist teams'!$Z$7:$Z$26,1),MATCH($C517,'Shortlist teams'!$AA$6:$AE$6,1))=0,"",COUNTIF('De Teams'!E$5:E$25,'De Uitslagen'!$B517)*INDEX('Shortlist teams'!$AA$7:$AE$26,MATCH($A517,'Shortlist teams'!$Z$7:$Z$26,1),MATCH($C517,'Shortlist teams'!$AA$6:$AE$6,1))),"")</f>
        <v/>
      </c>
      <c r="H517" t="str">
        <f>IFERROR(IF(COUNTIF('De Teams'!F$5:F$25,'De Uitslagen'!$B517)*INDEX('Shortlist teams'!$AA$7:$AE$26,MATCH($A517,'Shortlist teams'!$Z$7:$Z$26,1),MATCH($C517,'Shortlist teams'!$AA$6:$AE$6,1))=0,"",COUNTIF('De Teams'!F$5:F$25,'De Uitslagen'!$B517)*INDEX('Shortlist teams'!$AA$7:$AE$26,MATCH($A517,'Shortlist teams'!$Z$7:$Z$26,1),MATCH($C517,'Shortlist teams'!$AA$6:$AE$6,1))),"")</f>
        <v/>
      </c>
      <c r="I517" t="str">
        <f>IFERROR(IF(COUNTIF('De Teams'!G$5:G$25,'De Uitslagen'!$B517)*INDEX('Shortlist teams'!$AA$7:$AE$26,MATCH($A517,'Shortlist teams'!$Z$7:$Z$26,1),MATCH($C517,'Shortlist teams'!$AA$6:$AE$6,1))=0,"",COUNTIF('De Teams'!G$5:G$25,'De Uitslagen'!$B517)*INDEX('Shortlist teams'!$AA$7:$AE$26,MATCH($A517,'Shortlist teams'!$Z$7:$Z$26,1),MATCH($C517,'Shortlist teams'!$AA$6:$AE$6,1))),"")</f>
        <v/>
      </c>
      <c r="J517" t="str">
        <f>IFERROR(IF(COUNTIF('De Teams'!H$5:H$25,'De Uitslagen'!$B517)*INDEX('Shortlist teams'!$AA$7:$AE$26,MATCH($A517,'Shortlist teams'!$Z$7:$Z$26,1),MATCH($C517,'Shortlist teams'!$AA$6:$AE$6,1))=0,"",COUNTIF('De Teams'!H$5:H$25,'De Uitslagen'!$B517)*INDEX('Shortlist teams'!$AA$7:$AE$26,MATCH($A517,'Shortlist teams'!$Z$7:$Z$26,1),MATCH($C517,'Shortlist teams'!$AA$6:$AE$6,1))),"")</f>
        <v/>
      </c>
      <c r="K517" t="str">
        <f>IFERROR(IF(COUNTIF('De Teams'!I$5:I$25,'De Uitslagen'!$B517)*INDEX('Shortlist teams'!$AA$7:$AE$26,MATCH($A517,'Shortlist teams'!$Z$7:$Z$26,1),MATCH($C517,'Shortlist teams'!$AA$6:$AE$6,1))=0,"",COUNTIF('De Teams'!I$5:I$25,'De Uitslagen'!$B517)*INDEX('Shortlist teams'!$AA$7:$AE$26,MATCH($A517,'Shortlist teams'!$Z$7:$Z$26,1),MATCH($C517,'Shortlist teams'!$AA$6:$AE$6,1))),"")</f>
        <v/>
      </c>
      <c r="L517"/>
      <c r="M517" t="str">
        <f>IFERROR(IF(COUNTIF('De Teams'!K$5:K$25,'De Uitslagen'!$B517)*INDEX('Shortlist teams'!$AA$7:$AE$26,MATCH($A517,'Shortlist teams'!$Z$7:$Z$26,1),MATCH($C517,'Shortlist teams'!$AA$6:$AE$6,1))=0,"",COUNTIF('De Teams'!K$5:K$25,'De Uitslagen'!$B517)*INDEX('Shortlist teams'!$AA$7:$AE$26,MATCH($A517,'Shortlist teams'!$Z$7:$Z$26,1),MATCH($C517,'Shortlist teams'!$AA$6:$AE$6,1))),"")</f>
        <v/>
      </c>
      <c r="N517" t="str">
        <f>IFERROR(IF(COUNTIF('De Teams'!L$5:L$25,'De Uitslagen'!$B517)*INDEX('Shortlist teams'!$AA$7:$AE$26,MATCH($A517,'Shortlist teams'!$Z$7:$Z$26,1),MATCH($C517,'Shortlist teams'!$AA$6:$AE$6,1))=0,"",COUNTIF('De Teams'!L$5:L$25,'De Uitslagen'!$B517)*INDEX('Shortlist teams'!$AA$7:$AE$26,MATCH($A517,'Shortlist teams'!$Z$7:$Z$26,1),MATCH($C517,'Shortlist teams'!$AA$6:$AE$6,1))),"")</f>
        <v/>
      </c>
      <c r="O517" t="str">
        <f>IFERROR(IF(COUNTIF('De Teams'!M$5:M$25,'De Uitslagen'!$B517)*INDEX('Shortlist teams'!$AA$7:$AE$26,MATCH($A517,'Shortlist teams'!$Z$7:$Z$26,1),MATCH($C517,'Shortlist teams'!$AA$6:$AE$6,1))=0,"",COUNTIF('De Teams'!M$5:M$25,'De Uitslagen'!$B517)*INDEX('Shortlist teams'!$AA$7:$AE$26,MATCH($A517,'Shortlist teams'!$Z$7:$Z$26,1),MATCH($C517,'Shortlist teams'!$AA$6:$AE$6,1))),"")</f>
        <v/>
      </c>
      <c r="P517" t="str">
        <f>IFERROR(IF(COUNTIF('De Teams'!N$5:N$25,'De Uitslagen'!$B517)*INDEX('Shortlist teams'!$AA$7:$AE$26,MATCH($A517,'Shortlist teams'!$Z$7:$Z$26,1),MATCH($C517,'Shortlist teams'!$AA$6:$AE$6,1))=0,"",COUNTIF('De Teams'!N$5:N$25,'De Uitslagen'!$B517)*INDEX('Shortlist teams'!$AA$7:$AE$26,MATCH($A517,'Shortlist teams'!$Z$7:$Z$26,1),MATCH($C517,'Shortlist teams'!$AA$6:$AE$6,1))),"")</f>
        <v/>
      </c>
      <c r="Q517" t="str">
        <f>IFERROR(IF(COUNTIF('De Teams'!O$5:O$25,'De Uitslagen'!$B517)*INDEX('Shortlist teams'!$AA$7:$AE$26,MATCH($A517,'Shortlist teams'!$Z$7:$Z$26,1),MATCH($C517,'Shortlist teams'!$AA$6:$AE$6,1))=0,"",COUNTIF('De Teams'!O$5:O$25,'De Uitslagen'!$B517)*INDEX('Shortlist teams'!$AA$7:$AE$26,MATCH($A517,'Shortlist teams'!$Z$7:$Z$26,1),MATCH($C517,'Shortlist teams'!$AA$6:$AE$6,1))),"")</f>
        <v/>
      </c>
      <c r="R517" t="str">
        <f>IFERROR(IF(COUNTIF('De Teams'!P$5:P$25,'De Uitslagen'!$B517)*INDEX('Shortlist teams'!$AA$7:$AE$26,MATCH($A517,'Shortlist teams'!$Z$7:$Z$26,1),MATCH($C517,'Shortlist teams'!$AA$6:$AE$6,1))=0,"",COUNTIF('De Teams'!P$5:P$25,'De Uitslagen'!$B517)*INDEX('Shortlist teams'!$AA$7:$AE$26,MATCH($A517,'Shortlist teams'!$Z$7:$Z$26,1),MATCH($C517,'Shortlist teams'!$AA$6:$AE$6,1))),"")</f>
        <v/>
      </c>
      <c r="S517"/>
      <c r="T517" s="3"/>
    </row>
    <row r="518" spans="1:20" ht="14.4" x14ac:dyDescent="0.3">
      <c r="A518" s="1">
        <v>17</v>
      </c>
      <c r="B518" s="7"/>
      <c r="C518" s="87" t="str">
        <f>IFERROR(VLOOKUP('De Uitslagen'!B518,'Shortlist teams'!B:C,2,FALSE),"")</f>
        <v/>
      </c>
      <c r="D518" t="str">
        <f>IFERROR(IF(COUNTIF('De Teams'!B$5:B$25,'De Uitslagen'!$B518)*INDEX('Shortlist teams'!$AA$7:$AE$26,MATCH($A518,'Shortlist teams'!$Z$7:$Z$26,1),MATCH($C518,'Shortlist teams'!$AA$6:$AE$6,1))=0,"",COUNTIF('De Teams'!B$5:B$25,'De Uitslagen'!$B518)*INDEX('Shortlist teams'!$AA$7:$AE$26,MATCH($A518,'Shortlist teams'!$Z$7:$Z$26,1),MATCH($C518,'Shortlist teams'!$AA$6:$AE$6,1))),"")</f>
        <v/>
      </c>
      <c r="E518"/>
      <c r="F518" t="str">
        <f>IFERROR(IF(COUNTIF('De Teams'!D$5:D$24,'De Uitslagen'!$B518)*INDEX('Shortlist teams'!$AA$7:$AE$26,MATCH($A518,'Shortlist teams'!$Z$7:$Z$26,1),MATCH($C518,'Shortlist teams'!$AA$6:$AE$6,1))=0,"",COUNTIF('De Teams'!D$5:D$24,'De Uitslagen'!$B518)*INDEX('Shortlist teams'!$AA$7:$AE$26,MATCH($A518,'Shortlist teams'!$Z$7:$Z$26,1),MATCH($C518,'Shortlist teams'!$AA$6:$AE$6,1))),"")</f>
        <v/>
      </c>
      <c r="G518" t="str">
        <f>IFERROR(IF(COUNTIF('De Teams'!E$5:E$25,'De Uitslagen'!$B518)*INDEX('Shortlist teams'!$AA$7:$AE$26,MATCH($A518,'Shortlist teams'!$Z$7:$Z$26,1),MATCH($C518,'Shortlist teams'!$AA$6:$AE$6,1))=0,"",COUNTIF('De Teams'!E$5:E$25,'De Uitslagen'!$B518)*INDEX('Shortlist teams'!$AA$7:$AE$26,MATCH($A518,'Shortlist teams'!$Z$7:$Z$26,1),MATCH($C518,'Shortlist teams'!$AA$6:$AE$6,1))),"")</f>
        <v/>
      </c>
      <c r="H518" t="str">
        <f>IFERROR(IF(COUNTIF('De Teams'!F$5:F$25,'De Uitslagen'!$B518)*INDEX('Shortlist teams'!$AA$7:$AE$26,MATCH($A518,'Shortlist teams'!$Z$7:$Z$26,1),MATCH($C518,'Shortlist teams'!$AA$6:$AE$6,1))=0,"",COUNTIF('De Teams'!F$5:F$25,'De Uitslagen'!$B518)*INDEX('Shortlist teams'!$AA$7:$AE$26,MATCH($A518,'Shortlist teams'!$Z$7:$Z$26,1),MATCH($C518,'Shortlist teams'!$AA$6:$AE$6,1))),"")</f>
        <v/>
      </c>
      <c r="I518" t="str">
        <f>IFERROR(IF(COUNTIF('De Teams'!G$5:G$25,'De Uitslagen'!$B518)*INDEX('Shortlist teams'!$AA$7:$AE$26,MATCH($A518,'Shortlist teams'!$Z$7:$Z$26,1),MATCH($C518,'Shortlist teams'!$AA$6:$AE$6,1))=0,"",COUNTIF('De Teams'!G$5:G$25,'De Uitslagen'!$B518)*INDEX('Shortlist teams'!$AA$7:$AE$26,MATCH($A518,'Shortlist teams'!$Z$7:$Z$26,1),MATCH($C518,'Shortlist teams'!$AA$6:$AE$6,1))),"")</f>
        <v/>
      </c>
      <c r="J518" t="str">
        <f>IFERROR(IF(COUNTIF('De Teams'!H$5:H$25,'De Uitslagen'!$B518)*INDEX('Shortlist teams'!$AA$7:$AE$26,MATCH($A518,'Shortlist teams'!$Z$7:$Z$26,1),MATCH($C518,'Shortlist teams'!$AA$6:$AE$6,1))=0,"",COUNTIF('De Teams'!H$5:H$25,'De Uitslagen'!$B518)*INDEX('Shortlist teams'!$AA$7:$AE$26,MATCH($A518,'Shortlist teams'!$Z$7:$Z$26,1),MATCH($C518,'Shortlist teams'!$AA$6:$AE$6,1))),"")</f>
        <v/>
      </c>
      <c r="K518" t="str">
        <f>IFERROR(IF(COUNTIF('De Teams'!I$5:I$25,'De Uitslagen'!$B518)*INDEX('Shortlist teams'!$AA$7:$AE$26,MATCH($A518,'Shortlist teams'!$Z$7:$Z$26,1),MATCH($C518,'Shortlist teams'!$AA$6:$AE$6,1))=0,"",COUNTIF('De Teams'!I$5:I$25,'De Uitslagen'!$B518)*INDEX('Shortlist teams'!$AA$7:$AE$26,MATCH($A518,'Shortlist teams'!$Z$7:$Z$26,1),MATCH($C518,'Shortlist teams'!$AA$6:$AE$6,1))),"")</f>
        <v/>
      </c>
      <c r="L518"/>
      <c r="M518" t="str">
        <f>IFERROR(IF(COUNTIF('De Teams'!K$5:K$25,'De Uitslagen'!$B518)*INDEX('Shortlist teams'!$AA$7:$AE$26,MATCH($A518,'Shortlist teams'!$Z$7:$Z$26,1),MATCH($C518,'Shortlist teams'!$AA$6:$AE$6,1))=0,"",COUNTIF('De Teams'!K$5:K$25,'De Uitslagen'!$B518)*INDEX('Shortlist teams'!$AA$7:$AE$26,MATCH($A518,'Shortlist teams'!$Z$7:$Z$26,1),MATCH($C518,'Shortlist teams'!$AA$6:$AE$6,1))),"")</f>
        <v/>
      </c>
      <c r="N518" t="str">
        <f>IFERROR(IF(COUNTIF('De Teams'!L$5:L$25,'De Uitslagen'!$B518)*INDEX('Shortlist teams'!$AA$7:$AE$26,MATCH($A518,'Shortlist teams'!$Z$7:$Z$26,1),MATCH($C518,'Shortlist teams'!$AA$6:$AE$6,1))=0,"",COUNTIF('De Teams'!L$5:L$25,'De Uitslagen'!$B518)*INDEX('Shortlist teams'!$AA$7:$AE$26,MATCH($A518,'Shortlist teams'!$Z$7:$Z$26,1),MATCH($C518,'Shortlist teams'!$AA$6:$AE$6,1))),"")</f>
        <v/>
      </c>
      <c r="O518" t="str">
        <f>IFERROR(IF(COUNTIF('De Teams'!M$5:M$25,'De Uitslagen'!$B518)*INDEX('Shortlist teams'!$AA$7:$AE$26,MATCH($A518,'Shortlist teams'!$Z$7:$Z$26,1),MATCH($C518,'Shortlist teams'!$AA$6:$AE$6,1))=0,"",COUNTIF('De Teams'!M$5:M$25,'De Uitslagen'!$B518)*INDEX('Shortlist teams'!$AA$7:$AE$26,MATCH($A518,'Shortlist teams'!$Z$7:$Z$26,1),MATCH($C518,'Shortlist teams'!$AA$6:$AE$6,1))),"")</f>
        <v/>
      </c>
      <c r="P518" t="str">
        <f>IFERROR(IF(COUNTIF('De Teams'!N$5:N$25,'De Uitslagen'!$B518)*INDEX('Shortlist teams'!$AA$7:$AE$26,MATCH($A518,'Shortlist teams'!$Z$7:$Z$26,1),MATCH($C518,'Shortlist teams'!$AA$6:$AE$6,1))=0,"",COUNTIF('De Teams'!N$5:N$25,'De Uitslagen'!$B518)*INDEX('Shortlist teams'!$AA$7:$AE$26,MATCH($A518,'Shortlist teams'!$Z$7:$Z$26,1),MATCH($C518,'Shortlist teams'!$AA$6:$AE$6,1))),"")</f>
        <v/>
      </c>
      <c r="Q518" t="str">
        <f>IFERROR(IF(COUNTIF('De Teams'!O$5:O$25,'De Uitslagen'!$B518)*INDEX('Shortlist teams'!$AA$7:$AE$26,MATCH($A518,'Shortlist teams'!$Z$7:$Z$26,1),MATCH($C518,'Shortlist teams'!$AA$6:$AE$6,1))=0,"",COUNTIF('De Teams'!O$5:O$25,'De Uitslagen'!$B518)*INDEX('Shortlist teams'!$AA$7:$AE$26,MATCH($A518,'Shortlist teams'!$Z$7:$Z$26,1),MATCH($C518,'Shortlist teams'!$AA$6:$AE$6,1))),"")</f>
        <v/>
      </c>
      <c r="R518" t="str">
        <f>IFERROR(IF(COUNTIF('De Teams'!P$5:P$25,'De Uitslagen'!$B518)*INDEX('Shortlist teams'!$AA$7:$AE$26,MATCH($A518,'Shortlist teams'!$Z$7:$Z$26,1),MATCH($C518,'Shortlist teams'!$AA$6:$AE$6,1))=0,"",COUNTIF('De Teams'!P$5:P$25,'De Uitslagen'!$B518)*INDEX('Shortlist teams'!$AA$7:$AE$26,MATCH($A518,'Shortlist teams'!$Z$7:$Z$26,1),MATCH($C518,'Shortlist teams'!$AA$6:$AE$6,1))),"")</f>
        <v/>
      </c>
      <c r="S518"/>
      <c r="T518" s="3"/>
    </row>
    <row r="519" spans="1:20" ht="14.4" x14ac:dyDescent="0.3">
      <c r="A519" s="1">
        <v>18</v>
      </c>
      <c r="B519" s="6"/>
      <c r="C519" s="87" t="str">
        <f>IFERROR(VLOOKUP('De Uitslagen'!B519,'Shortlist teams'!B:C,2,FALSE),"")</f>
        <v/>
      </c>
      <c r="D519" t="str">
        <f>IFERROR(IF(COUNTIF('De Teams'!B$5:B$25,'De Uitslagen'!$B519)*INDEX('Shortlist teams'!$AA$7:$AE$26,MATCH($A519,'Shortlist teams'!$Z$7:$Z$26,1),MATCH($C519,'Shortlist teams'!$AA$6:$AE$6,1))=0,"",COUNTIF('De Teams'!B$5:B$25,'De Uitslagen'!$B519)*INDEX('Shortlist teams'!$AA$7:$AE$26,MATCH($A519,'Shortlist teams'!$Z$7:$Z$26,1),MATCH($C519,'Shortlist teams'!$AA$6:$AE$6,1))),"")</f>
        <v/>
      </c>
      <c r="E519"/>
      <c r="F519" t="str">
        <f>IFERROR(IF(COUNTIF('De Teams'!D$5:D$24,'De Uitslagen'!$B519)*INDEX('Shortlist teams'!$AA$7:$AE$26,MATCH($A519,'Shortlist teams'!$Z$7:$Z$26,1),MATCH($C519,'Shortlist teams'!$AA$6:$AE$6,1))=0,"",COUNTIF('De Teams'!D$5:D$24,'De Uitslagen'!$B519)*INDEX('Shortlist teams'!$AA$7:$AE$26,MATCH($A519,'Shortlist teams'!$Z$7:$Z$26,1),MATCH($C519,'Shortlist teams'!$AA$6:$AE$6,1))),"")</f>
        <v/>
      </c>
      <c r="G519" t="str">
        <f>IFERROR(IF(COUNTIF('De Teams'!E$5:E$25,'De Uitslagen'!$B519)*INDEX('Shortlist teams'!$AA$7:$AE$26,MATCH($A519,'Shortlist teams'!$Z$7:$Z$26,1),MATCH($C519,'Shortlist teams'!$AA$6:$AE$6,1))=0,"",COUNTIF('De Teams'!E$5:E$25,'De Uitslagen'!$B519)*INDEX('Shortlist teams'!$AA$7:$AE$26,MATCH($A519,'Shortlist teams'!$Z$7:$Z$26,1),MATCH($C519,'Shortlist teams'!$AA$6:$AE$6,1))),"")</f>
        <v/>
      </c>
      <c r="H519" t="str">
        <f>IFERROR(IF(COUNTIF('De Teams'!F$5:F$25,'De Uitslagen'!$B519)*INDEX('Shortlist teams'!$AA$7:$AE$26,MATCH($A519,'Shortlist teams'!$Z$7:$Z$26,1),MATCH($C519,'Shortlist teams'!$AA$6:$AE$6,1))=0,"",COUNTIF('De Teams'!F$5:F$25,'De Uitslagen'!$B519)*INDEX('Shortlist teams'!$AA$7:$AE$26,MATCH($A519,'Shortlist teams'!$Z$7:$Z$26,1),MATCH($C519,'Shortlist teams'!$AA$6:$AE$6,1))),"")</f>
        <v/>
      </c>
      <c r="I519" t="str">
        <f>IFERROR(IF(COUNTIF('De Teams'!G$5:G$25,'De Uitslagen'!$B519)*INDEX('Shortlist teams'!$AA$7:$AE$26,MATCH($A519,'Shortlist teams'!$Z$7:$Z$26,1),MATCH($C519,'Shortlist teams'!$AA$6:$AE$6,1))=0,"",COUNTIF('De Teams'!G$5:G$25,'De Uitslagen'!$B519)*INDEX('Shortlist teams'!$AA$7:$AE$26,MATCH($A519,'Shortlist teams'!$Z$7:$Z$26,1),MATCH($C519,'Shortlist teams'!$AA$6:$AE$6,1))),"")</f>
        <v/>
      </c>
      <c r="J519" t="str">
        <f>IFERROR(IF(COUNTIF('De Teams'!H$5:H$25,'De Uitslagen'!$B519)*INDEX('Shortlist teams'!$AA$7:$AE$26,MATCH($A519,'Shortlist teams'!$Z$7:$Z$26,1),MATCH($C519,'Shortlist teams'!$AA$6:$AE$6,1))=0,"",COUNTIF('De Teams'!H$5:H$25,'De Uitslagen'!$B519)*INDEX('Shortlist teams'!$AA$7:$AE$26,MATCH($A519,'Shortlist teams'!$Z$7:$Z$26,1),MATCH($C519,'Shortlist teams'!$AA$6:$AE$6,1))),"")</f>
        <v/>
      </c>
      <c r="K519" t="str">
        <f>IFERROR(IF(COUNTIF('De Teams'!I$5:I$25,'De Uitslagen'!$B519)*INDEX('Shortlist teams'!$AA$7:$AE$26,MATCH($A519,'Shortlist teams'!$Z$7:$Z$26,1),MATCH($C519,'Shortlist teams'!$AA$6:$AE$6,1))=0,"",COUNTIF('De Teams'!I$5:I$25,'De Uitslagen'!$B519)*INDEX('Shortlist teams'!$AA$7:$AE$26,MATCH($A519,'Shortlist teams'!$Z$7:$Z$26,1),MATCH($C519,'Shortlist teams'!$AA$6:$AE$6,1))),"")</f>
        <v/>
      </c>
      <c r="L519"/>
      <c r="M519" t="str">
        <f>IFERROR(IF(COUNTIF('De Teams'!K$5:K$25,'De Uitslagen'!$B519)*INDEX('Shortlist teams'!$AA$7:$AE$26,MATCH($A519,'Shortlist teams'!$Z$7:$Z$26,1),MATCH($C519,'Shortlist teams'!$AA$6:$AE$6,1))=0,"",COUNTIF('De Teams'!K$5:K$25,'De Uitslagen'!$B519)*INDEX('Shortlist teams'!$AA$7:$AE$26,MATCH($A519,'Shortlist teams'!$Z$7:$Z$26,1),MATCH($C519,'Shortlist teams'!$AA$6:$AE$6,1))),"")</f>
        <v/>
      </c>
      <c r="N519" t="str">
        <f>IFERROR(IF(COUNTIF('De Teams'!L$5:L$25,'De Uitslagen'!$B519)*INDEX('Shortlist teams'!$AA$7:$AE$26,MATCH($A519,'Shortlist teams'!$Z$7:$Z$26,1),MATCH($C519,'Shortlist teams'!$AA$6:$AE$6,1))=0,"",COUNTIF('De Teams'!L$5:L$25,'De Uitslagen'!$B519)*INDEX('Shortlist teams'!$AA$7:$AE$26,MATCH($A519,'Shortlist teams'!$Z$7:$Z$26,1),MATCH($C519,'Shortlist teams'!$AA$6:$AE$6,1))),"")</f>
        <v/>
      </c>
      <c r="O519" t="str">
        <f>IFERROR(IF(COUNTIF('De Teams'!M$5:M$25,'De Uitslagen'!$B519)*INDEX('Shortlist teams'!$AA$7:$AE$26,MATCH($A519,'Shortlist teams'!$Z$7:$Z$26,1),MATCH($C519,'Shortlist teams'!$AA$6:$AE$6,1))=0,"",COUNTIF('De Teams'!M$5:M$25,'De Uitslagen'!$B519)*INDEX('Shortlist teams'!$AA$7:$AE$26,MATCH($A519,'Shortlist teams'!$Z$7:$Z$26,1),MATCH($C519,'Shortlist teams'!$AA$6:$AE$6,1))),"")</f>
        <v/>
      </c>
      <c r="P519" t="str">
        <f>IFERROR(IF(COUNTIF('De Teams'!N$5:N$25,'De Uitslagen'!$B519)*INDEX('Shortlist teams'!$AA$7:$AE$26,MATCH($A519,'Shortlist teams'!$Z$7:$Z$26,1),MATCH($C519,'Shortlist teams'!$AA$6:$AE$6,1))=0,"",COUNTIF('De Teams'!N$5:N$25,'De Uitslagen'!$B519)*INDEX('Shortlist teams'!$AA$7:$AE$26,MATCH($A519,'Shortlist teams'!$Z$7:$Z$26,1),MATCH($C519,'Shortlist teams'!$AA$6:$AE$6,1))),"")</f>
        <v/>
      </c>
      <c r="Q519" t="str">
        <f>IFERROR(IF(COUNTIF('De Teams'!O$5:O$25,'De Uitslagen'!$B519)*INDEX('Shortlist teams'!$AA$7:$AE$26,MATCH($A519,'Shortlist teams'!$Z$7:$Z$26,1),MATCH($C519,'Shortlist teams'!$AA$6:$AE$6,1))=0,"",COUNTIF('De Teams'!O$5:O$25,'De Uitslagen'!$B519)*INDEX('Shortlist teams'!$AA$7:$AE$26,MATCH($A519,'Shortlist teams'!$Z$7:$Z$26,1),MATCH($C519,'Shortlist teams'!$AA$6:$AE$6,1))),"")</f>
        <v/>
      </c>
      <c r="R519" t="str">
        <f>IFERROR(IF(COUNTIF('De Teams'!P$5:P$25,'De Uitslagen'!$B519)*INDEX('Shortlist teams'!$AA$7:$AE$26,MATCH($A519,'Shortlist teams'!$Z$7:$Z$26,1),MATCH($C519,'Shortlist teams'!$AA$6:$AE$6,1))=0,"",COUNTIF('De Teams'!P$5:P$25,'De Uitslagen'!$B519)*INDEX('Shortlist teams'!$AA$7:$AE$26,MATCH($A519,'Shortlist teams'!$Z$7:$Z$26,1),MATCH($C519,'Shortlist teams'!$AA$6:$AE$6,1))),"")</f>
        <v/>
      </c>
      <c r="S519"/>
      <c r="T519" s="3"/>
    </row>
    <row r="520" spans="1:20" ht="14.4" x14ac:dyDescent="0.3">
      <c r="A520" s="1">
        <v>19</v>
      </c>
      <c r="B520" s="8"/>
      <c r="C520" s="87" t="str">
        <f>IFERROR(VLOOKUP('De Uitslagen'!B520,'Shortlist teams'!B:C,2,FALSE),"")</f>
        <v/>
      </c>
      <c r="D520" t="str">
        <f>IFERROR(IF(COUNTIF('De Teams'!B$5:B$25,'De Uitslagen'!$B520)*INDEX('Shortlist teams'!$AA$7:$AE$26,MATCH($A520,'Shortlist teams'!$Z$7:$Z$26,1),MATCH($C520,'Shortlist teams'!$AA$6:$AE$6,1))=0,"",COUNTIF('De Teams'!B$5:B$25,'De Uitslagen'!$B520)*INDEX('Shortlist teams'!$AA$7:$AE$26,MATCH($A520,'Shortlist teams'!$Z$7:$Z$26,1),MATCH($C520,'Shortlist teams'!$AA$6:$AE$6,1))),"")</f>
        <v/>
      </c>
      <c r="E520"/>
      <c r="F520" t="str">
        <f>IFERROR(IF(COUNTIF('De Teams'!D$5:D$24,'De Uitslagen'!$B520)*INDEX('Shortlist teams'!$AA$7:$AE$26,MATCH($A520,'Shortlist teams'!$Z$7:$Z$26,1),MATCH($C520,'Shortlist teams'!$AA$6:$AE$6,1))=0,"",COUNTIF('De Teams'!D$5:D$24,'De Uitslagen'!$B520)*INDEX('Shortlist teams'!$AA$7:$AE$26,MATCH($A520,'Shortlist teams'!$Z$7:$Z$26,1),MATCH($C520,'Shortlist teams'!$AA$6:$AE$6,1))),"")</f>
        <v/>
      </c>
      <c r="G520" t="str">
        <f>IFERROR(IF(COUNTIF('De Teams'!E$5:E$25,'De Uitslagen'!$B520)*INDEX('Shortlist teams'!$AA$7:$AE$26,MATCH($A520,'Shortlist teams'!$Z$7:$Z$26,1),MATCH($C520,'Shortlist teams'!$AA$6:$AE$6,1))=0,"",COUNTIF('De Teams'!E$5:E$25,'De Uitslagen'!$B520)*INDEX('Shortlist teams'!$AA$7:$AE$26,MATCH($A520,'Shortlist teams'!$Z$7:$Z$26,1),MATCH($C520,'Shortlist teams'!$AA$6:$AE$6,1))),"")</f>
        <v/>
      </c>
      <c r="H520" t="str">
        <f>IFERROR(IF(COUNTIF('De Teams'!F$5:F$25,'De Uitslagen'!$B520)*INDEX('Shortlist teams'!$AA$7:$AE$26,MATCH($A520,'Shortlist teams'!$Z$7:$Z$26,1),MATCH($C520,'Shortlist teams'!$AA$6:$AE$6,1))=0,"",COUNTIF('De Teams'!F$5:F$25,'De Uitslagen'!$B520)*INDEX('Shortlist teams'!$AA$7:$AE$26,MATCH($A520,'Shortlist teams'!$Z$7:$Z$26,1),MATCH($C520,'Shortlist teams'!$AA$6:$AE$6,1))),"")</f>
        <v/>
      </c>
      <c r="I520" t="str">
        <f>IFERROR(IF(COUNTIF('De Teams'!G$5:G$25,'De Uitslagen'!$B520)*INDEX('Shortlist teams'!$AA$7:$AE$26,MATCH($A520,'Shortlist teams'!$Z$7:$Z$26,1),MATCH($C520,'Shortlist teams'!$AA$6:$AE$6,1))=0,"",COUNTIF('De Teams'!G$5:G$25,'De Uitslagen'!$B520)*INDEX('Shortlist teams'!$AA$7:$AE$26,MATCH($A520,'Shortlist teams'!$Z$7:$Z$26,1),MATCH($C520,'Shortlist teams'!$AA$6:$AE$6,1))),"")</f>
        <v/>
      </c>
      <c r="J520" t="str">
        <f>IFERROR(IF(COUNTIF('De Teams'!H$5:H$25,'De Uitslagen'!$B520)*INDEX('Shortlist teams'!$AA$7:$AE$26,MATCH($A520,'Shortlist teams'!$Z$7:$Z$26,1),MATCH($C520,'Shortlist teams'!$AA$6:$AE$6,1))=0,"",COUNTIF('De Teams'!H$5:H$25,'De Uitslagen'!$B520)*INDEX('Shortlist teams'!$AA$7:$AE$26,MATCH($A520,'Shortlist teams'!$Z$7:$Z$26,1),MATCH($C520,'Shortlist teams'!$AA$6:$AE$6,1))),"")</f>
        <v/>
      </c>
      <c r="K520" t="str">
        <f>IFERROR(IF(COUNTIF('De Teams'!I$5:I$25,'De Uitslagen'!$B520)*INDEX('Shortlist teams'!$AA$7:$AE$26,MATCH($A520,'Shortlist teams'!$Z$7:$Z$26,1),MATCH($C520,'Shortlist teams'!$AA$6:$AE$6,1))=0,"",COUNTIF('De Teams'!I$5:I$25,'De Uitslagen'!$B520)*INDEX('Shortlist teams'!$AA$7:$AE$26,MATCH($A520,'Shortlist teams'!$Z$7:$Z$26,1),MATCH($C520,'Shortlist teams'!$AA$6:$AE$6,1))),"")</f>
        <v/>
      </c>
      <c r="L520"/>
      <c r="M520" t="str">
        <f>IFERROR(IF(COUNTIF('De Teams'!K$5:K$25,'De Uitslagen'!$B520)*INDEX('Shortlist teams'!$AA$7:$AE$26,MATCH($A520,'Shortlist teams'!$Z$7:$Z$26,1),MATCH($C520,'Shortlist teams'!$AA$6:$AE$6,1))=0,"",COUNTIF('De Teams'!K$5:K$25,'De Uitslagen'!$B520)*INDEX('Shortlist teams'!$AA$7:$AE$26,MATCH($A520,'Shortlist teams'!$Z$7:$Z$26,1),MATCH($C520,'Shortlist teams'!$AA$6:$AE$6,1))),"")</f>
        <v/>
      </c>
      <c r="N520" t="str">
        <f>IFERROR(IF(COUNTIF('De Teams'!L$5:L$25,'De Uitslagen'!$B520)*INDEX('Shortlist teams'!$AA$7:$AE$26,MATCH($A520,'Shortlist teams'!$Z$7:$Z$26,1),MATCH($C520,'Shortlist teams'!$AA$6:$AE$6,1))=0,"",COUNTIF('De Teams'!L$5:L$25,'De Uitslagen'!$B520)*INDEX('Shortlist teams'!$AA$7:$AE$26,MATCH($A520,'Shortlist teams'!$Z$7:$Z$26,1),MATCH($C520,'Shortlist teams'!$AA$6:$AE$6,1))),"")</f>
        <v/>
      </c>
      <c r="O520" t="str">
        <f>IFERROR(IF(COUNTIF('De Teams'!M$5:M$25,'De Uitslagen'!$B520)*INDEX('Shortlist teams'!$AA$7:$AE$26,MATCH($A520,'Shortlist teams'!$Z$7:$Z$26,1),MATCH($C520,'Shortlist teams'!$AA$6:$AE$6,1))=0,"",COUNTIF('De Teams'!M$5:M$25,'De Uitslagen'!$B520)*INDEX('Shortlist teams'!$AA$7:$AE$26,MATCH($A520,'Shortlist teams'!$Z$7:$Z$26,1),MATCH($C520,'Shortlist teams'!$AA$6:$AE$6,1))),"")</f>
        <v/>
      </c>
      <c r="P520" t="str">
        <f>IFERROR(IF(COUNTIF('De Teams'!N$5:N$25,'De Uitslagen'!$B520)*INDEX('Shortlist teams'!$AA$7:$AE$26,MATCH($A520,'Shortlist teams'!$Z$7:$Z$26,1),MATCH($C520,'Shortlist teams'!$AA$6:$AE$6,1))=0,"",COUNTIF('De Teams'!N$5:N$25,'De Uitslagen'!$B520)*INDEX('Shortlist teams'!$AA$7:$AE$26,MATCH($A520,'Shortlist teams'!$Z$7:$Z$26,1),MATCH($C520,'Shortlist teams'!$AA$6:$AE$6,1))),"")</f>
        <v/>
      </c>
      <c r="Q520" t="str">
        <f>IFERROR(IF(COUNTIF('De Teams'!O$5:O$25,'De Uitslagen'!$B520)*INDEX('Shortlist teams'!$AA$7:$AE$26,MATCH($A520,'Shortlist teams'!$Z$7:$Z$26,1),MATCH($C520,'Shortlist teams'!$AA$6:$AE$6,1))=0,"",COUNTIF('De Teams'!O$5:O$25,'De Uitslagen'!$B520)*INDEX('Shortlist teams'!$AA$7:$AE$26,MATCH($A520,'Shortlist teams'!$Z$7:$Z$26,1),MATCH($C520,'Shortlist teams'!$AA$6:$AE$6,1))),"")</f>
        <v/>
      </c>
      <c r="R520" t="str">
        <f>IFERROR(IF(COUNTIF('De Teams'!P$5:P$25,'De Uitslagen'!$B520)*INDEX('Shortlist teams'!$AA$7:$AE$26,MATCH($A520,'Shortlist teams'!$Z$7:$Z$26,1),MATCH($C520,'Shortlist teams'!$AA$6:$AE$6,1))=0,"",COUNTIF('De Teams'!P$5:P$25,'De Uitslagen'!$B520)*INDEX('Shortlist teams'!$AA$7:$AE$26,MATCH($A520,'Shortlist teams'!$Z$7:$Z$26,1),MATCH($C520,'Shortlist teams'!$AA$6:$AE$6,1))),"")</f>
        <v/>
      </c>
      <c r="S520"/>
      <c r="T520" s="3"/>
    </row>
    <row r="521" spans="1:20" ht="14.4" x14ac:dyDescent="0.3">
      <c r="A521" s="1">
        <v>20</v>
      </c>
      <c r="B521" s="9"/>
      <c r="C521" s="87" t="str">
        <f>IFERROR(VLOOKUP('De Uitslagen'!B521,'Shortlist teams'!B:C,2,FALSE),"")</f>
        <v/>
      </c>
      <c r="D521" t="str">
        <f>IFERROR(IF(COUNTIF('De Teams'!B$5:B$25,'De Uitslagen'!$B521)*INDEX('Shortlist teams'!$AA$7:$AE$26,MATCH($A521,'Shortlist teams'!$Z$7:$Z$26,1),MATCH($C521,'Shortlist teams'!$AA$6:$AE$6,1))=0,"",COUNTIF('De Teams'!B$5:B$25,'De Uitslagen'!$B521)*INDEX('Shortlist teams'!$AA$7:$AE$26,MATCH($A521,'Shortlist teams'!$Z$7:$Z$26,1),MATCH($C521,'Shortlist teams'!$AA$6:$AE$6,1))),"")</f>
        <v/>
      </c>
      <c r="E521"/>
      <c r="F521" t="str">
        <f>IFERROR(IF(COUNTIF('De Teams'!D$5:D$24,'De Uitslagen'!$B521)*INDEX('Shortlist teams'!$AA$7:$AE$26,MATCH($A521,'Shortlist teams'!$Z$7:$Z$26,1),MATCH($C521,'Shortlist teams'!$AA$6:$AE$6,1))=0,"",COUNTIF('De Teams'!D$5:D$24,'De Uitslagen'!$B521)*INDEX('Shortlist teams'!$AA$7:$AE$26,MATCH($A521,'Shortlist teams'!$Z$7:$Z$26,1),MATCH($C521,'Shortlist teams'!$AA$6:$AE$6,1))),"")</f>
        <v/>
      </c>
      <c r="G521" t="str">
        <f>IFERROR(IF(COUNTIF('De Teams'!E$5:E$25,'De Uitslagen'!$B521)*INDEX('Shortlist teams'!$AA$7:$AE$26,MATCH($A521,'Shortlist teams'!$Z$7:$Z$26,1),MATCH($C521,'Shortlist teams'!$AA$6:$AE$6,1))=0,"",COUNTIF('De Teams'!E$5:E$25,'De Uitslagen'!$B521)*INDEX('Shortlist teams'!$AA$7:$AE$26,MATCH($A521,'Shortlist teams'!$Z$7:$Z$26,1),MATCH($C521,'Shortlist teams'!$AA$6:$AE$6,1))),"")</f>
        <v/>
      </c>
      <c r="H521" t="str">
        <f>IFERROR(IF(COUNTIF('De Teams'!F$5:F$25,'De Uitslagen'!$B521)*INDEX('Shortlist teams'!$AA$7:$AE$26,MATCH($A521,'Shortlist teams'!$Z$7:$Z$26,1),MATCH($C521,'Shortlist teams'!$AA$6:$AE$6,1))=0,"",COUNTIF('De Teams'!F$5:F$25,'De Uitslagen'!$B521)*INDEX('Shortlist teams'!$AA$7:$AE$26,MATCH($A521,'Shortlist teams'!$Z$7:$Z$26,1),MATCH($C521,'Shortlist teams'!$AA$6:$AE$6,1))),"")</f>
        <v/>
      </c>
      <c r="I521" t="str">
        <f>IFERROR(IF(COUNTIF('De Teams'!G$5:G$25,'De Uitslagen'!$B521)*INDEX('Shortlist teams'!$AA$7:$AE$26,MATCH($A521,'Shortlist teams'!$Z$7:$Z$26,1),MATCH($C521,'Shortlist teams'!$AA$6:$AE$6,1))=0,"",COUNTIF('De Teams'!G$5:G$25,'De Uitslagen'!$B521)*INDEX('Shortlist teams'!$AA$7:$AE$26,MATCH($A521,'Shortlist teams'!$Z$7:$Z$26,1),MATCH($C521,'Shortlist teams'!$AA$6:$AE$6,1))),"")</f>
        <v/>
      </c>
      <c r="J521" t="str">
        <f>IFERROR(IF(COUNTIF('De Teams'!H$5:H$25,'De Uitslagen'!$B521)*INDEX('Shortlist teams'!$AA$7:$AE$26,MATCH($A521,'Shortlist teams'!$Z$7:$Z$26,1),MATCH($C521,'Shortlist teams'!$AA$6:$AE$6,1))=0,"",COUNTIF('De Teams'!H$5:H$25,'De Uitslagen'!$B521)*INDEX('Shortlist teams'!$AA$7:$AE$26,MATCH($A521,'Shortlist teams'!$Z$7:$Z$26,1),MATCH($C521,'Shortlist teams'!$AA$6:$AE$6,1))),"")</f>
        <v/>
      </c>
      <c r="K521" t="str">
        <f>IFERROR(IF(COUNTIF('De Teams'!I$5:I$25,'De Uitslagen'!$B521)*INDEX('Shortlist teams'!$AA$7:$AE$26,MATCH($A521,'Shortlist teams'!$Z$7:$Z$26,1),MATCH($C521,'Shortlist teams'!$AA$6:$AE$6,1))=0,"",COUNTIF('De Teams'!I$5:I$25,'De Uitslagen'!$B521)*INDEX('Shortlist teams'!$AA$7:$AE$26,MATCH($A521,'Shortlist teams'!$Z$7:$Z$26,1),MATCH($C521,'Shortlist teams'!$AA$6:$AE$6,1))),"")</f>
        <v/>
      </c>
      <c r="L521"/>
      <c r="M521" t="str">
        <f>IFERROR(IF(COUNTIF('De Teams'!K$5:K$25,'De Uitslagen'!$B521)*INDEX('Shortlist teams'!$AA$7:$AE$26,MATCH($A521,'Shortlist teams'!$Z$7:$Z$26,1),MATCH($C521,'Shortlist teams'!$AA$6:$AE$6,1))=0,"",COUNTIF('De Teams'!K$5:K$25,'De Uitslagen'!$B521)*INDEX('Shortlist teams'!$AA$7:$AE$26,MATCH($A521,'Shortlist teams'!$Z$7:$Z$26,1),MATCH($C521,'Shortlist teams'!$AA$6:$AE$6,1))),"")</f>
        <v/>
      </c>
      <c r="N521" t="str">
        <f>IFERROR(IF(COUNTIF('De Teams'!L$5:L$25,'De Uitslagen'!$B521)*INDEX('Shortlist teams'!$AA$7:$AE$26,MATCH($A521,'Shortlist teams'!$Z$7:$Z$26,1),MATCH($C521,'Shortlist teams'!$AA$6:$AE$6,1))=0,"",COUNTIF('De Teams'!L$5:L$25,'De Uitslagen'!$B521)*INDEX('Shortlist teams'!$AA$7:$AE$26,MATCH($A521,'Shortlist teams'!$Z$7:$Z$26,1),MATCH($C521,'Shortlist teams'!$AA$6:$AE$6,1))),"")</f>
        <v/>
      </c>
      <c r="O521" t="str">
        <f>IFERROR(IF(COUNTIF('De Teams'!M$5:M$25,'De Uitslagen'!$B521)*INDEX('Shortlist teams'!$AA$7:$AE$26,MATCH($A521,'Shortlist teams'!$Z$7:$Z$26,1),MATCH($C521,'Shortlist teams'!$AA$6:$AE$6,1))=0,"",COUNTIF('De Teams'!M$5:M$25,'De Uitslagen'!$B521)*INDEX('Shortlist teams'!$AA$7:$AE$26,MATCH($A521,'Shortlist teams'!$Z$7:$Z$26,1),MATCH($C521,'Shortlist teams'!$AA$6:$AE$6,1))),"")</f>
        <v/>
      </c>
      <c r="P521" t="str">
        <f>IFERROR(IF(COUNTIF('De Teams'!N$5:N$25,'De Uitslagen'!$B521)*INDEX('Shortlist teams'!$AA$7:$AE$26,MATCH($A521,'Shortlist teams'!$Z$7:$Z$26,1),MATCH($C521,'Shortlist teams'!$AA$6:$AE$6,1))=0,"",COUNTIF('De Teams'!N$5:N$25,'De Uitslagen'!$B521)*INDEX('Shortlist teams'!$AA$7:$AE$26,MATCH($A521,'Shortlist teams'!$Z$7:$Z$26,1),MATCH($C521,'Shortlist teams'!$AA$6:$AE$6,1))),"")</f>
        <v/>
      </c>
      <c r="Q521" t="str">
        <f>IFERROR(IF(COUNTIF('De Teams'!O$5:O$25,'De Uitslagen'!$B521)*INDEX('Shortlist teams'!$AA$7:$AE$26,MATCH($A521,'Shortlist teams'!$Z$7:$Z$26,1),MATCH($C521,'Shortlist teams'!$AA$6:$AE$6,1))=0,"",COUNTIF('De Teams'!O$5:O$25,'De Uitslagen'!$B521)*INDEX('Shortlist teams'!$AA$7:$AE$26,MATCH($A521,'Shortlist teams'!$Z$7:$Z$26,1),MATCH($C521,'Shortlist teams'!$AA$6:$AE$6,1))),"")</f>
        <v/>
      </c>
      <c r="R521" t="str">
        <f>IFERROR(IF(COUNTIF('De Teams'!P$5:P$25,'De Uitslagen'!$B521)*INDEX('Shortlist teams'!$AA$7:$AE$26,MATCH($A521,'Shortlist teams'!$Z$7:$Z$26,1),MATCH($C521,'Shortlist teams'!$AA$6:$AE$6,1))=0,"",COUNTIF('De Teams'!P$5:P$25,'De Uitslagen'!$B521)*INDEX('Shortlist teams'!$AA$7:$AE$26,MATCH($A521,'Shortlist teams'!$Z$7:$Z$26,1),MATCH($C521,'Shortlist teams'!$AA$6:$AE$6,1))),"")</f>
        <v/>
      </c>
      <c r="S521"/>
      <c r="T521" s="3"/>
    </row>
    <row r="522" spans="1:20" x14ac:dyDescent="0.25">
      <c r="A522" s="59"/>
      <c r="B522" s="55"/>
      <c r="C522" s="8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D523" s="1">
        <f t="shared" ref="D523:Q523" si="24">SUM(D502:D522)</f>
        <v>0</v>
      </c>
      <c r="F523" s="1">
        <f t="shared" si="24"/>
        <v>0</v>
      </c>
      <c r="G523" s="1">
        <f t="shared" si="24"/>
        <v>0</v>
      </c>
      <c r="H523" s="1">
        <f t="shared" si="24"/>
        <v>0</v>
      </c>
      <c r="I523" s="1">
        <f t="shared" si="24"/>
        <v>0</v>
      </c>
      <c r="J523" s="1">
        <f t="shared" si="24"/>
        <v>0</v>
      </c>
      <c r="K523" s="1">
        <f t="shared" si="24"/>
        <v>0</v>
      </c>
      <c r="M523" s="1">
        <f t="shared" si="24"/>
        <v>0</v>
      </c>
      <c r="N523" s="1">
        <f t="shared" si="24"/>
        <v>0</v>
      </c>
      <c r="O523" s="1">
        <f t="shared" si="24"/>
        <v>0</v>
      </c>
      <c r="P523" s="1">
        <f t="shared" si="24"/>
        <v>0</v>
      </c>
      <c r="Q523" s="1">
        <f t="shared" si="24"/>
        <v>0</v>
      </c>
      <c r="R523" s="1">
        <f>SUM(R502:R522)</f>
        <v>0</v>
      </c>
      <c r="T523" s="3"/>
    </row>
    <row r="524" spans="1:20" x14ac:dyDescent="0.25">
      <c r="A524" s="3"/>
      <c r="B524" s="3"/>
      <c r="C524" s="8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</sheetData>
  <sheetProtection selectLockedCells="1" selectUnlockedCells="1"/>
  <conditionalFormatting sqref="B2:C524 B551:C1001">
    <cfRule type="expression" dxfId="33" priority="14">
      <formula>$C2=4</formula>
    </cfRule>
    <cfRule type="expression" dxfId="32" priority="15">
      <formula>$C2=3</formula>
    </cfRule>
    <cfRule type="expression" dxfId="31" priority="16">
      <formula>$C2="HC"</formula>
    </cfRule>
    <cfRule type="expression" dxfId="30" priority="20">
      <formula>$C2=2</formula>
    </cfRule>
    <cfRule type="expression" dxfId="29" priority="21">
      <formula>$C2=1</formula>
    </cfRule>
  </conditionalFormatting>
  <conditionalFormatting sqref="Y8">
    <cfRule type="expression" dxfId="28" priority="9" stopIfTrue="1">
      <formula>$AA2="HC"</formula>
    </cfRule>
  </conditionalFormatting>
  <conditionalFormatting sqref="Z2:AA1001">
    <cfRule type="expression" dxfId="27" priority="1" stopIfTrue="1">
      <formula>$AA2=1</formula>
    </cfRule>
    <cfRule type="expression" dxfId="26" priority="2" stopIfTrue="1">
      <formula>$AA2=2</formula>
    </cfRule>
    <cfRule type="expression" dxfId="25" priority="3" stopIfTrue="1">
      <formula>$AA2=3</formula>
    </cfRule>
    <cfRule type="expression" dxfId="24" priority="4" stopIfTrue="1">
      <formula>$AA2=4</formula>
    </cfRule>
  </conditionalFormatting>
  <conditionalFormatting sqref="AB2">
    <cfRule type="expression" dxfId="23" priority="5" stopIfTrue="1">
      <formula>$AA2=1</formula>
    </cfRule>
    <cfRule type="expression" dxfId="22" priority="6" stopIfTrue="1">
      <formula>$AA2=2</formula>
    </cfRule>
    <cfRule type="expression" dxfId="21" priority="7" stopIfTrue="1">
      <formula>$AA2=3</formula>
    </cfRule>
    <cfRule type="expression" dxfId="20" priority="8" stopIfTrue="1">
      <formula>$AA2=4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3"/>
  <sheetViews>
    <sheetView tabSelected="1" zoomScaleNormal="100" workbookViewId="0">
      <selection activeCell="M12" sqref="M12"/>
    </sheetView>
  </sheetViews>
  <sheetFormatPr defaultColWidth="8.6640625" defaultRowHeight="13.2" x14ac:dyDescent="0.25"/>
  <cols>
    <col min="1" max="1" width="3.5546875" style="1" customWidth="1"/>
    <col min="2" max="2" width="10.33203125" style="1" customWidth="1"/>
    <col min="3" max="8" width="5.6640625" style="1" customWidth="1"/>
    <col min="9" max="24" width="6" style="1" customWidth="1"/>
    <col min="25" max="25" width="16" style="1" customWidth="1"/>
    <col min="26" max="26" width="2.5546875" style="1" customWidth="1"/>
    <col min="27" max="27" width="3" style="1" customWidth="1"/>
    <col min="28" max="30" width="8.6640625" style="1"/>
    <col min="31" max="31" width="2.44140625" style="1" customWidth="1"/>
    <col min="32" max="16384" width="8.6640625" style="1"/>
  </cols>
  <sheetData>
    <row r="1" spans="1:30" ht="22.8" x14ac:dyDescent="0.4">
      <c r="A1" s="2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5"/>
      <c r="Z1" s="3"/>
    </row>
    <row r="2" spans="1:3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1" x14ac:dyDescent="0.4">
      <c r="A3" s="4" t="s">
        <v>38</v>
      </c>
      <c r="Z3" s="3"/>
    </row>
    <row r="4" spans="1:3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0" ht="12.75" customHeight="1" x14ac:dyDescent="0.3">
      <c r="A5" s="57"/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60</v>
      </c>
      <c r="X5" s="1" t="s">
        <v>59</v>
      </c>
      <c r="Y5" s="58" t="s">
        <v>115</v>
      </c>
      <c r="Z5" s="3"/>
    </row>
    <row r="6" spans="1:30" ht="14.4" x14ac:dyDescent="0.3">
      <c r="A6" s="1">
        <v>1</v>
      </c>
      <c r="B6" s="168" t="s">
        <v>134</v>
      </c>
      <c r="C6" s="178">
        <v>137</v>
      </c>
      <c r="D6" s="167">
        <v>145</v>
      </c>
      <c r="E6">
        <v>25</v>
      </c>
      <c r="F6">
        <v>112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 s="1">
        <f>SUM(C6:X6)</f>
        <v>419</v>
      </c>
      <c r="Z6" s="3"/>
      <c r="AC6" s="19"/>
      <c r="AD6" s="66"/>
    </row>
    <row r="7" spans="1:30" ht="14.4" x14ac:dyDescent="0.3">
      <c r="A7" s="1">
        <v>2</v>
      </c>
      <c r="B7" s="134" t="s">
        <v>26</v>
      </c>
      <c r="C7">
        <v>126</v>
      </c>
      <c r="D7">
        <v>101</v>
      </c>
      <c r="E7">
        <v>40</v>
      </c>
      <c r="F7">
        <v>104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 s="1">
        <f>SUM(C7:X7)</f>
        <v>371</v>
      </c>
      <c r="Z7" s="3"/>
      <c r="AA7" s="58"/>
    </row>
    <row r="8" spans="1:30" ht="14.4" x14ac:dyDescent="0.3">
      <c r="A8" s="1">
        <v>3</v>
      </c>
      <c r="B8" s="133" t="s">
        <v>29</v>
      </c>
      <c r="C8">
        <v>125</v>
      </c>
      <c r="D8">
        <v>117</v>
      </c>
      <c r="E8">
        <v>40</v>
      </c>
      <c r="F8">
        <v>87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s="1">
        <f>SUM(C8:X8)</f>
        <v>369</v>
      </c>
      <c r="Z8" s="3"/>
    </row>
    <row r="9" spans="1:30" ht="14.4" x14ac:dyDescent="0.3">
      <c r="A9" s="1">
        <v>4</v>
      </c>
      <c r="B9" s="132" t="s">
        <v>30</v>
      </c>
      <c r="C9">
        <v>128</v>
      </c>
      <c r="D9">
        <v>117</v>
      </c>
      <c r="E9">
        <v>0</v>
      </c>
      <c r="F9">
        <v>118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 s="1">
        <f>SUM(C9:X9)</f>
        <v>363</v>
      </c>
      <c r="Z9" s="3"/>
    </row>
    <row r="10" spans="1:30" ht="14.4" x14ac:dyDescent="0.3">
      <c r="A10" s="1">
        <v>5</v>
      </c>
      <c r="B10" s="133" t="s">
        <v>129</v>
      </c>
      <c r="C10">
        <v>126</v>
      </c>
      <c r="D10">
        <v>125</v>
      </c>
      <c r="E10">
        <v>1</v>
      </c>
      <c r="F10">
        <v>103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 s="1">
        <f>SUM(C10:X10)</f>
        <v>355</v>
      </c>
      <c r="Z10" s="3"/>
    </row>
    <row r="11" spans="1:30" ht="14.4" x14ac:dyDescent="0.3">
      <c r="A11" s="1">
        <v>6</v>
      </c>
      <c r="B11" s="132" t="s">
        <v>135</v>
      </c>
      <c r="C11">
        <v>122</v>
      </c>
      <c r="D11">
        <v>137</v>
      </c>
      <c r="E11">
        <v>35</v>
      </c>
      <c r="F11">
        <v>48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 s="1">
        <f>SUM(C11:X11)</f>
        <v>342</v>
      </c>
      <c r="Z11" s="3"/>
    </row>
    <row r="12" spans="1:30" ht="14.4" x14ac:dyDescent="0.3">
      <c r="A12" s="1">
        <v>7</v>
      </c>
      <c r="B12" s="133" t="s">
        <v>133</v>
      </c>
      <c r="C12">
        <v>125</v>
      </c>
      <c r="D12">
        <v>121</v>
      </c>
      <c r="E12">
        <v>20</v>
      </c>
      <c r="F12">
        <v>69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 s="1">
        <f>SUM(C12:X12)</f>
        <v>335</v>
      </c>
      <c r="Z12" s="3"/>
    </row>
    <row r="13" spans="1:30" ht="14.4" x14ac:dyDescent="0.3">
      <c r="A13" s="1">
        <v>8</v>
      </c>
      <c r="B13" s="133" t="s">
        <v>28</v>
      </c>
      <c r="C13">
        <v>85</v>
      </c>
      <c r="D13">
        <v>116</v>
      </c>
      <c r="E13" s="178">
        <v>48</v>
      </c>
      <c r="F13">
        <v>85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s="1">
        <f>SUM(C13:X13)</f>
        <v>334</v>
      </c>
      <c r="Z13" s="3"/>
    </row>
    <row r="14" spans="1:30" ht="14.4" x14ac:dyDescent="0.3">
      <c r="A14" s="1">
        <v>9</v>
      </c>
      <c r="B14" s="133" t="s">
        <v>306</v>
      </c>
      <c r="C14">
        <v>128</v>
      </c>
      <c r="D14">
        <v>121</v>
      </c>
      <c r="E14">
        <v>25</v>
      </c>
      <c r="F14">
        <v>40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1">
        <f>SUM(C14:X14)</f>
        <v>314</v>
      </c>
      <c r="Z14" s="3"/>
    </row>
    <row r="15" spans="1:30" ht="14.4" x14ac:dyDescent="0.3">
      <c r="A15" s="1">
        <v>10</v>
      </c>
      <c r="B15" s="133" t="s">
        <v>132</v>
      </c>
      <c r="C15">
        <v>116</v>
      </c>
      <c r="D15">
        <v>114</v>
      </c>
      <c r="E15">
        <v>26</v>
      </c>
      <c r="F15">
        <v>54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1">
        <f>SUM(C15:X15)</f>
        <v>310</v>
      </c>
      <c r="Z15" s="3"/>
    </row>
    <row r="16" spans="1:30" ht="14.4" x14ac:dyDescent="0.3">
      <c r="A16" s="1">
        <v>11</v>
      </c>
      <c r="B16" s="134" t="s">
        <v>130</v>
      </c>
      <c r="C16">
        <v>111</v>
      </c>
      <c r="D16">
        <v>96</v>
      </c>
      <c r="E16">
        <v>25</v>
      </c>
      <c r="F16">
        <v>70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1">
        <f>SUM(C16:X16)</f>
        <v>302</v>
      </c>
      <c r="Z16" s="3"/>
    </row>
    <row r="17" spans="1:30" ht="14.4" x14ac:dyDescent="0.3">
      <c r="A17" s="1">
        <v>12</v>
      </c>
      <c r="B17" s="133" t="s">
        <v>31</v>
      </c>
      <c r="C17">
        <v>97</v>
      </c>
      <c r="D17">
        <v>116</v>
      </c>
      <c r="E17">
        <v>25</v>
      </c>
      <c r="F17">
        <v>54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1">
        <f>SUM(C17:X17)</f>
        <v>292</v>
      </c>
      <c r="Z17" s="3"/>
    </row>
    <row r="18" spans="1:30" ht="14.4" x14ac:dyDescent="0.3">
      <c r="A18" s="1">
        <v>13</v>
      </c>
      <c r="B18" s="132" t="s">
        <v>131</v>
      </c>
      <c r="C18">
        <v>89</v>
      </c>
      <c r="D18">
        <v>67</v>
      </c>
      <c r="E18">
        <v>15</v>
      </c>
      <c r="F18" s="178">
        <v>121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1">
        <f>SUM(C18:X18)</f>
        <v>292</v>
      </c>
      <c r="Z18" s="3"/>
    </row>
    <row r="19" spans="1:30" ht="14.4" x14ac:dyDescent="0.3">
      <c r="A19" s="1">
        <v>14</v>
      </c>
      <c r="B19" s="133" t="s">
        <v>136</v>
      </c>
      <c r="C19">
        <v>114</v>
      </c>
      <c r="D19">
        <v>119</v>
      </c>
      <c r="E19">
        <v>36</v>
      </c>
      <c r="F19">
        <v>14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1">
        <f>SUM(C19:X19)</f>
        <v>283</v>
      </c>
      <c r="Z19" s="3"/>
    </row>
    <row r="20" spans="1:30" ht="14.4" x14ac:dyDescent="0.3">
      <c r="A20" s="1">
        <v>15</v>
      </c>
      <c r="B20" s="133" t="s">
        <v>312</v>
      </c>
      <c r="C20">
        <v>87</v>
      </c>
      <c r="D20">
        <v>90</v>
      </c>
      <c r="E20">
        <v>17</v>
      </c>
      <c r="F20">
        <v>87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1">
        <f>SUM(C20:X20)</f>
        <v>281</v>
      </c>
      <c r="Z20" s="3"/>
    </row>
    <row r="21" spans="1:30" ht="14.4" x14ac:dyDescent="0.3">
      <c r="A21" s="1">
        <v>16</v>
      </c>
      <c r="B21" s="133" t="s">
        <v>318</v>
      </c>
      <c r="C21">
        <v>105</v>
      </c>
      <c r="D21">
        <v>77</v>
      </c>
      <c r="E21">
        <v>22</v>
      </c>
      <c r="F21">
        <v>54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1">
        <f>SUM(C21:X21)</f>
        <v>258</v>
      </c>
      <c r="Z21" s="3"/>
    </row>
    <row r="22" spans="1:3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4" spans="1:30" x14ac:dyDescent="0.25">
      <c r="B24" s="3" t="s">
        <v>61</v>
      </c>
      <c r="C24" s="3"/>
      <c r="D24" s="3"/>
      <c r="E24" s="3"/>
      <c r="F24" s="3"/>
      <c r="G24"/>
      <c r="H24"/>
      <c r="I24"/>
      <c r="J24"/>
      <c r="K24"/>
      <c r="L24"/>
      <c r="S24" s="67" t="s">
        <v>62</v>
      </c>
      <c r="T24" s="67"/>
      <c r="W24" s="138" t="s">
        <v>181</v>
      </c>
      <c r="X24" s="138"/>
      <c r="AA24" s="58"/>
      <c r="AC24" s="19"/>
      <c r="AD24" s="66"/>
    </row>
    <row r="25" spans="1:30" x14ac:dyDescent="0.25">
      <c r="B25" s="29" t="s">
        <v>63</v>
      </c>
      <c r="F25"/>
      <c r="G25"/>
      <c r="H25"/>
      <c r="I25"/>
      <c r="J25"/>
      <c r="K25"/>
      <c r="L25"/>
      <c r="S25" s="128" t="s">
        <v>64</v>
      </c>
      <c r="T25" s="128"/>
      <c r="U25" s="128"/>
    </row>
    <row r="26" spans="1:30" x14ac:dyDescent="0.25">
      <c r="B26" s="66" t="s">
        <v>65</v>
      </c>
      <c r="F26"/>
      <c r="G26"/>
      <c r="H26"/>
      <c r="I26"/>
      <c r="J26"/>
      <c r="K26"/>
      <c r="L26"/>
    </row>
    <row r="27" spans="1:30" ht="15.6" x14ac:dyDescent="0.3">
      <c r="C27" s="94"/>
      <c r="E27" s="94"/>
      <c r="F27" s="94"/>
      <c r="G27" s="95"/>
      <c r="H27" s="94"/>
      <c r="I27" s="94"/>
      <c r="J27" s="94"/>
      <c r="K27" s="94"/>
      <c r="L27" s="94"/>
      <c r="M27" s="94"/>
      <c r="N27" s="94"/>
      <c r="O27" s="94"/>
      <c r="P27" s="94"/>
      <c r="S27" s="66"/>
    </row>
    <row r="28" spans="1:30" ht="15.6" x14ac:dyDescent="0.3">
      <c r="D28" s="94"/>
      <c r="E28" s="94"/>
      <c r="F28" s="94"/>
      <c r="G28" s="94"/>
      <c r="H28" s="95"/>
      <c r="I28" s="94"/>
      <c r="J28" s="94"/>
      <c r="K28" s="94"/>
      <c r="L28" s="94"/>
      <c r="M28" s="94"/>
      <c r="N28" s="94"/>
      <c r="O28" s="94"/>
      <c r="P28" s="94"/>
      <c r="Q28" s="94"/>
    </row>
    <row r="29" spans="1:30" ht="15.6" x14ac:dyDescent="0.3">
      <c r="C29" s="94"/>
      <c r="D29" s="94"/>
      <c r="E29" s="94"/>
      <c r="F29" s="94"/>
      <c r="G29" s="94"/>
      <c r="H29" s="94"/>
      <c r="I29" s="95"/>
      <c r="J29" s="94"/>
      <c r="K29" s="94"/>
      <c r="L29" s="94"/>
      <c r="M29" s="94"/>
      <c r="N29" s="94"/>
      <c r="O29" s="94"/>
      <c r="P29" s="94"/>
      <c r="Q29" s="94"/>
      <c r="R29" s="94"/>
    </row>
    <row r="33" spans="7:19" x14ac:dyDescent="0.25">
      <c r="G33"/>
      <c r="H33"/>
      <c r="I33"/>
      <c r="J33"/>
      <c r="K33"/>
      <c r="L33"/>
      <c r="M33"/>
      <c r="N33"/>
      <c r="O33"/>
      <c r="P33"/>
      <c r="Q33"/>
      <c r="R33"/>
      <c r="S33"/>
    </row>
  </sheetData>
  <sheetProtection selectLockedCells="1" selectUnlockedCells="1"/>
  <sortState xmlns:xlrd2="http://schemas.microsoft.com/office/spreadsheetml/2017/richdata2" ref="B6:Y21">
    <sortCondition descending="1" ref="Y6:Y21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2"/>
  <sheetViews>
    <sheetView zoomScale="85" zoomScaleNormal="85" workbookViewId="0">
      <selection activeCell="I44" sqref="I44"/>
    </sheetView>
  </sheetViews>
  <sheetFormatPr defaultColWidth="8.6640625" defaultRowHeight="13.2" x14ac:dyDescent="0.25"/>
  <cols>
    <col min="1" max="1" width="4.109375" style="1" customWidth="1"/>
    <col min="2" max="2" width="22" style="88" customWidth="1"/>
    <col min="3" max="3" width="3.88671875" style="126" customWidth="1"/>
    <col min="4" max="24" width="3.33203125" style="1" customWidth="1"/>
    <col min="25" max="25" width="2.6640625" style="1" customWidth="1"/>
    <col min="26" max="26" width="6" style="1" customWidth="1"/>
    <col min="27" max="28" width="2.44140625" style="1" customWidth="1"/>
    <col min="29" max="29" width="11.5546875" style="1" customWidth="1"/>
    <col min="30" max="30" width="8.6640625" style="1"/>
    <col min="31" max="31" width="17.6640625" style="1" customWidth="1"/>
    <col min="32" max="33" width="9.109375" style="1" customWidth="1"/>
    <col min="34" max="34" width="15.5546875" style="1" customWidth="1"/>
    <col min="35" max="36" width="8.6640625" style="1"/>
    <col min="37" max="37" width="21.33203125" style="1" customWidth="1"/>
    <col min="38" max="39" width="8.6640625" style="1"/>
    <col min="40" max="40" width="17" style="1" customWidth="1"/>
    <col min="41" max="16384" width="8.6640625" style="1"/>
  </cols>
  <sheetData>
    <row r="1" spans="1:40" ht="22.8" x14ac:dyDescent="0.4">
      <c r="A1" s="22" t="s">
        <v>185</v>
      </c>
      <c r="B1" s="169"/>
      <c r="C1" s="1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8"/>
      <c r="AA1" s="3"/>
    </row>
    <row r="2" spans="1:40" x14ac:dyDescent="0.25">
      <c r="A2" s="3"/>
      <c r="B2" s="170"/>
      <c r="C2" s="1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0"/>
      <c r="Z2" s="3"/>
      <c r="AA2" s="3"/>
    </row>
    <row r="3" spans="1:40" ht="21" x14ac:dyDescent="0.4">
      <c r="A3" s="4" t="s">
        <v>66</v>
      </c>
      <c r="Y3" s="70"/>
      <c r="AA3" s="3"/>
    </row>
    <row r="4" spans="1:40" ht="15.6" x14ac:dyDescent="0.3">
      <c r="A4" s="23"/>
      <c r="B4" s="171"/>
      <c r="C4" s="1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70"/>
      <c r="Z4" s="3"/>
      <c r="AA4" s="3"/>
    </row>
    <row r="5" spans="1:40" ht="12.75" customHeight="1" x14ac:dyDescent="0.25">
      <c r="D5" s="71">
        <v>2</v>
      </c>
      <c r="E5" s="72">
        <v>3</v>
      </c>
      <c r="F5" s="72">
        <v>4</v>
      </c>
      <c r="G5" s="72">
        <v>5</v>
      </c>
      <c r="H5" s="72">
        <v>6</v>
      </c>
      <c r="I5" s="72">
        <v>7</v>
      </c>
      <c r="J5" s="72">
        <v>8</v>
      </c>
      <c r="K5" s="72">
        <v>9</v>
      </c>
      <c r="L5" s="72">
        <v>10</v>
      </c>
      <c r="M5" s="72">
        <v>11</v>
      </c>
      <c r="N5" s="72">
        <v>12</v>
      </c>
      <c r="O5" s="72">
        <v>13</v>
      </c>
      <c r="P5" s="72">
        <v>14</v>
      </c>
      <c r="Q5" s="72">
        <v>15</v>
      </c>
      <c r="R5" s="72">
        <v>16</v>
      </c>
      <c r="S5" s="72">
        <v>17</v>
      </c>
      <c r="T5" s="72">
        <v>18</v>
      </c>
      <c r="U5" s="72">
        <v>19</v>
      </c>
      <c r="V5" s="72">
        <v>20</v>
      </c>
      <c r="W5" s="72">
        <v>21</v>
      </c>
      <c r="X5" s="139" t="s">
        <v>67</v>
      </c>
      <c r="Y5" s="73"/>
      <c r="Z5" s="1" t="s">
        <v>68</v>
      </c>
      <c r="AA5" s="3"/>
    </row>
    <row r="6" spans="1:40" ht="14.4" x14ac:dyDescent="0.3">
      <c r="A6" s="1">
        <v>1</v>
      </c>
      <c r="B6" s="174" t="s">
        <v>178</v>
      </c>
      <c r="C6" s="142">
        <v>4</v>
      </c>
      <c r="D6" t="s">
        <v>319</v>
      </c>
      <c r="E6" t="s">
        <v>319</v>
      </c>
      <c r="F6">
        <v>43</v>
      </c>
      <c r="G6" t="s">
        <v>319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 s="137"/>
      <c r="Y6" s="74"/>
      <c r="Z6" s="1">
        <f>SUM(D6:X6)</f>
        <v>43</v>
      </c>
      <c r="AA6" s="3"/>
    </row>
    <row r="7" spans="1:40" ht="14.4" x14ac:dyDescent="0.3">
      <c r="A7" s="1">
        <v>2</v>
      </c>
      <c r="B7" s="162" t="s">
        <v>3</v>
      </c>
      <c r="C7" s="5" t="s">
        <v>89</v>
      </c>
      <c r="D7">
        <v>17</v>
      </c>
      <c r="E7">
        <v>20</v>
      </c>
      <c r="F7" t="s">
        <v>319</v>
      </c>
      <c r="G7" t="s">
        <v>319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137"/>
      <c r="Y7" s="74"/>
      <c r="Z7" s="1">
        <f>SUM(D7:X7)</f>
        <v>37</v>
      </c>
      <c r="AA7" s="3"/>
      <c r="AC7" s="17" t="s">
        <v>17</v>
      </c>
      <c r="AE7" s="27"/>
      <c r="AH7" s="27"/>
      <c r="AK7" s="27"/>
      <c r="AN7" s="27"/>
    </row>
    <row r="8" spans="1:40" ht="14.4" x14ac:dyDescent="0.3">
      <c r="A8" s="1">
        <v>3</v>
      </c>
      <c r="B8" s="174" t="s">
        <v>301</v>
      </c>
      <c r="C8" s="142">
        <v>4</v>
      </c>
      <c r="D8" t="s">
        <v>319</v>
      </c>
      <c r="E8" t="s">
        <v>319</v>
      </c>
      <c r="F8">
        <v>37</v>
      </c>
      <c r="G8" t="s">
        <v>319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 s="137"/>
      <c r="Y8" s="74"/>
      <c r="Z8" s="1">
        <f>SUM(D8:X8)</f>
        <v>37</v>
      </c>
      <c r="AA8" s="3"/>
      <c r="AC8" s="18" t="s">
        <v>18</v>
      </c>
      <c r="AE8" s="28"/>
      <c r="AH8" s="28"/>
      <c r="AK8" s="28"/>
      <c r="AN8" s="28"/>
    </row>
    <row r="9" spans="1:40" ht="14.4" x14ac:dyDescent="0.3">
      <c r="A9" s="1">
        <v>4</v>
      </c>
      <c r="B9" s="161" t="s">
        <v>192</v>
      </c>
      <c r="C9" s="6">
        <v>1</v>
      </c>
      <c r="D9" t="s">
        <v>319</v>
      </c>
      <c r="E9" t="s">
        <v>319</v>
      </c>
      <c r="F9">
        <v>25</v>
      </c>
      <c r="G9">
        <v>12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 s="137"/>
      <c r="Y9" s="74"/>
      <c r="Z9" s="1">
        <f>SUM(D9:X9)</f>
        <v>37</v>
      </c>
      <c r="AA9" s="3"/>
      <c r="AC9" s="19" t="s">
        <v>19</v>
      </c>
      <c r="AE9" s="28"/>
      <c r="AF9" s="30"/>
      <c r="AH9" s="28"/>
      <c r="AK9" s="28"/>
      <c r="AN9" s="28"/>
    </row>
    <row r="10" spans="1:40" ht="14.4" x14ac:dyDescent="0.3">
      <c r="A10" s="1">
        <v>5</v>
      </c>
      <c r="B10" s="161" t="s">
        <v>189</v>
      </c>
      <c r="C10" s="6">
        <v>1</v>
      </c>
      <c r="D10">
        <v>25</v>
      </c>
      <c r="E10">
        <v>10</v>
      </c>
      <c r="F10" t="s">
        <v>319</v>
      </c>
      <c r="G10" t="s">
        <v>319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 s="137"/>
      <c r="Y10" s="74"/>
      <c r="Z10" s="1">
        <f>SUM(D10:X10)</f>
        <v>35</v>
      </c>
      <c r="AA10" s="3"/>
      <c r="AC10" s="20" t="s">
        <v>20</v>
      </c>
      <c r="AE10" s="28"/>
      <c r="AF10" s="30"/>
      <c r="AH10" s="28"/>
      <c r="AK10" s="28"/>
      <c r="AN10" s="28"/>
    </row>
    <row r="11" spans="1:40" ht="14.4" x14ac:dyDescent="0.3">
      <c r="A11" s="1">
        <v>6</v>
      </c>
      <c r="B11" s="173" t="s">
        <v>222</v>
      </c>
      <c r="C11" s="97">
        <v>3</v>
      </c>
      <c r="D11" t="s">
        <v>319</v>
      </c>
      <c r="E11" t="s">
        <v>319</v>
      </c>
      <c r="F11" t="s">
        <v>319</v>
      </c>
      <c r="G11">
        <v>35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 s="137"/>
      <c r="Y11" s="74"/>
      <c r="Z11" s="1">
        <f>SUM(D11:X11)</f>
        <v>35</v>
      </c>
      <c r="AA11" s="3"/>
      <c r="AC11" s="21" t="s">
        <v>21</v>
      </c>
      <c r="AE11" s="27"/>
      <c r="AF11" s="30"/>
      <c r="AH11" s="27"/>
      <c r="AK11" s="28"/>
      <c r="AN11" s="27"/>
    </row>
    <row r="12" spans="1:40" ht="14.4" x14ac:dyDescent="0.3">
      <c r="A12" s="1">
        <v>7</v>
      </c>
      <c r="B12" s="173" t="s">
        <v>163</v>
      </c>
      <c r="C12" s="97">
        <v>3</v>
      </c>
      <c r="D12">
        <v>13</v>
      </c>
      <c r="E12">
        <v>20</v>
      </c>
      <c r="F12" t="s">
        <v>319</v>
      </c>
      <c r="G12" t="s">
        <v>319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 s="137"/>
      <c r="Y12" s="74"/>
      <c r="Z12" s="1">
        <f>SUM(D12:X12)</f>
        <v>33</v>
      </c>
      <c r="AA12" s="3"/>
      <c r="AE12" s="33"/>
      <c r="AF12" s="30"/>
      <c r="AH12" s="33"/>
      <c r="AK12" s="33"/>
      <c r="AN12" s="33"/>
    </row>
    <row r="13" spans="1:40" ht="14.4" x14ac:dyDescent="0.3">
      <c r="A13" s="1">
        <v>8</v>
      </c>
      <c r="B13" s="174" t="s">
        <v>252</v>
      </c>
      <c r="C13" s="142">
        <v>4</v>
      </c>
      <c r="D13" t="s">
        <v>319</v>
      </c>
      <c r="E13" t="s">
        <v>319</v>
      </c>
      <c r="F13">
        <v>32</v>
      </c>
      <c r="G13" t="s">
        <v>319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 s="137"/>
      <c r="Y13" s="74"/>
      <c r="Z13" s="1">
        <f>SUM(D13:X13)</f>
        <v>32</v>
      </c>
      <c r="AA13" s="3"/>
      <c r="AE13" s="33"/>
      <c r="AF13" s="34"/>
      <c r="AH13" s="33"/>
      <c r="AK13" s="33"/>
      <c r="AN13" s="33"/>
    </row>
    <row r="14" spans="1:40" ht="14.4" x14ac:dyDescent="0.3">
      <c r="A14" s="1">
        <v>9</v>
      </c>
      <c r="B14" s="174" t="s">
        <v>226</v>
      </c>
      <c r="C14" s="142">
        <v>4</v>
      </c>
      <c r="D14" t="s">
        <v>319</v>
      </c>
      <c r="E14" t="s">
        <v>319</v>
      </c>
      <c r="F14" t="s">
        <v>319</v>
      </c>
      <c r="G14">
        <v>32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 s="137"/>
      <c r="Y14" s="74"/>
      <c r="Z14" s="1">
        <f>SUM(D14:X14)</f>
        <v>32</v>
      </c>
      <c r="AA14" s="3"/>
      <c r="AE14" s="35"/>
      <c r="AF14" s="36"/>
      <c r="AH14" s="34"/>
      <c r="AK14" s="34"/>
      <c r="AN14" s="37"/>
    </row>
    <row r="15" spans="1:40" ht="14.4" x14ac:dyDescent="0.3">
      <c r="A15" s="1">
        <v>10</v>
      </c>
      <c r="B15" s="162" t="s">
        <v>9</v>
      </c>
      <c r="C15" s="5" t="s">
        <v>89</v>
      </c>
      <c r="D15">
        <v>13</v>
      </c>
      <c r="E15">
        <v>17</v>
      </c>
      <c r="F15" t="s">
        <v>319</v>
      </c>
      <c r="G15" t="s">
        <v>319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 s="137"/>
      <c r="Y15" s="74"/>
      <c r="Z15" s="1">
        <f>SUM(D15:X15)</f>
        <v>30</v>
      </c>
      <c r="AA15" s="3"/>
      <c r="AE15" s="36"/>
      <c r="AF15" s="36"/>
      <c r="AH15" s="36"/>
      <c r="AK15" s="34"/>
      <c r="AN15" s="36"/>
    </row>
    <row r="16" spans="1:40" ht="14.4" x14ac:dyDescent="0.3">
      <c r="A16" s="1">
        <v>11</v>
      </c>
      <c r="B16" s="172" t="s">
        <v>194</v>
      </c>
      <c r="C16" s="92">
        <v>2</v>
      </c>
      <c r="D16">
        <v>7</v>
      </c>
      <c r="E16">
        <v>22</v>
      </c>
      <c r="F16" t="s">
        <v>319</v>
      </c>
      <c r="G16" t="s">
        <v>319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 s="137"/>
      <c r="Y16" s="74"/>
      <c r="Z16" s="1">
        <f>SUM(D16:X16)</f>
        <v>29</v>
      </c>
      <c r="AA16" s="3"/>
      <c r="AE16" s="38"/>
      <c r="AF16" s="34"/>
      <c r="AH16" s="39"/>
      <c r="AK16" s="35"/>
      <c r="AN16" s="40"/>
    </row>
    <row r="17" spans="1:40" ht="14.4" x14ac:dyDescent="0.3">
      <c r="A17" s="1">
        <v>12</v>
      </c>
      <c r="B17" s="174" t="s">
        <v>128</v>
      </c>
      <c r="C17" s="142">
        <v>4</v>
      </c>
      <c r="D17">
        <v>13</v>
      </c>
      <c r="E17">
        <v>15</v>
      </c>
      <c r="F17" t="s">
        <v>319</v>
      </c>
      <c r="G17" t="s">
        <v>319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137"/>
      <c r="Y17" s="74"/>
      <c r="Z17" s="1">
        <f>SUM(D17:X17)</f>
        <v>28</v>
      </c>
      <c r="AA17" s="3"/>
      <c r="AE17" s="39"/>
      <c r="AF17" s="36"/>
      <c r="AH17" s="40"/>
      <c r="AK17" s="39"/>
      <c r="AN17" s="39"/>
    </row>
    <row r="18" spans="1:40" ht="14.4" x14ac:dyDescent="0.3">
      <c r="A18" s="1">
        <v>13</v>
      </c>
      <c r="B18" s="174" t="s">
        <v>243</v>
      </c>
      <c r="C18" s="142">
        <v>4</v>
      </c>
      <c r="D18" t="s">
        <v>319</v>
      </c>
      <c r="E18" t="s">
        <v>319</v>
      </c>
      <c r="F18">
        <v>28</v>
      </c>
      <c r="G18" t="s">
        <v>319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 s="137"/>
      <c r="Y18" s="74"/>
      <c r="Z18" s="1">
        <f>SUM(D18:X18)</f>
        <v>28</v>
      </c>
      <c r="AA18" s="3"/>
      <c r="AE18" s="40"/>
      <c r="AF18" s="40"/>
      <c r="AH18" s="38"/>
      <c r="AK18" s="39"/>
      <c r="AN18" s="41"/>
    </row>
    <row r="19" spans="1:40" ht="14.4" x14ac:dyDescent="0.3">
      <c r="A19" s="1">
        <v>14</v>
      </c>
      <c r="B19" s="172" t="s">
        <v>161</v>
      </c>
      <c r="C19" s="92">
        <v>2</v>
      </c>
      <c r="D19" s="1">
        <v>17</v>
      </c>
      <c r="E19" s="1">
        <v>10</v>
      </c>
      <c r="F19" s="1" t="s">
        <v>319</v>
      </c>
      <c r="G19" s="1" t="s">
        <v>319</v>
      </c>
      <c r="X19" s="137"/>
      <c r="Y19" s="74"/>
      <c r="Z19" s="1">
        <f>SUM(D19:X19)</f>
        <v>27</v>
      </c>
      <c r="AA19" s="3"/>
      <c r="AE19" s="42"/>
      <c r="AF19" s="40"/>
      <c r="AH19" s="38"/>
      <c r="AK19" s="43"/>
      <c r="AN19" s="35"/>
    </row>
    <row r="20" spans="1:40" ht="14.4" x14ac:dyDescent="0.3">
      <c r="A20" s="1">
        <v>15</v>
      </c>
      <c r="B20" s="161" t="s">
        <v>109</v>
      </c>
      <c r="C20" s="6">
        <v>1</v>
      </c>
      <c r="D20">
        <v>13</v>
      </c>
      <c r="E20">
        <v>14</v>
      </c>
      <c r="F20" t="s">
        <v>319</v>
      </c>
      <c r="G20" t="s">
        <v>319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 s="137"/>
      <c r="Y20" s="74"/>
      <c r="Z20" s="1">
        <f>SUM(D20:X20)</f>
        <v>27</v>
      </c>
      <c r="AA20" s="3"/>
      <c r="AE20" s="42"/>
      <c r="AF20" s="43"/>
      <c r="AH20" s="42"/>
      <c r="AK20" s="42"/>
      <c r="AN20" s="42"/>
    </row>
    <row r="21" spans="1:40" ht="14.4" x14ac:dyDescent="0.3">
      <c r="A21" s="1">
        <v>16</v>
      </c>
      <c r="B21" s="161" t="s">
        <v>191</v>
      </c>
      <c r="C21" s="6">
        <v>1</v>
      </c>
      <c r="D21" t="s">
        <v>319</v>
      </c>
      <c r="E21" t="s">
        <v>319</v>
      </c>
      <c r="F21" t="s">
        <v>319</v>
      </c>
      <c r="G21">
        <v>25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137"/>
      <c r="Y21" s="74"/>
      <c r="Z21" s="1">
        <f>SUM(D21:X21)</f>
        <v>25</v>
      </c>
      <c r="AA21" s="3"/>
      <c r="AE21" s="44"/>
      <c r="AF21" s="42"/>
      <c r="AH21" s="43"/>
      <c r="AK21" s="43"/>
      <c r="AN21" s="45"/>
    </row>
    <row r="22" spans="1:40" ht="14.4" x14ac:dyDescent="0.3">
      <c r="A22" s="1">
        <v>17</v>
      </c>
      <c r="B22" s="162" t="s">
        <v>116</v>
      </c>
      <c r="C22" s="5" t="s">
        <v>89</v>
      </c>
      <c r="D22">
        <v>15</v>
      </c>
      <c r="E22">
        <v>9</v>
      </c>
      <c r="F22" t="s">
        <v>319</v>
      </c>
      <c r="G22" t="s">
        <v>319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 s="137"/>
      <c r="Y22" s="74"/>
      <c r="Z22" s="1">
        <f>SUM(D22:X22)</f>
        <v>24</v>
      </c>
      <c r="AA22" s="3"/>
      <c r="AE22" s="42"/>
      <c r="AF22" s="46"/>
      <c r="AH22" s="47"/>
      <c r="AK22" s="47"/>
      <c r="AN22" s="42"/>
    </row>
    <row r="23" spans="1:40" ht="14.4" x14ac:dyDescent="0.3">
      <c r="A23" s="1">
        <v>18</v>
      </c>
      <c r="B23" s="174" t="s">
        <v>278</v>
      </c>
      <c r="C23" s="142">
        <v>4</v>
      </c>
      <c r="D23" t="s">
        <v>319</v>
      </c>
      <c r="E23" t="s">
        <v>319</v>
      </c>
      <c r="F23">
        <v>23</v>
      </c>
      <c r="G23" t="s">
        <v>319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 s="137"/>
      <c r="Y23" s="74"/>
      <c r="Z23" s="1">
        <f>SUM(D23:X23)</f>
        <v>23</v>
      </c>
      <c r="AA23" s="3"/>
      <c r="AE23" s="41"/>
      <c r="AF23" s="42"/>
      <c r="AH23" s="48"/>
      <c r="AK23" s="49"/>
      <c r="AN23" s="41"/>
    </row>
    <row r="24" spans="1:40" ht="14.4" x14ac:dyDescent="0.3">
      <c r="A24" s="1">
        <v>19</v>
      </c>
      <c r="B24" s="174" t="s">
        <v>285</v>
      </c>
      <c r="C24" s="142">
        <v>4</v>
      </c>
      <c r="D24" t="s">
        <v>319</v>
      </c>
      <c r="E24" t="s">
        <v>319</v>
      </c>
      <c r="F24">
        <v>22</v>
      </c>
      <c r="G24" t="s">
        <v>319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 s="137"/>
      <c r="Y24" s="74"/>
      <c r="Z24" s="1">
        <f>SUM(D24:X24)</f>
        <v>22</v>
      </c>
      <c r="AA24" s="3"/>
      <c r="AE24" s="45"/>
      <c r="AF24" s="42"/>
      <c r="AH24" s="49"/>
      <c r="AK24" s="49"/>
      <c r="AN24" s="44"/>
    </row>
    <row r="25" spans="1:40" ht="14.4" x14ac:dyDescent="0.3">
      <c r="A25" s="1">
        <v>20</v>
      </c>
      <c r="B25" s="174" t="s">
        <v>206</v>
      </c>
      <c r="C25" s="142">
        <v>4</v>
      </c>
      <c r="D25" t="s">
        <v>319</v>
      </c>
      <c r="E25" t="s">
        <v>319</v>
      </c>
      <c r="F25" s="1" t="s">
        <v>319</v>
      </c>
      <c r="G25" s="1">
        <v>22</v>
      </c>
      <c r="H25"/>
      <c r="J25"/>
      <c r="M25"/>
      <c r="Q25"/>
      <c r="X25" s="138"/>
      <c r="Y25" s="70"/>
      <c r="Z25" s="1">
        <f>SUM(D25:X25)</f>
        <v>22</v>
      </c>
      <c r="AA25" s="3"/>
      <c r="AE25" s="44"/>
      <c r="AF25" s="41"/>
      <c r="AH25" s="44"/>
      <c r="AK25" s="49"/>
      <c r="AN25" s="41"/>
    </row>
    <row r="26" spans="1:40" ht="14.4" x14ac:dyDescent="0.3">
      <c r="A26" s="1">
        <v>21</v>
      </c>
      <c r="B26" s="172" t="s">
        <v>118</v>
      </c>
      <c r="C26" s="92">
        <v>2</v>
      </c>
      <c r="D26">
        <v>13</v>
      </c>
      <c r="E26">
        <v>8</v>
      </c>
      <c r="F26" t="s">
        <v>319</v>
      </c>
      <c r="G26" t="s">
        <v>319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 s="137"/>
      <c r="Y26" s="74"/>
      <c r="Z26" s="1">
        <f>SUM(D26:X26)</f>
        <v>21</v>
      </c>
      <c r="AA26" s="3"/>
      <c r="AE26" s="45"/>
      <c r="AF26" s="49"/>
      <c r="AH26" s="41"/>
      <c r="AK26" s="47"/>
      <c r="AN26" s="44"/>
    </row>
    <row r="27" spans="1:40" ht="14.4" x14ac:dyDescent="0.3">
      <c r="A27" s="1">
        <v>22</v>
      </c>
      <c r="B27" s="162" t="s">
        <v>187</v>
      </c>
      <c r="C27" s="5" t="s">
        <v>89</v>
      </c>
      <c r="D27">
        <v>8</v>
      </c>
      <c r="E27">
        <v>13</v>
      </c>
      <c r="F27" t="s">
        <v>319</v>
      </c>
      <c r="G27" t="s">
        <v>319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 s="137"/>
      <c r="Y27" s="74"/>
      <c r="Z27" s="1">
        <f>SUM(D27:X27)</f>
        <v>21</v>
      </c>
      <c r="AA27" s="3"/>
      <c r="AF27" s="46"/>
    </row>
    <row r="28" spans="1:40" ht="14.4" x14ac:dyDescent="0.3">
      <c r="A28" s="1">
        <v>23</v>
      </c>
      <c r="B28" s="174" t="s">
        <v>171</v>
      </c>
      <c r="C28" s="142">
        <v>4</v>
      </c>
      <c r="D28" s="1" t="s">
        <v>319</v>
      </c>
      <c r="E28" s="1" t="s">
        <v>319</v>
      </c>
      <c r="F28" s="1">
        <v>20</v>
      </c>
      <c r="G28" s="1" t="s">
        <v>319</v>
      </c>
      <c r="X28" s="137"/>
      <c r="Y28" s="74"/>
      <c r="Z28" s="1">
        <f>SUM(D28:X28)</f>
        <v>20</v>
      </c>
      <c r="AA28" s="3"/>
      <c r="AF28" s="50"/>
    </row>
    <row r="29" spans="1:40" ht="14.4" x14ac:dyDescent="0.3">
      <c r="A29" s="1">
        <v>24</v>
      </c>
      <c r="B29" s="174" t="s">
        <v>286</v>
      </c>
      <c r="C29" s="142">
        <v>4</v>
      </c>
      <c r="D29" t="s">
        <v>319</v>
      </c>
      <c r="E29" t="s">
        <v>319</v>
      </c>
      <c r="F29" t="s">
        <v>319</v>
      </c>
      <c r="G29">
        <v>20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 s="137"/>
      <c r="Y29" s="74"/>
      <c r="Z29" s="1">
        <f>SUM(D29:X29)</f>
        <v>20</v>
      </c>
      <c r="AA29" s="3"/>
    </row>
    <row r="30" spans="1:40" ht="14.4" x14ac:dyDescent="0.3">
      <c r="A30" s="1">
        <v>25</v>
      </c>
      <c r="B30" s="174" t="s">
        <v>294</v>
      </c>
      <c r="C30" s="142">
        <v>4</v>
      </c>
      <c r="D30" t="s">
        <v>319</v>
      </c>
      <c r="E30" t="s">
        <v>319</v>
      </c>
      <c r="F30" t="s">
        <v>319</v>
      </c>
      <c r="G30">
        <v>18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 s="137"/>
      <c r="Y30" s="74"/>
      <c r="Z30" s="1">
        <f>SUM(D30:X30)</f>
        <v>18</v>
      </c>
      <c r="AA30" s="3"/>
    </row>
    <row r="31" spans="1:40" ht="14.4" x14ac:dyDescent="0.3">
      <c r="A31" s="1">
        <v>26</v>
      </c>
      <c r="B31" s="161" t="s">
        <v>188</v>
      </c>
      <c r="C31" s="6">
        <v>1</v>
      </c>
      <c r="D31">
        <v>8</v>
      </c>
      <c r="E31">
        <v>9</v>
      </c>
      <c r="F31" t="s">
        <v>319</v>
      </c>
      <c r="G31" t="s">
        <v>319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 s="137"/>
      <c r="Y31" s="74"/>
      <c r="Z31" s="1">
        <f>SUM(D31:X31)</f>
        <v>17</v>
      </c>
      <c r="AA31" s="3"/>
    </row>
    <row r="32" spans="1:40" ht="14.4" x14ac:dyDescent="0.3">
      <c r="A32" s="1">
        <v>27</v>
      </c>
      <c r="B32" s="174" t="s">
        <v>233</v>
      </c>
      <c r="C32" s="142">
        <v>4</v>
      </c>
      <c r="D32" t="s">
        <v>319</v>
      </c>
      <c r="E32" t="s">
        <v>319</v>
      </c>
      <c r="F32" t="s">
        <v>319</v>
      </c>
      <c r="G32">
        <v>17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37"/>
      <c r="Y32" s="74"/>
      <c r="Z32" s="1">
        <f>SUM(D32:X32)</f>
        <v>17</v>
      </c>
      <c r="AA32" s="3"/>
    </row>
    <row r="33" spans="1:27" ht="14.4" x14ac:dyDescent="0.3">
      <c r="A33" s="1">
        <v>28</v>
      </c>
      <c r="B33" s="161" t="s">
        <v>160</v>
      </c>
      <c r="C33" s="6">
        <v>1</v>
      </c>
      <c r="D33">
        <v>4</v>
      </c>
      <c r="E33">
        <v>12</v>
      </c>
      <c r="F33" t="s">
        <v>319</v>
      </c>
      <c r="G33" t="s">
        <v>319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 s="137"/>
      <c r="Y33" s="74"/>
      <c r="Z33" s="1">
        <f>SUM(D33:X33)</f>
        <v>16</v>
      </c>
      <c r="AA33" s="3"/>
    </row>
    <row r="34" spans="1:27" ht="14.4" x14ac:dyDescent="0.3">
      <c r="A34" s="1">
        <v>29</v>
      </c>
      <c r="B34" s="173" t="s">
        <v>201</v>
      </c>
      <c r="C34" s="97">
        <v>3</v>
      </c>
      <c r="D34" t="s">
        <v>319</v>
      </c>
      <c r="E34" t="s">
        <v>319</v>
      </c>
      <c r="F34">
        <v>15</v>
      </c>
      <c r="G34" t="s">
        <v>319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 s="137"/>
      <c r="Y34" s="74"/>
      <c r="Z34" s="1">
        <f>SUM(D34:X34)</f>
        <v>15</v>
      </c>
      <c r="AA34" s="3"/>
    </row>
    <row r="35" spans="1:27" ht="14.4" x14ac:dyDescent="0.3">
      <c r="A35" s="1">
        <v>30</v>
      </c>
      <c r="B35" s="174" t="s">
        <v>246</v>
      </c>
      <c r="C35" s="142">
        <v>4</v>
      </c>
      <c r="D35" t="s">
        <v>319</v>
      </c>
      <c r="E35" t="s">
        <v>319</v>
      </c>
      <c r="F35">
        <v>15</v>
      </c>
      <c r="G35" t="s">
        <v>319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 s="137"/>
      <c r="Y35" s="74"/>
      <c r="Z35" s="1">
        <f>SUM(D35:X35)</f>
        <v>15</v>
      </c>
      <c r="AA35" s="3"/>
    </row>
    <row r="36" spans="1:27" ht="14.4" x14ac:dyDescent="0.3">
      <c r="A36" s="1">
        <v>31</v>
      </c>
      <c r="B36" s="162" t="s">
        <v>156</v>
      </c>
      <c r="C36" s="5" t="s">
        <v>89</v>
      </c>
      <c r="D36" t="s">
        <v>319</v>
      </c>
      <c r="E36" t="s">
        <v>319</v>
      </c>
      <c r="F36" t="s">
        <v>319</v>
      </c>
      <c r="G36">
        <v>15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 s="137"/>
      <c r="Y36" s="74"/>
      <c r="Z36" s="1">
        <f>SUM(D36:X36)</f>
        <v>15</v>
      </c>
      <c r="AA36" s="3"/>
    </row>
    <row r="37" spans="1:27" ht="14.4" x14ac:dyDescent="0.3">
      <c r="A37" s="1">
        <v>32</v>
      </c>
      <c r="B37" s="172" t="s">
        <v>218</v>
      </c>
      <c r="C37" s="92">
        <v>2</v>
      </c>
      <c r="D37">
        <v>14</v>
      </c>
      <c r="E37" t="s">
        <v>319</v>
      </c>
      <c r="F37" t="s">
        <v>319</v>
      </c>
      <c r="G37" t="s">
        <v>319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 s="137"/>
      <c r="Y37" s="74"/>
      <c r="Z37" s="1">
        <f>SUM(D37:X37)</f>
        <v>14</v>
      </c>
      <c r="AA37" s="3"/>
    </row>
    <row r="38" spans="1:27" ht="14.4" x14ac:dyDescent="0.3">
      <c r="A38" s="1">
        <v>33</v>
      </c>
      <c r="B38" s="161" t="s">
        <v>7</v>
      </c>
      <c r="C38" s="6">
        <v>1</v>
      </c>
      <c r="D38" t="s">
        <v>319</v>
      </c>
      <c r="E38" t="s">
        <v>319</v>
      </c>
      <c r="F38" t="s">
        <v>319</v>
      </c>
      <c r="G38">
        <v>14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 s="137"/>
      <c r="Y38" s="74"/>
      <c r="Z38" s="1">
        <f>SUM(D38:X38)</f>
        <v>14</v>
      </c>
      <c r="AA38" s="3"/>
    </row>
    <row r="39" spans="1:27" ht="14.4" x14ac:dyDescent="0.3">
      <c r="A39" s="1">
        <v>34</v>
      </c>
      <c r="B39" s="161" t="s">
        <v>193</v>
      </c>
      <c r="C39" s="6">
        <v>1</v>
      </c>
      <c r="D39">
        <v>9</v>
      </c>
      <c r="E39">
        <v>4</v>
      </c>
      <c r="F39" t="s">
        <v>319</v>
      </c>
      <c r="G39" t="s">
        <v>319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 s="137"/>
      <c r="Y39" s="74"/>
      <c r="Z39" s="1">
        <f>SUM(D39:X39)</f>
        <v>13</v>
      </c>
      <c r="AA39" s="3"/>
    </row>
    <row r="40" spans="1:27" ht="14.4" x14ac:dyDescent="0.3">
      <c r="A40" s="1">
        <v>35</v>
      </c>
      <c r="B40" s="174" t="s">
        <v>173</v>
      </c>
      <c r="C40" s="142">
        <v>4</v>
      </c>
      <c r="D40">
        <v>3</v>
      </c>
      <c r="E40">
        <v>10</v>
      </c>
      <c r="F40" t="s">
        <v>319</v>
      </c>
      <c r="G40" t="s">
        <v>319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 s="137"/>
      <c r="Y40" s="74"/>
      <c r="Z40" s="1">
        <f>SUM(D40:X40)</f>
        <v>13</v>
      </c>
      <c r="AA40" s="3"/>
    </row>
    <row r="41" spans="1:27" ht="13.2" customHeight="1" x14ac:dyDescent="0.3">
      <c r="A41" s="1">
        <v>36</v>
      </c>
      <c r="B41" s="161" t="s">
        <v>127</v>
      </c>
      <c r="C41" s="6">
        <v>1</v>
      </c>
      <c r="D41" t="s">
        <v>319</v>
      </c>
      <c r="E41" t="s">
        <v>319</v>
      </c>
      <c r="F41">
        <v>13</v>
      </c>
      <c r="G41" t="s">
        <v>319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 s="137"/>
      <c r="Y41" s="74"/>
      <c r="Z41" s="1">
        <f>SUM(D41:X41)</f>
        <v>13</v>
      </c>
      <c r="AA41" s="3"/>
    </row>
    <row r="42" spans="1:27" ht="14.4" x14ac:dyDescent="0.3">
      <c r="A42" s="1">
        <v>37</v>
      </c>
      <c r="B42" s="174" t="s">
        <v>267</v>
      </c>
      <c r="C42" s="142">
        <v>4</v>
      </c>
      <c r="D42" t="s">
        <v>319</v>
      </c>
      <c r="E42" t="s">
        <v>319</v>
      </c>
      <c r="F42">
        <v>13</v>
      </c>
      <c r="G42" t="s">
        <v>319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 s="137"/>
      <c r="Y42" s="74"/>
      <c r="Z42" s="1">
        <f>SUM(D42:X42)</f>
        <v>13</v>
      </c>
      <c r="AA42" s="3"/>
    </row>
    <row r="43" spans="1:27" ht="14.4" x14ac:dyDescent="0.3">
      <c r="A43" s="1">
        <v>38</v>
      </c>
      <c r="B43" s="161" t="s">
        <v>105</v>
      </c>
      <c r="C43" s="6">
        <v>1</v>
      </c>
      <c r="D43" t="s">
        <v>319</v>
      </c>
      <c r="E43" t="s">
        <v>319</v>
      </c>
      <c r="F43" t="s">
        <v>319</v>
      </c>
      <c r="G43">
        <v>13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 s="137"/>
      <c r="Y43" s="74"/>
      <c r="Z43" s="1">
        <f>SUM(D43:X43)</f>
        <v>13</v>
      </c>
      <c r="AA43" s="3"/>
    </row>
    <row r="44" spans="1:27" ht="14.4" x14ac:dyDescent="0.3">
      <c r="A44" s="1">
        <v>39</v>
      </c>
      <c r="B44" s="174" t="s">
        <v>279</v>
      </c>
      <c r="C44" s="142">
        <v>4</v>
      </c>
      <c r="D44" t="s">
        <v>319</v>
      </c>
      <c r="E44" t="s">
        <v>319</v>
      </c>
      <c r="F44" t="s">
        <v>319</v>
      </c>
      <c r="G44">
        <v>13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 s="137"/>
      <c r="Y44" s="74"/>
      <c r="Z44" s="1">
        <f>SUM(D44:X44)</f>
        <v>13</v>
      </c>
      <c r="AA44" s="3"/>
    </row>
    <row r="45" spans="1:27" ht="14.4" x14ac:dyDescent="0.3">
      <c r="A45" s="1">
        <v>40</v>
      </c>
      <c r="B45" s="173" t="s">
        <v>119</v>
      </c>
      <c r="C45" s="97">
        <v>3</v>
      </c>
      <c r="D45" t="s">
        <v>319</v>
      </c>
      <c r="E45" t="s">
        <v>319</v>
      </c>
      <c r="F45" t="s">
        <v>319</v>
      </c>
      <c r="G45">
        <v>12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 s="137"/>
      <c r="Y45" s="74"/>
      <c r="Z45" s="1">
        <f>SUM(D45:X45)</f>
        <v>12</v>
      </c>
      <c r="AA45" s="3"/>
    </row>
    <row r="46" spans="1:27" ht="14.4" x14ac:dyDescent="0.3">
      <c r="A46" s="1">
        <v>41</v>
      </c>
      <c r="B46" s="174" t="s">
        <v>212</v>
      </c>
      <c r="C46" s="142">
        <v>4</v>
      </c>
      <c r="D46" t="s">
        <v>319</v>
      </c>
      <c r="E46" t="s">
        <v>319</v>
      </c>
      <c r="F46" s="1" t="s">
        <v>319</v>
      </c>
      <c r="G46" s="1">
        <v>12</v>
      </c>
      <c r="H46"/>
      <c r="J46"/>
      <c r="M46"/>
      <c r="Q46"/>
      <c r="X46" s="138"/>
      <c r="Y46" s="70"/>
      <c r="Z46" s="1">
        <f>SUM(D46:X46)</f>
        <v>12</v>
      </c>
      <c r="AA46" s="3"/>
    </row>
    <row r="47" spans="1:27" ht="14.4" x14ac:dyDescent="0.3">
      <c r="A47" s="1">
        <v>42</v>
      </c>
      <c r="B47" s="172" t="s">
        <v>195</v>
      </c>
      <c r="C47" s="92">
        <v>2</v>
      </c>
      <c r="D47" t="s">
        <v>319</v>
      </c>
      <c r="E47" t="s">
        <v>319</v>
      </c>
      <c r="F47" s="1">
        <v>10</v>
      </c>
      <c r="G47" s="1" t="s">
        <v>319</v>
      </c>
      <c r="H47"/>
      <c r="J47"/>
      <c r="M47"/>
      <c r="Q47"/>
      <c r="X47" s="138"/>
      <c r="Y47" s="70"/>
      <c r="Z47" s="1">
        <f>SUM(D47:X47)</f>
        <v>10</v>
      </c>
      <c r="AA47" s="3"/>
    </row>
    <row r="48" spans="1:27" ht="14.4" x14ac:dyDescent="0.3">
      <c r="A48" s="1">
        <v>43</v>
      </c>
      <c r="B48" s="174" t="s">
        <v>211</v>
      </c>
      <c r="C48" s="142">
        <v>4</v>
      </c>
      <c r="D48" t="s">
        <v>319</v>
      </c>
      <c r="E48" t="s">
        <v>319</v>
      </c>
      <c r="F48">
        <v>10</v>
      </c>
      <c r="G48" t="s">
        <v>319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 s="137"/>
      <c r="Y48" s="74"/>
      <c r="Z48" s="1">
        <f>SUM(D48:X48)</f>
        <v>10</v>
      </c>
      <c r="AA48" s="3"/>
    </row>
    <row r="49" spans="1:27" ht="14.4" x14ac:dyDescent="0.3">
      <c r="A49" s="1">
        <v>44</v>
      </c>
      <c r="B49" s="173" t="s">
        <v>124</v>
      </c>
      <c r="C49" s="97">
        <v>3</v>
      </c>
      <c r="D49" t="s">
        <v>319</v>
      </c>
      <c r="E49">
        <v>9</v>
      </c>
      <c r="F49" t="s">
        <v>319</v>
      </c>
      <c r="G49" t="s">
        <v>319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 s="137"/>
      <c r="Y49" s="74"/>
      <c r="Z49" s="1">
        <f>SUM(D49:X49)</f>
        <v>9</v>
      </c>
      <c r="AA49" s="3"/>
    </row>
    <row r="50" spans="1:27" ht="14.4" x14ac:dyDescent="0.3">
      <c r="A50" s="1">
        <v>45</v>
      </c>
      <c r="B50" s="173" t="s">
        <v>4</v>
      </c>
      <c r="C50" s="97">
        <v>3</v>
      </c>
      <c r="D50" t="s">
        <v>319</v>
      </c>
      <c r="E50" t="s">
        <v>319</v>
      </c>
      <c r="F50">
        <v>9</v>
      </c>
      <c r="G50" t="s">
        <v>319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 s="137"/>
      <c r="Y50" s="74"/>
      <c r="Z50" s="1">
        <f>SUM(D50:X50)</f>
        <v>9</v>
      </c>
      <c r="AA50" s="3"/>
    </row>
    <row r="51" spans="1:27" ht="14.4" x14ac:dyDescent="0.3">
      <c r="A51" s="1">
        <v>46</v>
      </c>
      <c r="B51" s="173" t="s">
        <v>169</v>
      </c>
      <c r="C51" s="97">
        <v>3</v>
      </c>
      <c r="D51">
        <v>8</v>
      </c>
      <c r="E51" t="s">
        <v>319</v>
      </c>
      <c r="F51" t="s">
        <v>319</v>
      </c>
      <c r="G51" t="s">
        <v>319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 s="137"/>
      <c r="Y51" s="74"/>
      <c r="Z51" s="1">
        <f>SUM(D51:X51)</f>
        <v>8</v>
      </c>
      <c r="AA51" s="3"/>
    </row>
    <row r="52" spans="1:27" ht="14.4" x14ac:dyDescent="0.3">
      <c r="A52" s="1">
        <v>47</v>
      </c>
      <c r="B52" s="174" t="s">
        <v>123</v>
      </c>
      <c r="C52" s="142">
        <v>4</v>
      </c>
      <c r="D52" t="s">
        <v>319</v>
      </c>
      <c r="E52" t="s">
        <v>319</v>
      </c>
      <c r="F52">
        <v>8</v>
      </c>
      <c r="G52" t="s">
        <v>319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 s="137"/>
      <c r="Y52" s="74"/>
      <c r="Z52" s="1">
        <f>SUM(D52:X52)</f>
        <v>8</v>
      </c>
      <c r="AA52" s="3"/>
    </row>
    <row r="53" spans="1:27" ht="14.4" x14ac:dyDescent="0.3">
      <c r="A53" s="1">
        <v>48</v>
      </c>
      <c r="B53" s="173" t="s">
        <v>199</v>
      </c>
      <c r="C53" s="97">
        <v>3</v>
      </c>
      <c r="D53" t="s">
        <v>319</v>
      </c>
      <c r="E53" t="s">
        <v>319</v>
      </c>
      <c r="F53" t="s">
        <v>319</v>
      </c>
      <c r="G53">
        <v>8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 s="137"/>
      <c r="Y53" s="74"/>
      <c r="Z53" s="1">
        <f>SUM(D53:X53)</f>
        <v>8</v>
      </c>
      <c r="AA53" s="3"/>
    </row>
    <row r="54" spans="1:27" ht="14.4" x14ac:dyDescent="0.3">
      <c r="A54" s="1">
        <v>49</v>
      </c>
      <c r="B54" s="174" t="s">
        <v>104</v>
      </c>
      <c r="C54" s="142">
        <v>4</v>
      </c>
      <c r="D54" t="s">
        <v>319</v>
      </c>
      <c r="E54" t="s">
        <v>319</v>
      </c>
      <c r="F54">
        <v>7</v>
      </c>
      <c r="G54" t="s">
        <v>319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 s="137"/>
      <c r="Y54" s="74"/>
      <c r="Z54" s="1">
        <f>SUM(D54:X54)</f>
        <v>7</v>
      </c>
      <c r="AA54" s="3"/>
    </row>
    <row r="55" spans="1:27" ht="14.4" x14ac:dyDescent="0.3">
      <c r="A55" s="1">
        <v>50</v>
      </c>
      <c r="B55" s="173" t="s">
        <v>170</v>
      </c>
      <c r="C55" s="97">
        <v>3</v>
      </c>
      <c r="D55" t="s">
        <v>319</v>
      </c>
      <c r="E55" t="s">
        <v>319</v>
      </c>
      <c r="F55" t="s">
        <v>319</v>
      </c>
      <c r="G55">
        <v>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 s="137"/>
      <c r="Y55" s="74"/>
      <c r="Z55" s="1">
        <f>SUM(D55:X55)</f>
        <v>7</v>
      </c>
      <c r="AA55" s="3"/>
    </row>
    <row r="56" spans="1:27" ht="14.4" x14ac:dyDescent="0.3">
      <c r="A56" s="1">
        <v>51</v>
      </c>
      <c r="B56" s="173" t="s">
        <v>200</v>
      </c>
      <c r="C56" s="97">
        <v>3</v>
      </c>
      <c r="D56">
        <v>5</v>
      </c>
      <c r="E56" t="s">
        <v>319</v>
      </c>
      <c r="F56" t="s">
        <v>319</v>
      </c>
      <c r="G56" t="s">
        <v>319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 s="137"/>
      <c r="Y56" s="74"/>
      <c r="Z56" s="1">
        <f>SUM(D56:X56)</f>
        <v>5</v>
      </c>
      <c r="AA56" s="3"/>
    </row>
    <row r="57" spans="1:27" ht="14.4" x14ac:dyDescent="0.3">
      <c r="A57" s="1">
        <v>52</v>
      </c>
      <c r="B57" s="174" t="s">
        <v>6</v>
      </c>
      <c r="C57" s="142">
        <v>4</v>
      </c>
      <c r="D57" t="s">
        <v>319</v>
      </c>
      <c r="E57">
        <v>5</v>
      </c>
      <c r="F57" t="s">
        <v>319</v>
      </c>
      <c r="G57" t="s">
        <v>319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 s="137"/>
      <c r="Y57" s="74"/>
      <c r="Z57" s="1">
        <f>SUM(D57:X57)</f>
        <v>5</v>
      </c>
      <c r="AA57" s="3"/>
    </row>
    <row r="58" spans="1:27" ht="14.4" x14ac:dyDescent="0.3">
      <c r="A58" s="1">
        <v>53</v>
      </c>
      <c r="B58" s="174" t="s">
        <v>207</v>
      </c>
      <c r="C58" s="142">
        <v>4</v>
      </c>
      <c r="D58" t="s">
        <v>319</v>
      </c>
      <c r="E58" t="s">
        <v>319</v>
      </c>
      <c r="F58">
        <v>5</v>
      </c>
      <c r="G58" t="s">
        <v>319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 s="137"/>
      <c r="Y58" s="74"/>
      <c r="Z58" s="1">
        <f>SUM(D58:X58)</f>
        <v>5</v>
      </c>
      <c r="AA58" s="3"/>
    </row>
    <row r="59" spans="1:27" ht="14.4" x14ac:dyDescent="0.3">
      <c r="A59" s="1">
        <v>54</v>
      </c>
      <c r="B59" s="172" t="s">
        <v>296</v>
      </c>
      <c r="C59" s="92">
        <v>2</v>
      </c>
      <c r="D59" t="s">
        <v>319</v>
      </c>
      <c r="E59">
        <v>4</v>
      </c>
      <c r="F59" t="s">
        <v>319</v>
      </c>
      <c r="G59" t="s">
        <v>319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 s="137"/>
      <c r="Y59" s="74"/>
      <c r="Z59" s="1">
        <f>SUM(D59:X59)</f>
        <v>4</v>
      </c>
      <c r="AA59" s="3"/>
    </row>
    <row r="60" spans="1:27" ht="14.4" x14ac:dyDescent="0.3">
      <c r="A60" s="1">
        <v>55</v>
      </c>
      <c r="B60" s="172" t="s">
        <v>216</v>
      </c>
      <c r="C60" s="92">
        <v>2</v>
      </c>
      <c r="D60" t="s">
        <v>319</v>
      </c>
      <c r="E60" t="s">
        <v>319</v>
      </c>
      <c r="F60" t="s">
        <v>319</v>
      </c>
      <c r="G60">
        <v>4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 s="137"/>
      <c r="Y60" s="74"/>
      <c r="Z60" s="1">
        <f>SUM(D60:X60)</f>
        <v>4</v>
      </c>
      <c r="AA60" s="3"/>
    </row>
    <row r="61" spans="1:27" ht="14.4" x14ac:dyDescent="0.3">
      <c r="A61" s="1">
        <v>56</v>
      </c>
      <c r="B61" s="173" t="s">
        <v>220</v>
      </c>
      <c r="C61" s="97">
        <v>3</v>
      </c>
      <c r="D61" t="s">
        <v>319</v>
      </c>
      <c r="E61" t="s">
        <v>319</v>
      </c>
      <c r="F61" t="s">
        <v>319</v>
      </c>
      <c r="G61">
        <v>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 s="137"/>
      <c r="Y61" s="74"/>
      <c r="Z61" s="1">
        <f>SUM(D61:X61)</f>
        <v>4</v>
      </c>
      <c r="AA61" s="3"/>
    </row>
    <row r="62" spans="1:27" ht="14.4" x14ac:dyDescent="0.3">
      <c r="A62" s="1">
        <v>57</v>
      </c>
      <c r="B62" s="161" t="s">
        <v>99</v>
      </c>
      <c r="C62" s="6">
        <v>1</v>
      </c>
      <c r="D62">
        <v>3</v>
      </c>
      <c r="E62" t="s">
        <v>319</v>
      </c>
      <c r="F62" t="s">
        <v>319</v>
      </c>
      <c r="G62" t="s">
        <v>319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 s="137"/>
      <c r="Y62" s="74"/>
      <c r="Z62" s="1">
        <f>SUM(D62:X62)</f>
        <v>3</v>
      </c>
      <c r="AA62" s="3"/>
    </row>
    <row r="63" spans="1:27" ht="14.4" x14ac:dyDescent="0.3">
      <c r="A63" s="1">
        <v>58</v>
      </c>
      <c r="B63" s="174" t="s">
        <v>269</v>
      </c>
      <c r="C63" s="142">
        <v>4</v>
      </c>
      <c r="D63" t="s">
        <v>319</v>
      </c>
      <c r="E63" t="s">
        <v>319</v>
      </c>
      <c r="F63">
        <v>3</v>
      </c>
      <c r="G63" t="s">
        <v>319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 s="137"/>
      <c r="Y63" s="74"/>
      <c r="Z63" s="1">
        <f>SUM(D63:X63)</f>
        <v>3</v>
      </c>
      <c r="AA63" s="3"/>
    </row>
    <row r="64" spans="1:27" ht="14.4" x14ac:dyDescent="0.3">
      <c r="A64" s="1">
        <v>59</v>
      </c>
      <c r="B64" s="174" t="s">
        <v>112</v>
      </c>
      <c r="C64" s="142">
        <v>4</v>
      </c>
      <c r="D64" t="s">
        <v>319</v>
      </c>
      <c r="E64" t="s">
        <v>319</v>
      </c>
      <c r="F64" t="s">
        <v>319</v>
      </c>
      <c r="G64">
        <v>3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 s="137"/>
      <c r="Y64" s="74"/>
      <c r="Z64" s="1">
        <f>SUM(D64:X64)</f>
        <v>3</v>
      </c>
      <c r="AA64" s="3"/>
    </row>
    <row r="65" spans="1:27" ht="14.4" x14ac:dyDescent="0.3">
      <c r="A65" s="1">
        <v>60</v>
      </c>
      <c r="B65" s="174" t="s">
        <v>300</v>
      </c>
      <c r="C65" s="142">
        <v>4</v>
      </c>
      <c r="D65">
        <v>2</v>
      </c>
      <c r="E65" t="s">
        <v>319</v>
      </c>
      <c r="F65" t="s">
        <v>319</v>
      </c>
      <c r="G65" t="s">
        <v>319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 s="137"/>
      <c r="Y65" s="74"/>
      <c r="Z65" s="1">
        <f>SUM(D65:X65)</f>
        <v>2</v>
      </c>
      <c r="AA65" s="3"/>
    </row>
    <row r="66" spans="1:27" ht="14.4" x14ac:dyDescent="0.3">
      <c r="A66" s="1">
        <v>61</v>
      </c>
      <c r="B66" s="161" t="s">
        <v>159</v>
      </c>
      <c r="C66" s="6">
        <v>1</v>
      </c>
      <c r="D66" t="s">
        <v>319</v>
      </c>
      <c r="E66">
        <v>2</v>
      </c>
      <c r="F66" t="s">
        <v>319</v>
      </c>
      <c r="G66" t="s">
        <v>319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 s="137"/>
      <c r="Y66" s="74"/>
      <c r="Z66" s="1">
        <f>SUM(D66:X66)</f>
        <v>2</v>
      </c>
      <c r="AA66" s="3"/>
    </row>
    <row r="67" spans="1:27" ht="14.4" x14ac:dyDescent="0.3">
      <c r="A67" s="1">
        <v>62</v>
      </c>
      <c r="B67" s="174" t="s">
        <v>253</v>
      </c>
      <c r="C67" s="142">
        <v>4</v>
      </c>
      <c r="D67" t="s">
        <v>319</v>
      </c>
      <c r="E67" t="s">
        <v>319</v>
      </c>
      <c r="F67" t="s">
        <v>319</v>
      </c>
      <c r="G67">
        <v>2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 s="137"/>
      <c r="Y67" s="74"/>
      <c r="Z67" s="1">
        <f>SUM(D67:X67)</f>
        <v>2</v>
      </c>
      <c r="AA67" s="3"/>
    </row>
    <row r="68" spans="1:27" ht="14.4" x14ac:dyDescent="0.3">
      <c r="A68" s="1">
        <v>63</v>
      </c>
      <c r="B68" s="173" t="s">
        <v>223</v>
      </c>
      <c r="C68" s="97">
        <v>3</v>
      </c>
      <c r="D68" t="s">
        <v>319</v>
      </c>
      <c r="E68">
        <v>1</v>
      </c>
      <c r="F68" t="s">
        <v>319</v>
      </c>
      <c r="G68" t="s">
        <v>319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 s="137"/>
      <c r="Y68" s="74"/>
      <c r="Z68" s="1">
        <f>SUM(D68:X68)</f>
        <v>1</v>
      </c>
      <c r="AA68" s="3"/>
    </row>
    <row r="69" spans="1:27" ht="14.4" x14ac:dyDescent="0.3">
      <c r="A69" s="1">
        <v>64</v>
      </c>
      <c r="B69" s="173" t="s">
        <v>24</v>
      </c>
      <c r="C69" s="97">
        <v>3</v>
      </c>
      <c r="D69" t="s">
        <v>319</v>
      </c>
      <c r="E69" t="s">
        <v>319</v>
      </c>
      <c r="F69">
        <v>1</v>
      </c>
      <c r="G69" t="s">
        <v>319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 s="137"/>
      <c r="Y69" s="74"/>
      <c r="Z69" s="1">
        <f>SUM(D69:X69)</f>
        <v>1</v>
      </c>
      <c r="AA69" s="3"/>
    </row>
    <row r="70" spans="1:27" ht="14.4" x14ac:dyDescent="0.3">
      <c r="A70" s="1">
        <v>65</v>
      </c>
      <c r="B70" s="161" t="s">
        <v>190</v>
      </c>
      <c r="C70" s="6">
        <v>1</v>
      </c>
      <c r="D70" t="s">
        <v>319</v>
      </c>
      <c r="E70" t="s">
        <v>319</v>
      </c>
      <c r="F70" t="s">
        <v>319</v>
      </c>
      <c r="G70" t="s">
        <v>319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 s="137"/>
      <c r="Y70" s="74"/>
      <c r="Z70" s="1">
        <f>SUM(D70:X70)</f>
        <v>0</v>
      </c>
      <c r="AA70" s="3"/>
    </row>
    <row r="71" spans="1:27" ht="14.4" x14ac:dyDescent="0.3">
      <c r="A71" s="1">
        <v>66</v>
      </c>
      <c r="B71" s="161" t="s">
        <v>101</v>
      </c>
      <c r="C71" s="6">
        <v>1</v>
      </c>
      <c r="D71" t="s">
        <v>319</v>
      </c>
      <c r="E71" t="s">
        <v>319</v>
      </c>
      <c r="F71" t="s">
        <v>319</v>
      </c>
      <c r="G71" t="s">
        <v>319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 s="137"/>
      <c r="Y71" s="74"/>
      <c r="Z71" s="1">
        <f>SUM(D71:X71)</f>
        <v>0</v>
      </c>
      <c r="AA71" s="3"/>
    </row>
    <row r="72" spans="1:27" ht="14.4" x14ac:dyDescent="0.3">
      <c r="A72" s="1">
        <v>67</v>
      </c>
      <c r="B72" s="161" t="s">
        <v>98</v>
      </c>
      <c r="C72" s="6">
        <v>1</v>
      </c>
      <c r="D72" t="s">
        <v>319</v>
      </c>
      <c r="E72" t="s">
        <v>319</v>
      </c>
      <c r="F72" t="s">
        <v>319</v>
      </c>
      <c r="G72" t="s">
        <v>319</v>
      </c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 s="137"/>
      <c r="Y72" s="74"/>
      <c r="Z72" s="1">
        <f>SUM(D72:X72)</f>
        <v>0</v>
      </c>
      <c r="AA72" s="3"/>
    </row>
    <row r="73" spans="1:27" ht="14.4" x14ac:dyDescent="0.3">
      <c r="A73" s="1">
        <v>68</v>
      </c>
      <c r="B73" s="172" t="s">
        <v>158</v>
      </c>
      <c r="C73" s="92">
        <v>2</v>
      </c>
      <c r="D73" t="s">
        <v>319</v>
      </c>
      <c r="E73" t="s">
        <v>319</v>
      </c>
      <c r="F73" t="s">
        <v>319</v>
      </c>
      <c r="G73" t="s">
        <v>319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 s="137"/>
      <c r="Y73" s="74"/>
      <c r="Z73" s="1">
        <f>SUM(D73:X73)</f>
        <v>0</v>
      </c>
      <c r="AA73" s="3"/>
    </row>
    <row r="74" spans="1:27" ht="14.4" x14ac:dyDescent="0.3">
      <c r="A74" s="1">
        <v>69</v>
      </c>
      <c r="B74" s="172" t="s">
        <v>217</v>
      </c>
      <c r="C74" s="92">
        <v>2</v>
      </c>
      <c r="D74" t="s">
        <v>319</v>
      </c>
      <c r="E74" t="s">
        <v>319</v>
      </c>
      <c r="F74" t="s">
        <v>319</v>
      </c>
      <c r="G74" t="s">
        <v>319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 s="137"/>
      <c r="Y74" s="74"/>
      <c r="Z74" s="1">
        <f>SUM(D74:X74)</f>
        <v>0</v>
      </c>
      <c r="AA74" s="3"/>
    </row>
    <row r="75" spans="1:27" ht="14.4" x14ac:dyDescent="0.3">
      <c r="A75" s="1">
        <v>70</v>
      </c>
      <c r="B75" s="172" t="s">
        <v>117</v>
      </c>
      <c r="C75" s="92">
        <v>2</v>
      </c>
      <c r="D75" t="s">
        <v>319</v>
      </c>
      <c r="E75" t="s">
        <v>319</v>
      </c>
      <c r="F75" t="s">
        <v>319</v>
      </c>
      <c r="G75" t="s">
        <v>319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 s="137"/>
      <c r="Y75" s="74"/>
      <c r="Z75" s="1">
        <f>SUM(D75:X75)</f>
        <v>0</v>
      </c>
      <c r="AA75" s="3"/>
    </row>
    <row r="76" spans="1:27" ht="14.4" x14ac:dyDescent="0.3">
      <c r="A76" s="1">
        <v>71</v>
      </c>
      <c r="B76" s="172" t="s">
        <v>196</v>
      </c>
      <c r="C76" s="92">
        <v>2</v>
      </c>
      <c r="D76" t="s">
        <v>319</v>
      </c>
      <c r="E76" t="s">
        <v>319</v>
      </c>
      <c r="F76" t="s">
        <v>319</v>
      </c>
      <c r="G76" t="s">
        <v>319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 s="137"/>
      <c r="Y76" s="74"/>
      <c r="Z76" s="1">
        <f>SUM(D76:X76)</f>
        <v>0</v>
      </c>
      <c r="AA76" s="3"/>
    </row>
    <row r="77" spans="1:27" ht="14.4" x14ac:dyDescent="0.3">
      <c r="A77" s="1">
        <v>72</v>
      </c>
      <c r="B77" s="172" t="s">
        <v>219</v>
      </c>
      <c r="C77" s="92">
        <v>2</v>
      </c>
      <c r="D77" t="s">
        <v>319</v>
      </c>
      <c r="E77" t="s">
        <v>319</v>
      </c>
      <c r="F77" t="s">
        <v>319</v>
      </c>
      <c r="G77" t="s">
        <v>319</v>
      </c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 s="137"/>
      <c r="Y77" s="74"/>
      <c r="Z77" s="1">
        <f>SUM(D77:X77)</f>
        <v>0</v>
      </c>
      <c r="AA77" s="3"/>
    </row>
    <row r="78" spans="1:27" ht="14.4" x14ac:dyDescent="0.3">
      <c r="A78" s="1">
        <v>73</v>
      </c>
      <c r="B78" s="172" t="s">
        <v>162</v>
      </c>
      <c r="C78" s="92">
        <v>2</v>
      </c>
      <c r="D78" t="s">
        <v>319</v>
      </c>
      <c r="E78" t="s">
        <v>319</v>
      </c>
      <c r="F78" t="s">
        <v>319</v>
      </c>
      <c r="G78" t="s">
        <v>319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 s="137"/>
      <c r="Y78" s="74"/>
      <c r="Z78" s="1">
        <f>SUM(D78:X78)</f>
        <v>0</v>
      </c>
      <c r="AA78" s="3"/>
    </row>
    <row r="79" spans="1:27" ht="14.4" x14ac:dyDescent="0.3">
      <c r="A79" s="1">
        <v>74</v>
      </c>
      <c r="B79" s="172" t="s">
        <v>197</v>
      </c>
      <c r="C79" s="92">
        <v>2</v>
      </c>
      <c r="D79" t="s">
        <v>319</v>
      </c>
      <c r="E79" t="s">
        <v>319</v>
      </c>
      <c r="F79" t="s">
        <v>319</v>
      </c>
      <c r="G79" t="s">
        <v>319</v>
      </c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 s="137"/>
      <c r="Y79" s="74"/>
      <c r="Z79" s="1">
        <f>SUM(D79:X79)</f>
        <v>0</v>
      </c>
      <c r="AA79" s="3"/>
    </row>
    <row r="80" spans="1:27" ht="14.4" x14ac:dyDescent="0.3">
      <c r="A80" s="1">
        <v>75</v>
      </c>
      <c r="B80" s="173" t="s">
        <v>106</v>
      </c>
      <c r="C80" s="97">
        <v>3</v>
      </c>
      <c r="D80" t="s">
        <v>319</v>
      </c>
      <c r="E80" t="s">
        <v>319</v>
      </c>
      <c r="F80" t="s">
        <v>319</v>
      </c>
      <c r="G80" t="s">
        <v>319</v>
      </c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 s="137"/>
      <c r="Y80" s="74"/>
      <c r="Z80" s="1">
        <f>SUM(D80:X80)</f>
        <v>0</v>
      </c>
      <c r="AA80" s="3"/>
    </row>
    <row r="81" spans="1:27" ht="14.4" x14ac:dyDescent="0.3">
      <c r="A81" s="1">
        <v>76</v>
      </c>
      <c r="B81" s="173" t="s">
        <v>221</v>
      </c>
      <c r="C81" s="97">
        <v>3</v>
      </c>
      <c r="D81" t="s">
        <v>319</v>
      </c>
      <c r="E81" t="s">
        <v>319</v>
      </c>
      <c r="F81" t="s">
        <v>319</v>
      </c>
      <c r="G81" t="s">
        <v>319</v>
      </c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 s="137"/>
      <c r="Y81" s="74"/>
      <c r="Z81" s="1">
        <f>SUM(D81:X81)</f>
        <v>0</v>
      </c>
      <c r="AA81" s="3"/>
    </row>
    <row r="82" spans="1:27" ht="14.4" x14ac:dyDescent="0.3">
      <c r="A82" s="1">
        <v>77</v>
      </c>
      <c r="B82" s="173" t="s">
        <v>157</v>
      </c>
      <c r="C82" s="97">
        <v>3</v>
      </c>
      <c r="D82" t="s">
        <v>319</v>
      </c>
      <c r="E82" t="s">
        <v>319</v>
      </c>
      <c r="F82" t="s">
        <v>319</v>
      </c>
      <c r="G82" t="s">
        <v>319</v>
      </c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 s="137"/>
      <c r="Y82" s="74"/>
      <c r="Z82" s="1">
        <f>SUM(D82:X82)</f>
        <v>0</v>
      </c>
      <c r="AA82" s="3"/>
    </row>
    <row r="83" spans="1:27" ht="14.4" x14ac:dyDescent="0.3">
      <c r="A83" s="1">
        <v>78</v>
      </c>
      <c r="B83" s="173" t="s">
        <v>198</v>
      </c>
      <c r="C83" s="97">
        <v>3</v>
      </c>
      <c r="D83" t="s">
        <v>319</v>
      </c>
      <c r="E83" t="s">
        <v>319</v>
      </c>
      <c r="F83" t="s">
        <v>319</v>
      </c>
      <c r="G83" t="s">
        <v>319</v>
      </c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 s="137"/>
      <c r="Y83" s="74"/>
      <c r="Z83" s="1">
        <f>SUM(D83:X83)</f>
        <v>0</v>
      </c>
      <c r="AA83" s="3"/>
    </row>
    <row r="84" spans="1:27" ht="14.4" x14ac:dyDescent="0.3">
      <c r="A84" s="1">
        <v>79</v>
      </c>
      <c r="B84" s="173" t="s">
        <v>120</v>
      </c>
      <c r="C84" s="97">
        <v>3</v>
      </c>
      <c r="D84" t="s">
        <v>319</v>
      </c>
      <c r="E84" t="s">
        <v>319</v>
      </c>
      <c r="F84" t="s">
        <v>319</v>
      </c>
      <c r="G84" t="s">
        <v>319</v>
      </c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 s="137"/>
      <c r="Y84" s="74"/>
      <c r="Z84" s="1">
        <f>SUM(D84:X84)</f>
        <v>0</v>
      </c>
      <c r="AA84" s="3"/>
    </row>
    <row r="85" spans="1:27" ht="14.4" x14ac:dyDescent="0.3">
      <c r="A85" s="1">
        <v>80</v>
      </c>
      <c r="B85" s="173" t="s">
        <v>164</v>
      </c>
      <c r="C85" s="97">
        <v>3</v>
      </c>
      <c r="D85" t="s">
        <v>319</v>
      </c>
      <c r="E85" t="s">
        <v>319</v>
      </c>
      <c r="F85" t="s">
        <v>319</v>
      </c>
      <c r="G85" t="s">
        <v>319</v>
      </c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 s="137"/>
      <c r="Y85" s="74"/>
      <c r="Z85" s="1">
        <f>SUM(D85:X85)</f>
        <v>0</v>
      </c>
      <c r="AA85" s="3"/>
    </row>
    <row r="86" spans="1:27" ht="14.4" x14ac:dyDescent="0.3">
      <c r="A86" s="1">
        <v>81</v>
      </c>
      <c r="B86" s="173" t="s">
        <v>5</v>
      </c>
      <c r="C86" s="97">
        <v>3</v>
      </c>
      <c r="D86" t="s">
        <v>319</v>
      </c>
      <c r="E86" t="s">
        <v>319</v>
      </c>
      <c r="F86" t="s">
        <v>319</v>
      </c>
      <c r="G86" t="s">
        <v>319</v>
      </c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 s="137"/>
      <c r="Y86" s="74"/>
      <c r="Z86" s="1">
        <f>SUM(D86:X86)</f>
        <v>0</v>
      </c>
      <c r="AA86" s="3"/>
    </row>
    <row r="87" spans="1:27" ht="14.4" x14ac:dyDescent="0.3">
      <c r="A87" s="1">
        <v>82</v>
      </c>
      <c r="B87" s="173" t="s">
        <v>8</v>
      </c>
      <c r="C87" s="141">
        <v>3</v>
      </c>
      <c r="D87" t="s">
        <v>319</v>
      </c>
      <c r="E87" t="s">
        <v>319</v>
      </c>
      <c r="F87" t="s">
        <v>319</v>
      </c>
      <c r="G87" t="s">
        <v>319</v>
      </c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 s="137"/>
      <c r="Y87" s="74"/>
      <c r="Z87" s="1">
        <f>SUM(D87:X87)</f>
        <v>0</v>
      </c>
      <c r="AA87" s="3"/>
    </row>
    <row r="88" spans="1:27" ht="14.4" x14ac:dyDescent="0.3">
      <c r="A88" s="1">
        <v>83</v>
      </c>
      <c r="B88" s="173" t="s">
        <v>175</v>
      </c>
      <c r="C88" s="97">
        <v>3</v>
      </c>
      <c r="D88" t="s">
        <v>319</v>
      </c>
      <c r="E88" t="s">
        <v>319</v>
      </c>
      <c r="F88" t="s">
        <v>319</v>
      </c>
      <c r="G88" t="s">
        <v>319</v>
      </c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 s="137"/>
      <c r="Y88" s="74"/>
      <c r="Z88" s="1">
        <f>SUM(D88:X88)</f>
        <v>0</v>
      </c>
      <c r="AA88" s="3"/>
    </row>
    <row r="89" spans="1:27" ht="14.4" x14ac:dyDescent="0.3">
      <c r="A89" s="1">
        <v>84</v>
      </c>
      <c r="B89" s="173" t="s">
        <v>176</v>
      </c>
      <c r="C89" s="97">
        <v>3</v>
      </c>
      <c r="D89" t="s">
        <v>319</v>
      </c>
      <c r="E89" t="s">
        <v>319</v>
      </c>
      <c r="F89" t="s">
        <v>319</v>
      </c>
      <c r="G89" t="s">
        <v>319</v>
      </c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 s="137"/>
      <c r="Y89" s="74"/>
      <c r="Z89" s="1">
        <f>SUM(D89:X89)</f>
        <v>0</v>
      </c>
      <c r="AA89" s="3"/>
    </row>
    <row r="90" spans="1:27" ht="14.4" x14ac:dyDescent="0.3">
      <c r="A90" s="1">
        <v>85</v>
      </c>
      <c r="B90" s="173" t="s">
        <v>224</v>
      </c>
      <c r="C90" s="97">
        <v>3</v>
      </c>
      <c r="D90" t="s">
        <v>319</v>
      </c>
      <c r="E90" t="s">
        <v>319</v>
      </c>
      <c r="F90" t="s">
        <v>319</v>
      </c>
      <c r="G90" t="s">
        <v>319</v>
      </c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 s="137"/>
      <c r="Y90" s="74"/>
      <c r="Z90" s="1">
        <f>SUM(D90:X90)</f>
        <v>0</v>
      </c>
      <c r="AA90" s="3"/>
    </row>
    <row r="91" spans="1:27" ht="14.4" x14ac:dyDescent="0.3">
      <c r="A91" s="1">
        <v>86</v>
      </c>
      <c r="B91" s="173" t="s">
        <v>165</v>
      </c>
      <c r="C91" s="97">
        <v>3</v>
      </c>
      <c r="D91" t="s">
        <v>319</v>
      </c>
      <c r="E91" t="s">
        <v>319</v>
      </c>
      <c r="F91" t="s">
        <v>319</v>
      </c>
      <c r="G91" t="s">
        <v>319</v>
      </c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 s="137"/>
      <c r="Y91" s="74"/>
      <c r="Z91" s="1">
        <f>SUM(D91:X91)</f>
        <v>0</v>
      </c>
      <c r="AA91" s="3"/>
    </row>
    <row r="92" spans="1:27" ht="14.4" x14ac:dyDescent="0.3">
      <c r="A92" s="1">
        <v>87</v>
      </c>
      <c r="B92" s="173" t="s">
        <v>177</v>
      </c>
      <c r="C92" s="97">
        <v>3</v>
      </c>
      <c r="D92" s="1" t="s">
        <v>319</v>
      </c>
      <c r="E92" s="1" t="s">
        <v>319</v>
      </c>
      <c r="F92" s="1" t="s">
        <v>319</v>
      </c>
      <c r="G92" s="1" t="s">
        <v>319</v>
      </c>
      <c r="X92" s="137"/>
      <c r="Y92" s="74"/>
      <c r="Z92" s="1">
        <f>SUM(D92:X92)</f>
        <v>0</v>
      </c>
      <c r="AA92" s="3"/>
    </row>
    <row r="93" spans="1:27" ht="14.4" x14ac:dyDescent="0.3">
      <c r="A93" s="1">
        <v>88</v>
      </c>
      <c r="B93" s="173" t="s">
        <v>297</v>
      </c>
      <c r="C93" s="97">
        <v>3</v>
      </c>
      <c r="D93" t="s">
        <v>319</v>
      </c>
      <c r="E93" t="s">
        <v>319</v>
      </c>
      <c r="F93" t="s">
        <v>319</v>
      </c>
      <c r="G93" t="s">
        <v>319</v>
      </c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 s="137"/>
      <c r="Y93" s="74"/>
      <c r="Z93" s="1">
        <f>SUM(D93:X93)</f>
        <v>0</v>
      </c>
      <c r="AA93" s="3"/>
    </row>
    <row r="94" spans="1:27" ht="14.4" x14ac:dyDescent="0.3">
      <c r="A94" s="1">
        <v>89</v>
      </c>
      <c r="B94" s="173" t="s">
        <v>111</v>
      </c>
      <c r="C94" s="97">
        <v>3</v>
      </c>
      <c r="D94" t="s">
        <v>319</v>
      </c>
      <c r="E94" t="s">
        <v>319</v>
      </c>
      <c r="F94" t="s">
        <v>319</v>
      </c>
      <c r="G94" t="s">
        <v>319</v>
      </c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 s="137"/>
      <c r="Y94" s="74"/>
      <c r="Z94" s="1">
        <f>SUM(D94:X94)</f>
        <v>0</v>
      </c>
      <c r="AA94" s="3"/>
    </row>
    <row r="95" spans="1:27" ht="14.4" x14ac:dyDescent="0.3">
      <c r="A95" s="1">
        <v>90</v>
      </c>
      <c r="B95" s="173" t="s">
        <v>166</v>
      </c>
      <c r="C95" s="97">
        <v>3</v>
      </c>
      <c r="D95" t="s">
        <v>319</v>
      </c>
      <c r="E95" t="s">
        <v>319</v>
      </c>
      <c r="F95" t="s">
        <v>319</v>
      </c>
      <c r="G95" t="s">
        <v>319</v>
      </c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 s="137"/>
      <c r="Y95" s="74"/>
      <c r="Z95" s="1">
        <f>SUM(D95:X95)</f>
        <v>0</v>
      </c>
      <c r="AA95" s="3"/>
    </row>
    <row r="96" spans="1:27" ht="14.4" x14ac:dyDescent="0.3">
      <c r="A96" s="1">
        <v>91</v>
      </c>
      <c r="B96" s="173" t="s">
        <v>121</v>
      </c>
      <c r="C96" s="97">
        <v>3</v>
      </c>
      <c r="D96" t="s">
        <v>319</v>
      </c>
      <c r="E96" t="s">
        <v>319</v>
      </c>
      <c r="F96" t="s">
        <v>319</v>
      </c>
      <c r="G96" t="s">
        <v>319</v>
      </c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 s="137"/>
      <c r="Y96" s="74"/>
      <c r="Z96" s="1">
        <f>SUM(D96:X96)</f>
        <v>0</v>
      </c>
      <c r="AA96" s="3"/>
    </row>
    <row r="97" spans="1:27" ht="14.4" x14ac:dyDescent="0.3">
      <c r="A97" s="1">
        <v>92</v>
      </c>
      <c r="B97" s="174" t="s">
        <v>225</v>
      </c>
      <c r="C97" s="142">
        <v>4</v>
      </c>
      <c r="D97" t="s">
        <v>319</v>
      </c>
      <c r="E97" t="s">
        <v>319</v>
      </c>
      <c r="F97" t="s">
        <v>319</v>
      </c>
      <c r="G97" t="s">
        <v>319</v>
      </c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 s="137"/>
      <c r="Y97" s="74"/>
      <c r="Z97" s="1">
        <f>SUM(D97:X97)</f>
        <v>0</v>
      </c>
      <c r="AA97" s="3"/>
    </row>
    <row r="98" spans="1:27" ht="14.4" x14ac:dyDescent="0.3">
      <c r="A98" s="1">
        <v>93</v>
      </c>
      <c r="B98" s="174" t="s">
        <v>167</v>
      </c>
      <c r="C98" s="142">
        <v>4</v>
      </c>
      <c r="D98" t="s">
        <v>319</v>
      </c>
      <c r="E98" t="s">
        <v>319</v>
      </c>
      <c r="F98" t="s">
        <v>319</v>
      </c>
      <c r="G98" t="s">
        <v>319</v>
      </c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 s="137"/>
      <c r="Y98" s="74"/>
      <c r="Z98" s="1">
        <f>SUM(D98:X98)</f>
        <v>0</v>
      </c>
      <c r="AA98" s="3"/>
    </row>
    <row r="99" spans="1:27" ht="14.4" x14ac:dyDescent="0.3">
      <c r="A99" s="1">
        <v>94</v>
      </c>
      <c r="B99" s="174" t="s">
        <v>202</v>
      </c>
      <c r="C99" s="142">
        <v>4</v>
      </c>
      <c r="D99" t="s">
        <v>319</v>
      </c>
      <c r="E99" t="s">
        <v>319</v>
      </c>
      <c r="F99" t="s">
        <v>319</v>
      </c>
      <c r="G99" t="s">
        <v>319</v>
      </c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 s="137"/>
      <c r="Y99" s="74"/>
      <c r="Z99" s="1">
        <f>SUM(D99:X99)</f>
        <v>0</v>
      </c>
      <c r="AA99" s="3"/>
    </row>
    <row r="100" spans="1:27" ht="14.4" x14ac:dyDescent="0.3">
      <c r="A100" s="1">
        <v>95</v>
      </c>
      <c r="B100" s="174" t="s">
        <v>122</v>
      </c>
      <c r="C100" s="142">
        <v>4</v>
      </c>
      <c r="D100" t="s">
        <v>319</v>
      </c>
      <c r="E100" t="s">
        <v>319</v>
      </c>
      <c r="F100" t="s">
        <v>319</v>
      </c>
      <c r="G100" t="s">
        <v>319</v>
      </c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 s="137"/>
      <c r="Y100" s="74"/>
      <c r="Z100" s="1">
        <f>SUM(D100:X100)</f>
        <v>0</v>
      </c>
      <c r="AA100" s="3"/>
    </row>
    <row r="101" spans="1:27" ht="14.4" x14ac:dyDescent="0.3">
      <c r="A101" s="1">
        <v>96</v>
      </c>
      <c r="B101" s="174" t="s">
        <v>227</v>
      </c>
      <c r="C101" s="142">
        <v>4</v>
      </c>
      <c r="D101" t="s">
        <v>319</v>
      </c>
      <c r="E101" t="s">
        <v>319</v>
      </c>
      <c r="F101" t="s">
        <v>319</v>
      </c>
      <c r="G101" t="s">
        <v>319</v>
      </c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 s="137"/>
      <c r="Y101" s="74"/>
      <c r="Z101" s="1">
        <f>SUM(D101:X101)</f>
        <v>0</v>
      </c>
      <c r="AA101" s="3"/>
    </row>
    <row r="102" spans="1:27" ht="14.4" x14ac:dyDescent="0.3">
      <c r="A102" s="1">
        <v>97</v>
      </c>
      <c r="B102" s="174" t="s">
        <v>168</v>
      </c>
      <c r="C102" s="142">
        <v>4</v>
      </c>
      <c r="D102" t="s">
        <v>319</v>
      </c>
      <c r="E102" t="s">
        <v>319</v>
      </c>
      <c r="F102" t="s">
        <v>319</v>
      </c>
      <c r="G102" t="s">
        <v>319</v>
      </c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 s="137"/>
      <c r="Y102" s="74"/>
      <c r="Z102" s="1">
        <f>SUM(D102:X102)</f>
        <v>0</v>
      </c>
      <c r="AA102" s="3"/>
    </row>
    <row r="103" spans="1:27" ht="14.4" x14ac:dyDescent="0.3">
      <c r="A103" s="1">
        <v>98</v>
      </c>
      <c r="B103" s="174" t="s">
        <v>228</v>
      </c>
      <c r="C103" s="142">
        <v>4</v>
      </c>
      <c r="D103" t="s">
        <v>319</v>
      </c>
      <c r="E103" t="s">
        <v>319</v>
      </c>
      <c r="F103" t="s">
        <v>319</v>
      </c>
      <c r="G103" t="s">
        <v>319</v>
      </c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 s="137"/>
      <c r="Y103" s="74"/>
      <c r="Z103" s="1">
        <f>SUM(D103:X103)</f>
        <v>0</v>
      </c>
      <c r="AA103" s="3"/>
    </row>
    <row r="104" spans="1:27" ht="14.4" x14ac:dyDescent="0.3">
      <c r="A104" s="1">
        <v>99</v>
      </c>
      <c r="B104" s="174" t="s">
        <v>203</v>
      </c>
      <c r="C104" s="142">
        <v>4</v>
      </c>
      <c r="D104" t="s">
        <v>319</v>
      </c>
      <c r="E104" t="s">
        <v>319</v>
      </c>
      <c r="F104" t="s">
        <v>319</v>
      </c>
      <c r="G104" t="s">
        <v>319</v>
      </c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 s="137"/>
      <c r="Y104" s="74"/>
      <c r="Z104" s="1">
        <f>SUM(D104:X104)</f>
        <v>0</v>
      </c>
      <c r="AA104" s="3"/>
    </row>
    <row r="105" spans="1:27" ht="14.4" x14ac:dyDescent="0.3">
      <c r="A105" s="1">
        <v>100</v>
      </c>
      <c r="B105" s="174" t="s">
        <v>229</v>
      </c>
      <c r="C105" s="142">
        <v>4</v>
      </c>
      <c r="D105" t="s">
        <v>319</v>
      </c>
      <c r="E105" t="s">
        <v>319</v>
      </c>
      <c r="F105" t="s">
        <v>319</v>
      </c>
      <c r="G105" t="s">
        <v>319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 s="137"/>
      <c r="Y105" s="74"/>
      <c r="Z105" s="1">
        <f>SUM(D105:X105)</f>
        <v>0</v>
      </c>
      <c r="AA105" s="3"/>
    </row>
    <row r="106" spans="1:27" ht="14.4" x14ac:dyDescent="0.3">
      <c r="A106" s="1">
        <v>101</v>
      </c>
      <c r="B106" s="174" t="s">
        <v>230</v>
      </c>
      <c r="C106" s="142">
        <v>4</v>
      </c>
      <c r="D106" t="s">
        <v>319</v>
      </c>
      <c r="E106" t="s">
        <v>319</v>
      </c>
      <c r="F106" t="s">
        <v>319</v>
      </c>
      <c r="G106" t="s">
        <v>319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 s="137"/>
      <c r="Y106" s="74"/>
      <c r="Z106" s="1">
        <f>SUM(D106:X106)</f>
        <v>0</v>
      </c>
      <c r="AA106" s="3"/>
    </row>
    <row r="107" spans="1:27" ht="14.4" x14ac:dyDescent="0.3">
      <c r="A107" s="1">
        <v>102</v>
      </c>
      <c r="B107" s="174" t="s">
        <v>23</v>
      </c>
      <c r="C107" s="142">
        <v>4</v>
      </c>
      <c r="D107" t="s">
        <v>319</v>
      </c>
      <c r="E107" t="s">
        <v>319</v>
      </c>
      <c r="F107" t="s">
        <v>319</v>
      </c>
      <c r="G107" t="s">
        <v>319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 s="137"/>
      <c r="Y107" s="74"/>
      <c r="Z107" s="1">
        <f>SUM(D107:X107)</f>
        <v>0</v>
      </c>
      <c r="AA107" s="3"/>
    </row>
    <row r="108" spans="1:27" ht="14.4" x14ac:dyDescent="0.3">
      <c r="A108" s="1">
        <v>103</v>
      </c>
      <c r="B108" s="174" t="s">
        <v>231</v>
      </c>
      <c r="C108" s="142">
        <v>4</v>
      </c>
      <c r="D108" t="s">
        <v>319</v>
      </c>
      <c r="E108" t="s">
        <v>319</v>
      </c>
      <c r="F108" t="s">
        <v>319</v>
      </c>
      <c r="G108" t="s">
        <v>319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 s="137"/>
      <c r="Y108" s="74"/>
      <c r="Z108" s="1">
        <f>SUM(D108:X108)</f>
        <v>0</v>
      </c>
      <c r="AA108" s="3"/>
    </row>
    <row r="109" spans="1:27" ht="14.4" x14ac:dyDescent="0.3">
      <c r="A109" s="1">
        <v>104</v>
      </c>
      <c r="B109" s="174" t="s">
        <v>232</v>
      </c>
      <c r="C109" s="142">
        <v>4</v>
      </c>
      <c r="D109" t="s">
        <v>319</v>
      </c>
      <c r="E109" t="s">
        <v>319</v>
      </c>
      <c r="F109" s="1" t="s">
        <v>319</v>
      </c>
      <c r="G109" s="1" t="s">
        <v>319</v>
      </c>
      <c r="H109"/>
      <c r="J109"/>
      <c r="M109"/>
      <c r="Q109"/>
      <c r="X109" s="138"/>
      <c r="Y109" s="70"/>
      <c r="Z109" s="1">
        <f>SUM(D109:X109)</f>
        <v>0</v>
      </c>
      <c r="AA109" s="3"/>
    </row>
    <row r="110" spans="1:27" ht="14.4" x14ac:dyDescent="0.3">
      <c r="A110" s="1">
        <v>105</v>
      </c>
      <c r="B110" s="174" t="s">
        <v>234</v>
      </c>
      <c r="C110" s="142">
        <v>4</v>
      </c>
      <c r="D110" t="s">
        <v>319</v>
      </c>
      <c r="E110" t="s">
        <v>319</v>
      </c>
      <c r="F110" t="s">
        <v>319</v>
      </c>
      <c r="G110" t="s">
        <v>319</v>
      </c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 s="137"/>
      <c r="Y110" s="74"/>
      <c r="Z110" s="1">
        <f>SUM(D110:X110)</f>
        <v>0</v>
      </c>
      <c r="AA110" s="3"/>
    </row>
    <row r="111" spans="1:27" ht="14.4" x14ac:dyDescent="0.3">
      <c r="A111" s="1">
        <v>106</v>
      </c>
      <c r="B111" s="174" t="s">
        <v>235</v>
      </c>
      <c r="C111" s="142">
        <v>4</v>
      </c>
      <c r="D111" t="s">
        <v>319</v>
      </c>
      <c r="E111" t="s">
        <v>319</v>
      </c>
      <c r="F111" t="s">
        <v>319</v>
      </c>
      <c r="G111" t="s">
        <v>319</v>
      </c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 s="137"/>
      <c r="Y111" s="74"/>
      <c r="Z111" s="1">
        <f>SUM(D111:X111)</f>
        <v>0</v>
      </c>
      <c r="AA111" s="3"/>
    </row>
    <row r="112" spans="1:27" ht="14.4" x14ac:dyDescent="0.3">
      <c r="A112" s="1">
        <v>107</v>
      </c>
      <c r="B112" s="174" t="s">
        <v>204</v>
      </c>
      <c r="C112" s="142">
        <v>4</v>
      </c>
      <c r="D112" t="s">
        <v>319</v>
      </c>
      <c r="E112" t="s">
        <v>319</v>
      </c>
      <c r="F112" t="s">
        <v>319</v>
      </c>
      <c r="G112" t="s">
        <v>319</v>
      </c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 s="137"/>
      <c r="Y112" s="74"/>
      <c r="Z112" s="1">
        <f>SUM(D112:X112)</f>
        <v>0</v>
      </c>
      <c r="AA112" s="3"/>
    </row>
    <row r="113" spans="1:27" ht="14.4" x14ac:dyDescent="0.3">
      <c r="A113" s="1">
        <v>108</v>
      </c>
      <c r="B113" s="174" t="s">
        <v>236</v>
      </c>
      <c r="C113" s="142">
        <v>4</v>
      </c>
      <c r="D113" t="s">
        <v>319</v>
      </c>
      <c r="E113" t="s">
        <v>319</v>
      </c>
      <c r="F113" t="s">
        <v>319</v>
      </c>
      <c r="G113" t="s">
        <v>319</v>
      </c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 s="137"/>
      <c r="Y113" s="74"/>
      <c r="Z113" s="1">
        <f>SUM(D113:X113)</f>
        <v>0</v>
      </c>
      <c r="AA113" s="3"/>
    </row>
    <row r="114" spans="1:27" ht="14.4" x14ac:dyDescent="0.3">
      <c r="A114" s="1">
        <v>109</v>
      </c>
      <c r="B114" s="174" t="s">
        <v>237</v>
      </c>
      <c r="C114" s="142">
        <v>4</v>
      </c>
      <c r="D114" t="s">
        <v>319</v>
      </c>
      <c r="E114" t="s">
        <v>319</v>
      </c>
      <c r="F114" t="s">
        <v>319</v>
      </c>
      <c r="G114" t="s">
        <v>319</v>
      </c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 s="137"/>
      <c r="Y114" s="74"/>
      <c r="Z114" s="1">
        <f>SUM(D114:X114)</f>
        <v>0</v>
      </c>
      <c r="AA114" s="3"/>
    </row>
    <row r="115" spans="1:27" ht="14.4" x14ac:dyDescent="0.3">
      <c r="A115" s="1">
        <v>110</v>
      </c>
      <c r="B115" s="174" t="s">
        <v>238</v>
      </c>
      <c r="C115" s="142">
        <v>4</v>
      </c>
      <c r="D115" t="s">
        <v>319</v>
      </c>
      <c r="E115" t="s">
        <v>319</v>
      </c>
      <c r="F115" t="s">
        <v>319</v>
      </c>
      <c r="G115" t="s">
        <v>319</v>
      </c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 s="137"/>
      <c r="Y115" s="74"/>
      <c r="Z115" s="1">
        <f>SUM(D115:X115)</f>
        <v>0</v>
      </c>
      <c r="AA115" s="3"/>
    </row>
    <row r="116" spans="1:27" ht="14.4" x14ac:dyDescent="0.3">
      <c r="A116" s="1">
        <v>111</v>
      </c>
      <c r="B116" s="174" t="s">
        <v>239</v>
      </c>
      <c r="C116" s="142">
        <v>4</v>
      </c>
      <c r="D116" t="s">
        <v>319</v>
      </c>
      <c r="E116" t="s">
        <v>319</v>
      </c>
      <c r="F116" t="s">
        <v>319</v>
      </c>
      <c r="G116" t="s">
        <v>319</v>
      </c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 s="137"/>
      <c r="Y116" s="74"/>
      <c r="Z116" s="1">
        <f>SUM(D116:X116)</f>
        <v>0</v>
      </c>
      <c r="AA116" s="3"/>
    </row>
    <row r="117" spans="1:27" ht="14.4" x14ac:dyDescent="0.3">
      <c r="A117" s="1">
        <v>112</v>
      </c>
      <c r="B117" s="174" t="s">
        <v>108</v>
      </c>
      <c r="C117" s="142">
        <v>4</v>
      </c>
      <c r="D117" t="s">
        <v>319</v>
      </c>
      <c r="E117" t="s">
        <v>319</v>
      </c>
      <c r="F117" t="s">
        <v>319</v>
      </c>
      <c r="G117" t="s">
        <v>319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 s="137"/>
      <c r="Y117" s="74"/>
      <c r="Z117" s="1">
        <f>SUM(D117:X117)</f>
        <v>0</v>
      </c>
      <c r="AA117" s="3"/>
    </row>
    <row r="118" spans="1:27" ht="14.4" x14ac:dyDescent="0.3">
      <c r="A118" s="1">
        <v>113</v>
      </c>
      <c r="B118" s="174" t="s">
        <v>172</v>
      </c>
      <c r="C118" s="142">
        <v>4</v>
      </c>
      <c r="D118" t="s">
        <v>319</v>
      </c>
      <c r="E118" t="s">
        <v>319</v>
      </c>
      <c r="F118" t="s">
        <v>319</v>
      </c>
      <c r="G118" t="s">
        <v>319</v>
      </c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 s="137"/>
      <c r="Y118" s="74"/>
      <c r="Z118" s="1">
        <f>SUM(D118:X118)</f>
        <v>0</v>
      </c>
      <c r="AA118" s="3"/>
    </row>
    <row r="119" spans="1:27" ht="14.4" x14ac:dyDescent="0.3">
      <c r="A119" s="1">
        <v>114</v>
      </c>
      <c r="B119" s="174" t="s">
        <v>298</v>
      </c>
      <c r="C119" s="142">
        <v>4</v>
      </c>
      <c r="D119" t="s">
        <v>319</v>
      </c>
      <c r="E119" t="s">
        <v>319</v>
      </c>
      <c r="F119" t="s">
        <v>319</v>
      </c>
      <c r="G119" t="s">
        <v>319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 s="137"/>
      <c r="Y119" s="74"/>
      <c r="Z119" s="1">
        <f>SUM(D119:X119)</f>
        <v>0</v>
      </c>
      <c r="AA119" s="3"/>
    </row>
    <row r="120" spans="1:27" ht="14.4" x14ac:dyDescent="0.3">
      <c r="A120" s="1">
        <v>115</v>
      </c>
      <c r="B120" s="174" t="s">
        <v>240</v>
      </c>
      <c r="C120" s="142">
        <v>4</v>
      </c>
      <c r="D120" t="s">
        <v>319</v>
      </c>
      <c r="E120" t="s">
        <v>319</v>
      </c>
      <c r="F120" t="s">
        <v>319</v>
      </c>
      <c r="G120" t="s">
        <v>319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 s="137"/>
      <c r="Y120" s="74"/>
      <c r="Z120" s="1">
        <f>SUM(D120:X120)</f>
        <v>0</v>
      </c>
      <c r="AA120" s="3"/>
    </row>
    <row r="121" spans="1:27" ht="14.4" x14ac:dyDescent="0.3">
      <c r="A121" s="1">
        <v>116</v>
      </c>
      <c r="B121" s="174" t="s">
        <v>107</v>
      </c>
      <c r="C121" s="142">
        <v>4</v>
      </c>
      <c r="D121" t="s">
        <v>319</v>
      </c>
      <c r="E121" t="s">
        <v>319</v>
      </c>
      <c r="F121" t="s">
        <v>319</v>
      </c>
      <c r="G121" t="s">
        <v>319</v>
      </c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 s="137"/>
      <c r="Y121" s="74"/>
      <c r="Z121" s="1">
        <f>SUM(D121:X121)</f>
        <v>0</v>
      </c>
      <c r="AA121" s="3"/>
    </row>
    <row r="122" spans="1:27" ht="14.4" x14ac:dyDescent="0.3">
      <c r="A122" s="1">
        <v>117</v>
      </c>
      <c r="B122" s="174" t="s">
        <v>241</v>
      </c>
      <c r="C122" s="142">
        <v>4</v>
      </c>
      <c r="D122" t="s">
        <v>319</v>
      </c>
      <c r="E122" t="s">
        <v>319</v>
      </c>
      <c r="F122" t="s">
        <v>319</v>
      </c>
      <c r="G122" t="s">
        <v>319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 s="137"/>
      <c r="Y122" s="74"/>
      <c r="Z122" s="1">
        <f>SUM(D122:X122)</f>
        <v>0</v>
      </c>
      <c r="AA122" s="3"/>
    </row>
    <row r="123" spans="1:27" ht="14.4" x14ac:dyDescent="0.3">
      <c r="A123" s="1">
        <v>118</v>
      </c>
      <c r="B123" s="174" t="s">
        <v>242</v>
      </c>
      <c r="C123" s="142">
        <v>4</v>
      </c>
      <c r="D123" t="s">
        <v>319</v>
      </c>
      <c r="E123" t="s">
        <v>319</v>
      </c>
      <c r="F123" t="s">
        <v>319</v>
      </c>
      <c r="G123" t="s">
        <v>319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 s="137"/>
      <c r="Y123" s="74"/>
      <c r="Z123" s="1">
        <f>SUM(D123:X123)</f>
        <v>0</v>
      </c>
      <c r="AA123" s="3"/>
    </row>
    <row r="124" spans="1:27" ht="14.4" x14ac:dyDescent="0.3">
      <c r="A124" s="1">
        <v>119</v>
      </c>
      <c r="B124" s="174" t="s">
        <v>244</v>
      </c>
      <c r="C124" s="142">
        <v>4</v>
      </c>
      <c r="D124" t="s">
        <v>319</v>
      </c>
      <c r="E124" t="s">
        <v>319</v>
      </c>
      <c r="F124" t="s">
        <v>319</v>
      </c>
      <c r="G124" t="s">
        <v>319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 s="137"/>
      <c r="Y124" s="74"/>
      <c r="Z124" s="1">
        <f>SUM(D124:X124)</f>
        <v>0</v>
      </c>
      <c r="AA124" s="3"/>
    </row>
    <row r="125" spans="1:27" ht="14.4" x14ac:dyDescent="0.3">
      <c r="A125" s="1">
        <v>120</v>
      </c>
      <c r="B125" s="174" t="s">
        <v>245</v>
      </c>
      <c r="C125" s="142">
        <v>4</v>
      </c>
      <c r="D125" s="1" t="s">
        <v>319</v>
      </c>
      <c r="E125" s="1" t="s">
        <v>319</v>
      </c>
      <c r="F125" s="1" t="s">
        <v>319</v>
      </c>
      <c r="G125" s="1" t="s">
        <v>319</v>
      </c>
      <c r="X125" s="137"/>
      <c r="Y125" s="74"/>
      <c r="Z125" s="1">
        <f>SUM(D125:X125)</f>
        <v>0</v>
      </c>
      <c r="AA125" s="3"/>
    </row>
    <row r="126" spans="1:27" ht="14.4" x14ac:dyDescent="0.3">
      <c r="A126" s="1">
        <v>121</v>
      </c>
      <c r="B126" s="174" t="s">
        <v>205</v>
      </c>
      <c r="C126" s="142">
        <v>4</v>
      </c>
      <c r="D126" t="s">
        <v>319</v>
      </c>
      <c r="E126" t="s">
        <v>319</v>
      </c>
      <c r="F126" t="s">
        <v>319</v>
      </c>
      <c r="G126" t="s">
        <v>319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 s="137"/>
      <c r="Y126" s="74"/>
      <c r="Z126" s="1">
        <f>SUM(D126:X126)</f>
        <v>0</v>
      </c>
      <c r="AA126" s="3"/>
    </row>
    <row r="127" spans="1:27" ht="14.4" x14ac:dyDescent="0.3">
      <c r="A127" s="1">
        <v>122</v>
      </c>
      <c r="B127" s="174" t="s">
        <v>247</v>
      </c>
      <c r="C127" s="142">
        <v>4</v>
      </c>
      <c r="D127" t="s">
        <v>319</v>
      </c>
      <c r="E127" t="s">
        <v>319</v>
      </c>
      <c r="F127" t="s">
        <v>319</v>
      </c>
      <c r="G127" t="s">
        <v>319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 s="137"/>
      <c r="Y127" s="74"/>
      <c r="Z127" s="1">
        <f>SUM(D127:X127)</f>
        <v>0</v>
      </c>
      <c r="AA127" s="3"/>
    </row>
    <row r="128" spans="1:27" ht="14.4" x14ac:dyDescent="0.3">
      <c r="A128" s="1">
        <v>123</v>
      </c>
      <c r="B128" s="174" t="s">
        <v>248</v>
      </c>
      <c r="C128" s="142">
        <v>4</v>
      </c>
      <c r="D128" t="s">
        <v>319</v>
      </c>
      <c r="E128" t="s">
        <v>319</v>
      </c>
      <c r="F128" t="s">
        <v>319</v>
      </c>
      <c r="G128" t="s">
        <v>319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 s="137"/>
      <c r="Y128" s="74"/>
      <c r="Z128" s="1">
        <f>SUM(D128:X128)</f>
        <v>0</v>
      </c>
      <c r="AA128" s="3"/>
    </row>
    <row r="129" spans="1:27" ht="14.4" x14ac:dyDescent="0.3">
      <c r="A129" s="1">
        <v>124</v>
      </c>
      <c r="B129" s="174" t="s">
        <v>249</v>
      </c>
      <c r="C129" s="142">
        <v>4</v>
      </c>
      <c r="D129" t="s">
        <v>319</v>
      </c>
      <c r="E129" t="s">
        <v>319</v>
      </c>
      <c r="F129" t="s">
        <v>319</v>
      </c>
      <c r="G129" t="s">
        <v>319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 s="137"/>
      <c r="Y129" s="74"/>
      <c r="Z129" s="1">
        <f>SUM(D129:X129)</f>
        <v>0</v>
      </c>
      <c r="AA129" s="3"/>
    </row>
    <row r="130" spans="1:27" ht="14.4" x14ac:dyDescent="0.3">
      <c r="A130" s="1">
        <v>125</v>
      </c>
      <c r="B130" s="174" t="s">
        <v>250</v>
      </c>
      <c r="C130" s="142">
        <v>4</v>
      </c>
      <c r="D130" t="s">
        <v>319</v>
      </c>
      <c r="E130" t="s">
        <v>319</v>
      </c>
      <c r="F130" t="s">
        <v>319</v>
      </c>
      <c r="G130" t="s">
        <v>319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 s="137"/>
      <c r="Y130" s="74"/>
      <c r="Z130" s="1">
        <f>SUM(D130:X130)</f>
        <v>0</v>
      </c>
      <c r="AA130" s="3"/>
    </row>
    <row r="131" spans="1:27" ht="14.4" x14ac:dyDescent="0.3">
      <c r="A131" s="1">
        <v>126</v>
      </c>
      <c r="B131" s="174" t="s">
        <v>299</v>
      </c>
      <c r="C131" s="142">
        <v>4</v>
      </c>
      <c r="D131" t="s">
        <v>319</v>
      </c>
      <c r="E131" t="s">
        <v>319</v>
      </c>
      <c r="F131" t="s">
        <v>319</v>
      </c>
      <c r="G131" t="s">
        <v>319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 s="137"/>
      <c r="Y131" s="74"/>
      <c r="Z131" s="1">
        <f>SUM(D131:X131)</f>
        <v>0</v>
      </c>
      <c r="AA131" s="3"/>
    </row>
    <row r="132" spans="1:27" ht="14.4" x14ac:dyDescent="0.3">
      <c r="A132" s="1">
        <v>127</v>
      </c>
      <c r="B132" s="174" t="s">
        <v>251</v>
      </c>
      <c r="C132" s="142">
        <v>4</v>
      </c>
      <c r="D132" t="s">
        <v>319</v>
      </c>
      <c r="E132" t="s">
        <v>319</v>
      </c>
      <c r="F132" t="s">
        <v>319</v>
      </c>
      <c r="G132" t="s">
        <v>319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 s="137"/>
      <c r="Y132" s="74"/>
      <c r="Z132" s="1">
        <f>SUM(D132:X132)</f>
        <v>0</v>
      </c>
      <c r="AA132" s="3"/>
    </row>
    <row r="133" spans="1:27" ht="14.4" x14ac:dyDescent="0.3">
      <c r="A133" s="1">
        <v>128</v>
      </c>
      <c r="B133" s="174" t="s">
        <v>254</v>
      </c>
      <c r="C133" s="142">
        <v>4</v>
      </c>
      <c r="D133" t="s">
        <v>319</v>
      </c>
      <c r="E133" t="s">
        <v>319</v>
      </c>
      <c r="F133" t="s">
        <v>319</v>
      </c>
      <c r="G133" t="s">
        <v>319</v>
      </c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 s="137"/>
      <c r="Y133" s="74"/>
      <c r="Z133" s="1">
        <f>SUM(D133:X133)</f>
        <v>0</v>
      </c>
      <c r="AA133" s="3"/>
    </row>
    <row r="134" spans="1:27" ht="14.4" x14ac:dyDescent="0.3">
      <c r="A134" s="1">
        <v>129</v>
      </c>
      <c r="B134" s="174" t="s">
        <v>255</v>
      </c>
      <c r="C134" s="142">
        <v>4</v>
      </c>
      <c r="D134" t="s">
        <v>319</v>
      </c>
      <c r="E134" t="s">
        <v>319</v>
      </c>
      <c r="F134" t="s">
        <v>319</v>
      </c>
      <c r="G134" t="s">
        <v>319</v>
      </c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 s="137"/>
      <c r="Y134" s="74"/>
      <c r="Z134" s="1">
        <f>SUM(D134:X134)</f>
        <v>0</v>
      </c>
      <c r="AA134" s="3"/>
    </row>
    <row r="135" spans="1:27" ht="14.4" x14ac:dyDescent="0.3">
      <c r="A135" s="1">
        <v>130</v>
      </c>
      <c r="B135" s="174" t="s">
        <v>256</v>
      </c>
      <c r="C135" s="142">
        <v>4</v>
      </c>
      <c r="D135" t="s">
        <v>319</v>
      </c>
      <c r="E135" t="s">
        <v>319</v>
      </c>
      <c r="F135" t="s">
        <v>319</v>
      </c>
      <c r="G135" t="s">
        <v>319</v>
      </c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 s="137"/>
      <c r="Y135" s="74"/>
      <c r="Z135" s="1">
        <f>SUM(D135:X135)</f>
        <v>0</v>
      </c>
      <c r="AA135" s="3"/>
    </row>
    <row r="136" spans="1:27" ht="14.4" x14ac:dyDescent="0.3">
      <c r="A136" s="1">
        <v>131</v>
      </c>
      <c r="B136" s="174" t="s">
        <v>257</v>
      </c>
      <c r="C136" s="142">
        <v>4</v>
      </c>
      <c r="D136" t="s">
        <v>319</v>
      </c>
      <c r="E136" t="s">
        <v>319</v>
      </c>
      <c r="F136" t="s">
        <v>319</v>
      </c>
      <c r="G136" t="s">
        <v>319</v>
      </c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 s="137"/>
      <c r="Y136" s="74"/>
      <c r="Z136" s="1">
        <f>SUM(D136:X136)</f>
        <v>0</v>
      </c>
      <c r="AA136" s="3"/>
    </row>
    <row r="137" spans="1:27" ht="14.4" x14ac:dyDescent="0.3">
      <c r="A137" s="1">
        <v>132</v>
      </c>
      <c r="B137" s="174" t="s">
        <v>258</v>
      </c>
      <c r="C137" s="142">
        <v>4</v>
      </c>
      <c r="D137" t="s">
        <v>319</v>
      </c>
      <c r="E137" t="s">
        <v>319</v>
      </c>
      <c r="F137" t="s">
        <v>319</v>
      </c>
      <c r="G137" t="s">
        <v>319</v>
      </c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 s="137"/>
      <c r="Y137" s="74"/>
      <c r="Z137" s="1">
        <f>SUM(D137:X137)</f>
        <v>0</v>
      </c>
      <c r="AA137" s="3"/>
    </row>
    <row r="138" spans="1:27" ht="14.4" x14ac:dyDescent="0.3">
      <c r="A138" s="1">
        <v>133</v>
      </c>
      <c r="B138" s="174" t="s">
        <v>259</v>
      </c>
      <c r="C138" s="142">
        <v>4</v>
      </c>
      <c r="D138" t="s">
        <v>319</v>
      </c>
      <c r="E138" t="s">
        <v>319</v>
      </c>
      <c r="F138" t="s">
        <v>319</v>
      </c>
      <c r="G138" t="s">
        <v>319</v>
      </c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 s="137"/>
      <c r="Y138" s="74"/>
      <c r="Z138" s="1">
        <f>SUM(D138:X138)</f>
        <v>0</v>
      </c>
      <c r="AA138" s="3"/>
    </row>
    <row r="139" spans="1:27" ht="14.4" x14ac:dyDescent="0.3">
      <c r="A139" s="1">
        <v>134</v>
      </c>
      <c r="B139" s="174" t="s">
        <v>302</v>
      </c>
      <c r="C139" s="142">
        <v>4</v>
      </c>
      <c r="D139" t="s">
        <v>319</v>
      </c>
      <c r="E139" t="s">
        <v>319</v>
      </c>
      <c r="F139" t="s">
        <v>319</v>
      </c>
      <c r="G139" t="s">
        <v>319</v>
      </c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 s="137"/>
      <c r="Y139" s="74"/>
      <c r="Z139" s="1">
        <f>SUM(D139:X139)</f>
        <v>0</v>
      </c>
      <c r="AA139" s="3"/>
    </row>
    <row r="140" spans="1:27" ht="14.4" x14ac:dyDescent="0.3">
      <c r="A140" s="1">
        <v>135</v>
      </c>
      <c r="B140" s="174" t="s">
        <v>260</v>
      </c>
      <c r="C140" s="142">
        <v>4</v>
      </c>
      <c r="D140" t="s">
        <v>319</v>
      </c>
      <c r="E140" t="s">
        <v>319</v>
      </c>
      <c r="F140" t="s">
        <v>319</v>
      </c>
      <c r="G140" t="s">
        <v>319</v>
      </c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 s="137"/>
      <c r="Y140" s="74"/>
      <c r="Z140" s="1">
        <f>SUM(D140:X140)</f>
        <v>0</v>
      </c>
      <c r="AA140" s="3"/>
    </row>
    <row r="141" spans="1:27" ht="14.4" x14ac:dyDescent="0.3">
      <c r="A141" s="1">
        <v>136</v>
      </c>
      <c r="B141" s="174" t="s">
        <v>208</v>
      </c>
      <c r="C141" s="142">
        <v>4</v>
      </c>
      <c r="D141" t="s">
        <v>319</v>
      </c>
      <c r="E141" t="s">
        <v>319</v>
      </c>
      <c r="F141" t="s">
        <v>319</v>
      </c>
      <c r="G141" t="s">
        <v>319</v>
      </c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 s="137"/>
      <c r="Y141" s="74"/>
      <c r="Z141" s="1">
        <f>SUM(D141:X141)</f>
        <v>0</v>
      </c>
      <c r="AA141" s="3"/>
    </row>
    <row r="142" spans="1:27" ht="14.4" x14ac:dyDescent="0.3">
      <c r="A142" s="1">
        <v>137</v>
      </c>
      <c r="B142" s="174" t="s">
        <v>261</v>
      </c>
      <c r="C142" s="142">
        <v>4</v>
      </c>
      <c r="D142" t="s">
        <v>319</v>
      </c>
      <c r="E142" t="s">
        <v>319</v>
      </c>
      <c r="F142" t="s">
        <v>319</v>
      </c>
      <c r="G142" t="s">
        <v>319</v>
      </c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 s="137"/>
      <c r="Y142" s="74"/>
      <c r="Z142" s="1">
        <f>SUM(D142:X142)</f>
        <v>0</v>
      </c>
      <c r="AA142" s="3"/>
    </row>
    <row r="143" spans="1:27" ht="14.4" x14ac:dyDescent="0.3">
      <c r="A143" s="1">
        <v>138</v>
      </c>
      <c r="B143" s="174" t="s">
        <v>209</v>
      </c>
      <c r="C143" s="142">
        <v>4</v>
      </c>
      <c r="D143" t="s">
        <v>319</v>
      </c>
      <c r="E143" t="s">
        <v>319</v>
      </c>
      <c r="F143" t="s">
        <v>319</v>
      </c>
      <c r="G143" t="s">
        <v>319</v>
      </c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 s="137"/>
      <c r="Y143" s="74"/>
      <c r="Z143" s="1">
        <f>SUM(D143:X143)</f>
        <v>0</v>
      </c>
      <c r="AA143" s="3"/>
    </row>
    <row r="144" spans="1:27" ht="14.4" x14ac:dyDescent="0.3">
      <c r="A144" s="1">
        <v>139</v>
      </c>
      <c r="B144" s="174" t="s">
        <v>262</v>
      </c>
      <c r="C144" s="142">
        <v>4</v>
      </c>
      <c r="D144" t="s">
        <v>319</v>
      </c>
      <c r="E144" t="s">
        <v>319</v>
      </c>
      <c r="F144" t="s">
        <v>319</v>
      </c>
      <c r="G144" t="s">
        <v>319</v>
      </c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 s="137"/>
      <c r="Y144" s="74"/>
      <c r="Z144" s="1">
        <f>SUM(D144:X144)</f>
        <v>0</v>
      </c>
      <c r="AA144" s="3"/>
    </row>
    <row r="145" spans="1:27" ht="14.4" x14ac:dyDescent="0.3">
      <c r="A145" s="1">
        <v>140</v>
      </c>
      <c r="B145" s="174" t="s">
        <v>210</v>
      </c>
      <c r="C145" s="142">
        <v>4</v>
      </c>
      <c r="D145" t="s">
        <v>319</v>
      </c>
      <c r="E145" t="s">
        <v>319</v>
      </c>
      <c r="F145" t="s">
        <v>319</v>
      </c>
      <c r="G145" t="s">
        <v>319</v>
      </c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 s="137"/>
      <c r="Y145" s="74"/>
      <c r="Z145" s="1">
        <f>SUM(D145:X145)</f>
        <v>0</v>
      </c>
      <c r="AA145" s="3"/>
    </row>
    <row r="146" spans="1:27" ht="14.4" x14ac:dyDescent="0.3">
      <c r="A146" s="1">
        <v>141</v>
      </c>
      <c r="B146" s="174" t="s">
        <v>263</v>
      </c>
      <c r="C146" s="142">
        <v>4</v>
      </c>
      <c r="D146" t="s">
        <v>319</v>
      </c>
      <c r="E146" t="s">
        <v>319</v>
      </c>
      <c r="F146" t="s">
        <v>319</v>
      </c>
      <c r="G146" t="s">
        <v>319</v>
      </c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 s="137"/>
      <c r="Y146" s="74"/>
      <c r="Z146" s="1">
        <f>SUM(D146:X146)</f>
        <v>0</v>
      </c>
      <c r="AA146" s="3"/>
    </row>
    <row r="147" spans="1:27" ht="14.4" x14ac:dyDescent="0.3">
      <c r="A147" s="1">
        <v>142</v>
      </c>
      <c r="B147" s="174" t="s">
        <v>174</v>
      </c>
      <c r="C147" s="142">
        <v>4</v>
      </c>
      <c r="D147" t="s">
        <v>319</v>
      </c>
      <c r="E147" t="s">
        <v>319</v>
      </c>
      <c r="F147" t="s">
        <v>319</v>
      </c>
      <c r="G147" t="s">
        <v>319</v>
      </c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 s="137"/>
      <c r="Y147" s="74"/>
      <c r="Z147" s="1">
        <f>SUM(D147:X147)</f>
        <v>0</v>
      </c>
      <c r="AA147" s="3"/>
    </row>
    <row r="148" spans="1:27" ht="14.4" x14ac:dyDescent="0.3">
      <c r="A148" s="1">
        <v>143</v>
      </c>
      <c r="B148" s="174" t="s">
        <v>264</v>
      </c>
      <c r="C148" s="142">
        <v>4</v>
      </c>
      <c r="D148" t="s">
        <v>319</v>
      </c>
      <c r="E148" t="s">
        <v>319</v>
      </c>
      <c r="F148" t="s">
        <v>319</v>
      </c>
      <c r="G148" t="s">
        <v>319</v>
      </c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 s="137"/>
      <c r="Y148" s="74"/>
      <c r="Z148" s="1">
        <f>SUM(D148:X148)</f>
        <v>0</v>
      </c>
      <c r="AA148" s="3"/>
    </row>
    <row r="149" spans="1:27" ht="13.2" customHeight="1" x14ac:dyDescent="0.3">
      <c r="A149" s="1">
        <v>144</v>
      </c>
      <c r="B149" s="174" t="s">
        <v>265</v>
      </c>
      <c r="C149" s="142">
        <v>4</v>
      </c>
      <c r="D149" t="s">
        <v>319</v>
      </c>
      <c r="E149" t="s">
        <v>319</v>
      </c>
      <c r="F149" t="s">
        <v>319</v>
      </c>
      <c r="G149" t="s">
        <v>319</v>
      </c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 s="137"/>
      <c r="Y149" s="74"/>
      <c r="Z149" s="1">
        <f>SUM(D149:X149)</f>
        <v>0</v>
      </c>
      <c r="AA149" s="3"/>
    </row>
    <row r="150" spans="1:27" ht="14.4" x14ac:dyDescent="0.3">
      <c r="A150" s="1">
        <v>145</v>
      </c>
      <c r="B150" s="174" t="s">
        <v>266</v>
      </c>
      <c r="C150" s="142">
        <v>4</v>
      </c>
      <c r="D150" t="s">
        <v>319</v>
      </c>
      <c r="E150" t="s">
        <v>319</v>
      </c>
      <c r="F150" t="s">
        <v>319</v>
      </c>
      <c r="G150" t="s">
        <v>319</v>
      </c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 s="137"/>
      <c r="Y150" s="74"/>
      <c r="Z150" s="1">
        <f>SUM(D150:X150)</f>
        <v>0</v>
      </c>
      <c r="AA150" s="3"/>
    </row>
    <row r="151" spans="1:27" ht="14.4" x14ac:dyDescent="0.3">
      <c r="A151" s="1">
        <v>146</v>
      </c>
      <c r="B151" s="174" t="s">
        <v>268</v>
      </c>
      <c r="C151" s="142">
        <v>4</v>
      </c>
      <c r="D151" t="s">
        <v>319</v>
      </c>
      <c r="E151" t="s">
        <v>319</v>
      </c>
      <c r="F151" t="s">
        <v>319</v>
      </c>
      <c r="G151" t="s">
        <v>319</v>
      </c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 s="137"/>
      <c r="Y151" s="74"/>
      <c r="Z151" s="1">
        <f>SUM(D151:X151)</f>
        <v>0</v>
      </c>
      <c r="AA151" s="3"/>
    </row>
    <row r="152" spans="1:27" ht="14.4" x14ac:dyDescent="0.3">
      <c r="A152" s="1">
        <v>147</v>
      </c>
      <c r="B152" s="174" t="s">
        <v>270</v>
      </c>
      <c r="C152" s="142">
        <v>4</v>
      </c>
      <c r="D152" t="s">
        <v>319</v>
      </c>
      <c r="E152" t="s">
        <v>319</v>
      </c>
      <c r="F152" t="s">
        <v>319</v>
      </c>
      <c r="G152" t="s">
        <v>319</v>
      </c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 s="137"/>
      <c r="Y152" s="74"/>
      <c r="Z152" s="1">
        <f>SUM(D152:X152)</f>
        <v>0</v>
      </c>
      <c r="AA152" s="3"/>
    </row>
    <row r="153" spans="1:27" ht="14.4" x14ac:dyDescent="0.3">
      <c r="A153" s="1">
        <v>148</v>
      </c>
      <c r="B153" s="174" t="s">
        <v>271</v>
      </c>
      <c r="C153" s="142">
        <v>4</v>
      </c>
      <c r="D153" t="s">
        <v>319</v>
      </c>
      <c r="E153" t="s">
        <v>319</v>
      </c>
      <c r="F153" t="s">
        <v>319</v>
      </c>
      <c r="G153" t="s">
        <v>319</v>
      </c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 s="137"/>
      <c r="Y153" s="74"/>
      <c r="Z153" s="1">
        <f>SUM(D153:X153)</f>
        <v>0</v>
      </c>
      <c r="AA153" s="3"/>
    </row>
    <row r="154" spans="1:27" ht="14.4" x14ac:dyDescent="0.3">
      <c r="A154" s="1">
        <v>149</v>
      </c>
      <c r="B154" s="174" t="s">
        <v>303</v>
      </c>
      <c r="C154" s="142">
        <v>4</v>
      </c>
      <c r="D154" t="s">
        <v>319</v>
      </c>
      <c r="E154" t="s">
        <v>319</v>
      </c>
      <c r="F154" t="s">
        <v>319</v>
      </c>
      <c r="G154" t="s">
        <v>319</v>
      </c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 s="137"/>
      <c r="Y154" s="74"/>
      <c r="Z154" s="1">
        <f>SUM(D154:X154)</f>
        <v>0</v>
      </c>
      <c r="AA154" s="3"/>
    </row>
    <row r="155" spans="1:27" ht="14.4" x14ac:dyDescent="0.3">
      <c r="A155" s="1">
        <v>150</v>
      </c>
      <c r="B155" s="174" t="s">
        <v>272</v>
      </c>
      <c r="C155" s="142">
        <v>4</v>
      </c>
      <c r="D155" t="s">
        <v>319</v>
      </c>
      <c r="E155" t="s">
        <v>319</v>
      </c>
      <c r="F155" t="s">
        <v>319</v>
      </c>
      <c r="G155" t="s">
        <v>319</v>
      </c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 s="137"/>
      <c r="Y155" s="74"/>
      <c r="Z155" s="1">
        <f>SUM(D155:X155)</f>
        <v>0</v>
      </c>
      <c r="AA155" s="3"/>
    </row>
    <row r="156" spans="1:27" ht="14.4" x14ac:dyDescent="0.3">
      <c r="A156" s="1">
        <v>151</v>
      </c>
      <c r="B156" s="174" t="s">
        <v>273</v>
      </c>
      <c r="C156" s="142">
        <v>4</v>
      </c>
      <c r="D156" t="s">
        <v>319</v>
      </c>
      <c r="E156" t="s">
        <v>319</v>
      </c>
      <c r="F156" t="s">
        <v>319</v>
      </c>
      <c r="G156" t="s">
        <v>319</v>
      </c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 s="137"/>
      <c r="Y156" s="74"/>
      <c r="Z156" s="1">
        <f>SUM(D156:X156)</f>
        <v>0</v>
      </c>
      <c r="AA156" s="3"/>
    </row>
    <row r="157" spans="1:27" ht="14.4" x14ac:dyDescent="0.3">
      <c r="A157" s="1">
        <v>152</v>
      </c>
      <c r="B157" s="174" t="s">
        <v>125</v>
      </c>
      <c r="C157" s="142">
        <v>4</v>
      </c>
      <c r="D157" t="s">
        <v>319</v>
      </c>
      <c r="E157" t="s">
        <v>319</v>
      </c>
      <c r="F157" t="s">
        <v>319</v>
      </c>
      <c r="G157" t="s">
        <v>319</v>
      </c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 s="137"/>
      <c r="Y157" s="74"/>
      <c r="Z157" s="1">
        <f>SUM(D157:X157)</f>
        <v>0</v>
      </c>
      <c r="AA157" s="3"/>
    </row>
    <row r="158" spans="1:27" ht="14.4" x14ac:dyDescent="0.3">
      <c r="A158" s="1">
        <v>153</v>
      </c>
      <c r="B158" s="174" t="s">
        <v>274</v>
      </c>
      <c r="C158" s="142">
        <v>4</v>
      </c>
      <c r="D158" t="s">
        <v>319</v>
      </c>
      <c r="E158" t="s">
        <v>319</v>
      </c>
      <c r="F158" t="s">
        <v>319</v>
      </c>
      <c r="G158" t="s">
        <v>319</v>
      </c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 s="137"/>
      <c r="Y158" s="74"/>
      <c r="Z158" s="1">
        <f>SUM(D158:X158)</f>
        <v>0</v>
      </c>
      <c r="AA158" s="3"/>
    </row>
    <row r="159" spans="1:27" ht="14.4" x14ac:dyDescent="0.3">
      <c r="A159" s="1">
        <v>154</v>
      </c>
      <c r="B159" s="174" t="s">
        <v>275</v>
      </c>
      <c r="C159" s="142">
        <v>4</v>
      </c>
      <c r="D159" t="s">
        <v>319</v>
      </c>
      <c r="E159" t="s">
        <v>319</v>
      </c>
      <c r="F159" t="s">
        <v>319</v>
      </c>
      <c r="G159" t="s">
        <v>319</v>
      </c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 s="137"/>
      <c r="Y159" s="74"/>
      <c r="Z159" s="1">
        <f>SUM(D159:X159)</f>
        <v>0</v>
      </c>
      <c r="AA159" s="3"/>
    </row>
    <row r="160" spans="1:27" ht="14.4" x14ac:dyDescent="0.3">
      <c r="A160" s="1">
        <v>155</v>
      </c>
      <c r="B160" s="174" t="s">
        <v>276</v>
      </c>
      <c r="C160" s="142">
        <v>4</v>
      </c>
      <c r="D160" t="s">
        <v>319</v>
      </c>
      <c r="E160" t="s">
        <v>319</v>
      </c>
      <c r="F160" t="s">
        <v>319</v>
      </c>
      <c r="G160" t="s">
        <v>319</v>
      </c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 s="137"/>
      <c r="Y160" s="74"/>
      <c r="Z160" s="1">
        <f>SUM(D160:X160)</f>
        <v>0</v>
      </c>
      <c r="AA160" s="3"/>
    </row>
    <row r="161" spans="1:27" ht="14.4" x14ac:dyDescent="0.3">
      <c r="A161" s="1">
        <v>156</v>
      </c>
      <c r="B161" s="174" t="s">
        <v>102</v>
      </c>
      <c r="C161" s="142">
        <v>4</v>
      </c>
      <c r="D161" t="s">
        <v>319</v>
      </c>
      <c r="E161" t="s">
        <v>319</v>
      </c>
      <c r="F161" t="s">
        <v>319</v>
      </c>
      <c r="G161" t="s">
        <v>319</v>
      </c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 s="137"/>
      <c r="Y161" s="74"/>
      <c r="Z161" s="1">
        <f>SUM(D161:X161)</f>
        <v>0</v>
      </c>
      <c r="AA161" s="3"/>
    </row>
    <row r="162" spans="1:27" ht="14.4" x14ac:dyDescent="0.3">
      <c r="A162" s="1">
        <v>157</v>
      </c>
      <c r="B162" s="174" t="s">
        <v>277</v>
      </c>
      <c r="C162" s="142">
        <v>4</v>
      </c>
      <c r="D162" t="s">
        <v>319</v>
      </c>
      <c r="E162" t="s">
        <v>319</v>
      </c>
      <c r="F162" t="s">
        <v>319</v>
      </c>
      <c r="G162" t="s">
        <v>319</v>
      </c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 s="137"/>
      <c r="Y162" s="74"/>
      <c r="Z162" s="1">
        <f>SUM(D162:X162)</f>
        <v>0</v>
      </c>
      <c r="AA162" s="3"/>
    </row>
    <row r="163" spans="1:27" ht="13.2" customHeight="1" x14ac:dyDescent="0.3">
      <c r="A163" s="1">
        <v>158</v>
      </c>
      <c r="B163" s="174" t="s">
        <v>110</v>
      </c>
      <c r="C163" s="142">
        <v>4</v>
      </c>
      <c r="D163" t="s">
        <v>319</v>
      </c>
      <c r="E163" t="s">
        <v>319</v>
      </c>
      <c r="F163" t="s">
        <v>319</v>
      </c>
      <c r="G163" t="s">
        <v>319</v>
      </c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 s="137"/>
      <c r="Y163" s="74"/>
      <c r="Z163" s="1">
        <f>SUM(D163:X163)</f>
        <v>0</v>
      </c>
      <c r="AA163" s="3"/>
    </row>
    <row r="164" spans="1:27" ht="14.4" x14ac:dyDescent="0.3">
      <c r="A164" s="1">
        <v>159</v>
      </c>
      <c r="B164" s="174" t="s">
        <v>304</v>
      </c>
      <c r="C164" s="142">
        <v>4</v>
      </c>
      <c r="D164" t="s">
        <v>319</v>
      </c>
      <c r="E164" t="s">
        <v>319</v>
      </c>
      <c r="F164" t="s">
        <v>319</v>
      </c>
      <c r="G164" t="s">
        <v>319</v>
      </c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 s="137"/>
      <c r="Y164" s="74"/>
      <c r="Z164" s="1">
        <f>SUM(D164:X164)</f>
        <v>0</v>
      </c>
      <c r="AA164" s="3"/>
    </row>
    <row r="165" spans="1:27" ht="14.4" x14ac:dyDescent="0.3">
      <c r="A165" s="1">
        <v>160</v>
      </c>
      <c r="B165" s="174" t="s">
        <v>280</v>
      </c>
      <c r="C165" s="142">
        <v>4</v>
      </c>
      <c r="D165" t="s">
        <v>319</v>
      </c>
      <c r="E165" t="s">
        <v>319</v>
      </c>
      <c r="F165" t="s">
        <v>319</v>
      </c>
      <c r="G165" t="s">
        <v>319</v>
      </c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 s="137"/>
      <c r="Y165" s="74"/>
      <c r="Z165" s="1">
        <f>SUM(D165:X165)</f>
        <v>0</v>
      </c>
      <c r="AA165" s="3"/>
    </row>
    <row r="166" spans="1:27" ht="14.4" x14ac:dyDescent="0.3">
      <c r="A166" s="1">
        <v>161</v>
      </c>
      <c r="B166" s="174" t="s">
        <v>281</v>
      </c>
      <c r="C166" s="142">
        <v>4</v>
      </c>
      <c r="D166" t="s">
        <v>319</v>
      </c>
      <c r="E166" t="s">
        <v>319</v>
      </c>
      <c r="F166" t="s">
        <v>319</v>
      </c>
      <c r="G166" t="s">
        <v>319</v>
      </c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 s="137"/>
      <c r="Y166" s="74"/>
      <c r="Z166" s="1">
        <f>SUM(D166:X166)</f>
        <v>0</v>
      </c>
      <c r="AA166" s="3"/>
    </row>
    <row r="167" spans="1:27" ht="14.4" x14ac:dyDescent="0.3">
      <c r="A167" s="1">
        <v>162</v>
      </c>
      <c r="B167" s="174" t="s">
        <v>282</v>
      </c>
      <c r="C167" s="142">
        <v>4</v>
      </c>
      <c r="D167" t="s">
        <v>319</v>
      </c>
      <c r="E167" t="s">
        <v>319</v>
      </c>
      <c r="F167" t="s">
        <v>319</v>
      </c>
      <c r="G167" t="s">
        <v>319</v>
      </c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 s="137"/>
      <c r="Y167" s="74"/>
      <c r="Z167" s="1">
        <f>SUM(D167:X167)</f>
        <v>0</v>
      </c>
      <c r="AA167" s="3"/>
    </row>
    <row r="168" spans="1:27" ht="14.4" x14ac:dyDescent="0.3">
      <c r="A168" s="1">
        <v>163</v>
      </c>
      <c r="B168" s="174" t="s">
        <v>283</v>
      </c>
      <c r="C168" s="142">
        <v>4</v>
      </c>
      <c r="D168" t="s">
        <v>319</v>
      </c>
      <c r="E168" t="s">
        <v>319</v>
      </c>
      <c r="F168" t="s">
        <v>319</v>
      </c>
      <c r="G168" t="s">
        <v>319</v>
      </c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 s="137"/>
      <c r="Y168" s="74"/>
      <c r="Z168" s="1">
        <f>SUM(D168:X168)</f>
        <v>0</v>
      </c>
      <c r="AA168" s="3"/>
    </row>
    <row r="169" spans="1:27" ht="14.4" x14ac:dyDescent="0.3">
      <c r="A169" s="1">
        <v>164</v>
      </c>
      <c r="B169" s="174" t="s">
        <v>284</v>
      </c>
      <c r="C169" s="142">
        <v>4</v>
      </c>
      <c r="D169" t="s">
        <v>319</v>
      </c>
      <c r="E169" t="s">
        <v>319</v>
      </c>
      <c r="F169" t="s">
        <v>319</v>
      </c>
      <c r="G169" t="s">
        <v>319</v>
      </c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 s="137"/>
      <c r="Y169" s="74"/>
      <c r="Z169" s="1">
        <f>SUM(D169:X169)</f>
        <v>0</v>
      </c>
      <c r="AA169" s="3"/>
    </row>
    <row r="170" spans="1:27" ht="14.4" x14ac:dyDescent="0.3">
      <c r="A170" s="1">
        <v>165</v>
      </c>
      <c r="B170" s="174" t="s">
        <v>126</v>
      </c>
      <c r="C170" s="142">
        <v>4</v>
      </c>
      <c r="D170" t="s">
        <v>319</v>
      </c>
      <c r="E170" t="s">
        <v>319</v>
      </c>
      <c r="F170" t="s">
        <v>319</v>
      </c>
      <c r="G170" t="s">
        <v>319</v>
      </c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 s="137"/>
      <c r="Y170" s="74"/>
      <c r="Z170" s="1">
        <f>SUM(D170:X170)</f>
        <v>0</v>
      </c>
      <c r="AA170" s="3"/>
    </row>
    <row r="171" spans="1:27" ht="14.4" x14ac:dyDescent="0.3">
      <c r="A171" s="1">
        <v>166</v>
      </c>
      <c r="B171" s="174" t="s">
        <v>179</v>
      </c>
      <c r="C171" s="142">
        <v>4</v>
      </c>
      <c r="D171" t="s">
        <v>319</v>
      </c>
      <c r="E171" t="s">
        <v>319</v>
      </c>
      <c r="F171" t="s">
        <v>319</v>
      </c>
      <c r="G171" t="s">
        <v>319</v>
      </c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 s="137"/>
      <c r="Y171" s="74"/>
      <c r="Z171" s="1">
        <f>SUM(D171:X171)</f>
        <v>0</v>
      </c>
      <c r="AA171" s="3"/>
    </row>
    <row r="172" spans="1:27" ht="14.4" x14ac:dyDescent="0.3">
      <c r="A172" s="1">
        <v>167</v>
      </c>
      <c r="B172" s="174" t="s">
        <v>213</v>
      </c>
      <c r="C172" s="142">
        <v>4</v>
      </c>
      <c r="D172" t="s">
        <v>319</v>
      </c>
      <c r="E172" t="s">
        <v>319</v>
      </c>
      <c r="F172" t="s">
        <v>319</v>
      </c>
      <c r="G172" t="s">
        <v>319</v>
      </c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 s="137"/>
      <c r="Y172" s="74"/>
      <c r="Z172" s="1">
        <f>SUM(D172:X172)</f>
        <v>0</v>
      </c>
      <c r="AA172" s="3"/>
    </row>
    <row r="173" spans="1:27" ht="14.4" x14ac:dyDescent="0.3">
      <c r="A173" s="1">
        <v>168</v>
      </c>
      <c r="B173" s="174" t="s">
        <v>287</v>
      </c>
      <c r="C173" s="142">
        <v>4</v>
      </c>
      <c r="D173" t="s">
        <v>319</v>
      </c>
      <c r="E173" t="s">
        <v>319</v>
      </c>
      <c r="F173" t="s">
        <v>319</v>
      </c>
      <c r="G173" t="s">
        <v>319</v>
      </c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 s="137"/>
      <c r="Y173" s="74"/>
      <c r="Z173" s="1">
        <f>SUM(D173:X173)</f>
        <v>0</v>
      </c>
      <c r="AA173" s="3"/>
    </row>
    <row r="174" spans="1:27" ht="14.4" x14ac:dyDescent="0.3">
      <c r="A174" s="1">
        <v>169</v>
      </c>
      <c r="B174" s="174" t="s">
        <v>288</v>
      </c>
      <c r="C174" s="142">
        <v>4</v>
      </c>
      <c r="D174" t="s">
        <v>319</v>
      </c>
      <c r="E174" t="s">
        <v>319</v>
      </c>
      <c r="F174" t="s">
        <v>319</v>
      </c>
      <c r="G174" t="s">
        <v>319</v>
      </c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 s="137"/>
      <c r="Y174" s="74"/>
      <c r="Z174" s="1">
        <f>SUM(D174:X174)</f>
        <v>0</v>
      </c>
      <c r="AA174" s="3"/>
    </row>
    <row r="175" spans="1:27" ht="14.4" x14ac:dyDescent="0.3">
      <c r="A175" s="1">
        <v>170</v>
      </c>
      <c r="B175" s="174" t="s">
        <v>289</v>
      </c>
      <c r="C175" s="142">
        <v>4</v>
      </c>
      <c r="D175" t="s">
        <v>319</v>
      </c>
      <c r="E175" t="s">
        <v>319</v>
      </c>
      <c r="F175" t="s">
        <v>319</v>
      </c>
      <c r="G175" t="s">
        <v>319</v>
      </c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 s="137"/>
      <c r="Y175" s="74"/>
      <c r="Z175" s="1">
        <f>SUM(D175:X175)</f>
        <v>0</v>
      </c>
      <c r="AA175" s="3"/>
    </row>
    <row r="176" spans="1:27" ht="14.4" x14ac:dyDescent="0.3">
      <c r="A176" s="1">
        <v>171</v>
      </c>
      <c r="B176" s="174" t="s">
        <v>290</v>
      </c>
      <c r="C176" s="142">
        <v>4</v>
      </c>
      <c r="D176" t="s">
        <v>319</v>
      </c>
      <c r="E176" t="s">
        <v>319</v>
      </c>
      <c r="F176" t="s">
        <v>319</v>
      </c>
      <c r="G176" t="s">
        <v>319</v>
      </c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 s="137"/>
      <c r="Y176" s="74"/>
      <c r="Z176" s="1">
        <f>SUM(D176:X176)</f>
        <v>0</v>
      </c>
      <c r="AA176" s="3"/>
    </row>
    <row r="177" spans="1:27" ht="14.4" x14ac:dyDescent="0.3">
      <c r="A177" s="1">
        <v>172</v>
      </c>
      <c r="B177" s="174" t="s">
        <v>214</v>
      </c>
      <c r="C177" s="142">
        <v>4</v>
      </c>
      <c r="D177" t="s">
        <v>319</v>
      </c>
      <c r="E177" t="s">
        <v>319</v>
      </c>
      <c r="F177" t="s">
        <v>319</v>
      </c>
      <c r="G177" t="s">
        <v>319</v>
      </c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 s="137"/>
      <c r="Y177" s="74"/>
      <c r="Z177" s="1">
        <f>SUM(D177:X177)</f>
        <v>0</v>
      </c>
      <c r="AA177" s="3"/>
    </row>
    <row r="178" spans="1:27" ht="14.4" x14ac:dyDescent="0.3">
      <c r="A178" s="1">
        <v>173</v>
      </c>
      <c r="B178" s="174" t="s">
        <v>291</v>
      </c>
      <c r="C178" s="142">
        <v>4</v>
      </c>
      <c r="D178" t="s">
        <v>319</v>
      </c>
      <c r="E178" t="s">
        <v>319</v>
      </c>
      <c r="F178" t="s">
        <v>319</v>
      </c>
      <c r="G178" t="s">
        <v>319</v>
      </c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 s="137"/>
      <c r="Y178" s="74"/>
      <c r="Z178" s="1">
        <f>SUM(D178:X178)</f>
        <v>0</v>
      </c>
      <c r="AA178" s="3"/>
    </row>
    <row r="179" spans="1:27" ht="14.4" x14ac:dyDescent="0.3">
      <c r="A179" s="1">
        <v>174</v>
      </c>
      <c r="B179" s="174" t="s">
        <v>180</v>
      </c>
      <c r="C179" s="142">
        <v>4</v>
      </c>
      <c r="D179" t="s">
        <v>319</v>
      </c>
      <c r="E179" t="s">
        <v>319</v>
      </c>
      <c r="F179" t="s">
        <v>319</v>
      </c>
      <c r="G179" t="s">
        <v>319</v>
      </c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 s="137"/>
      <c r="Y179" s="74"/>
      <c r="Z179" s="1">
        <f>SUM(D179:X179)</f>
        <v>0</v>
      </c>
      <c r="AA179" s="3"/>
    </row>
    <row r="180" spans="1:27" ht="14.4" x14ac:dyDescent="0.3">
      <c r="A180" s="1">
        <v>175</v>
      </c>
      <c r="B180" s="174" t="s">
        <v>215</v>
      </c>
      <c r="C180" s="142">
        <v>4</v>
      </c>
      <c r="D180" t="s">
        <v>319</v>
      </c>
      <c r="E180" t="s">
        <v>319</v>
      </c>
      <c r="F180" t="s">
        <v>319</v>
      </c>
      <c r="G180" t="s">
        <v>319</v>
      </c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 s="137"/>
      <c r="Y180" s="74"/>
      <c r="Z180" s="1">
        <f>SUM(D180:X180)</f>
        <v>0</v>
      </c>
      <c r="AA180" s="3"/>
    </row>
    <row r="181" spans="1:27" ht="14.4" x14ac:dyDescent="0.3">
      <c r="A181" s="1">
        <v>176</v>
      </c>
      <c r="B181" s="174" t="s">
        <v>292</v>
      </c>
      <c r="C181" s="142">
        <v>4</v>
      </c>
      <c r="D181" t="s">
        <v>319</v>
      </c>
      <c r="E181" t="s">
        <v>319</v>
      </c>
      <c r="F181" t="s">
        <v>319</v>
      </c>
      <c r="G181" t="s">
        <v>319</v>
      </c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 s="137"/>
      <c r="Y181" s="74"/>
      <c r="Z181" s="1">
        <f>SUM(D181:X181)</f>
        <v>0</v>
      </c>
      <c r="AA181" s="3"/>
    </row>
    <row r="182" spans="1:27" ht="14.4" x14ac:dyDescent="0.3">
      <c r="A182" s="1">
        <v>177</v>
      </c>
      <c r="B182" s="174" t="s">
        <v>293</v>
      </c>
      <c r="C182" s="142">
        <v>4</v>
      </c>
      <c r="D182" t="s">
        <v>319</v>
      </c>
      <c r="E182" t="s">
        <v>319</v>
      </c>
      <c r="F182" t="s">
        <v>319</v>
      </c>
      <c r="G182" t="s">
        <v>319</v>
      </c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 s="137"/>
      <c r="Y182" s="74"/>
      <c r="Z182" s="1">
        <f>SUM(D182:X182)</f>
        <v>0</v>
      </c>
      <c r="AA182" s="3"/>
    </row>
    <row r="183" spans="1:27" ht="14.4" x14ac:dyDescent="0.3">
      <c r="A183" s="1">
        <v>178</v>
      </c>
      <c r="B183" s="174" t="s">
        <v>295</v>
      </c>
      <c r="C183" s="142">
        <v>4</v>
      </c>
      <c r="D183" t="s">
        <v>319</v>
      </c>
      <c r="E183" t="s">
        <v>319</v>
      </c>
      <c r="F183" t="s">
        <v>319</v>
      </c>
      <c r="G183" t="s">
        <v>319</v>
      </c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 s="137"/>
      <c r="Y183" s="74"/>
      <c r="Z183" s="1">
        <f>SUM(D183:X183)</f>
        <v>0</v>
      </c>
      <c r="AA183" s="3"/>
    </row>
    <row r="184" spans="1:27" ht="14.4" x14ac:dyDescent="0.3">
      <c r="A184" s="1">
        <v>179</v>
      </c>
      <c r="B184" s="174" t="s">
        <v>103</v>
      </c>
      <c r="C184" s="142">
        <v>4</v>
      </c>
      <c r="D184" t="s">
        <v>319</v>
      </c>
      <c r="E184" t="s">
        <v>319</v>
      </c>
      <c r="F184" t="s">
        <v>319</v>
      </c>
      <c r="G184" t="s">
        <v>319</v>
      </c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 s="137"/>
      <c r="Y184" s="74"/>
      <c r="Z184" s="1">
        <f>SUM(D184:X184)</f>
        <v>0</v>
      </c>
      <c r="AA184" s="3"/>
    </row>
    <row r="185" spans="1:27" ht="14.4" x14ac:dyDescent="0.3">
      <c r="A185" s="1">
        <v>180</v>
      </c>
      <c r="B185" s="174" t="s">
        <v>313</v>
      </c>
      <c r="C185" s="142">
        <v>4</v>
      </c>
      <c r="D185" t="s">
        <v>319</v>
      </c>
      <c r="E185" t="s">
        <v>319</v>
      </c>
      <c r="F185" t="s">
        <v>319</v>
      </c>
      <c r="G185" t="s">
        <v>319</v>
      </c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 s="137"/>
      <c r="Y185" s="74"/>
      <c r="Z185" s="1">
        <f>SUM(D185:X185)</f>
        <v>0</v>
      </c>
      <c r="AA185" s="3"/>
    </row>
    <row r="186" spans="1:27" ht="14.4" x14ac:dyDescent="0.3">
      <c r="A186" s="1">
        <v>181</v>
      </c>
      <c r="B186" s="174" t="s">
        <v>314</v>
      </c>
      <c r="C186" s="142">
        <v>4</v>
      </c>
      <c r="D186" s="1" t="s">
        <v>319</v>
      </c>
      <c r="E186" s="1" t="s">
        <v>319</v>
      </c>
      <c r="F186" s="1" t="s">
        <v>319</v>
      </c>
      <c r="G186" s="1" t="s">
        <v>319</v>
      </c>
      <c r="X186" s="137"/>
      <c r="Y186" s="74"/>
      <c r="Z186" s="1">
        <f>SUM(D186:X186)</f>
        <v>0</v>
      </c>
      <c r="AA186" s="3"/>
    </row>
    <row r="187" spans="1:27" ht="14.4" x14ac:dyDescent="0.3">
      <c r="A187" s="1">
        <v>182</v>
      </c>
      <c r="B187" s="174" t="s">
        <v>315</v>
      </c>
      <c r="C187" s="142">
        <v>4</v>
      </c>
      <c r="D187" s="1" t="s">
        <v>319</v>
      </c>
      <c r="E187" s="1" t="s">
        <v>319</v>
      </c>
      <c r="F187" s="1" t="s">
        <v>319</v>
      </c>
      <c r="G187" s="1" t="s">
        <v>319</v>
      </c>
      <c r="X187" s="137"/>
      <c r="Y187" s="74"/>
      <c r="Z187" s="1">
        <f>SUM(D187:X187)</f>
        <v>0</v>
      </c>
      <c r="AA187" s="3"/>
    </row>
    <row r="188" spans="1:27" ht="14.4" x14ac:dyDescent="0.3">
      <c r="A188" s="1">
        <v>183</v>
      </c>
      <c r="B188" s="174" t="s">
        <v>316</v>
      </c>
      <c r="C188" s="142">
        <v>4</v>
      </c>
      <c r="D188" s="1" t="s">
        <v>319</v>
      </c>
      <c r="E188" s="1" t="s">
        <v>319</v>
      </c>
      <c r="F188" s="1" t="s">
        <v>319</v>
      </c>
      <c r="G188" s="1" t="s">
        <v>319</v>
      </c>
      <c r="X188" s="137"/>
      <c r="Y188" s="74"/>
      <c r="Z188" s="1">
        <f>SUM(D188:X188)</f>
        <v>0</v>
      </c>
      <c r="AA188" s="3"/>
    </row>
    <row r="189" spans="1:27" ht="14.4" x14ac:dyDescent="0.3">
      <c r="A189" s="1">
        <v>184</v>
      </c>
      <c r="B189" s="174" t="s">
        <v>317</v>
      </c>
      <c r="C189" s="142">
        <v>4</v>
      </c>
      <c r="D189" s="1" t="s">
        <v>319</v>
      </c>
      <c r="E189" s="1" t="s">
        <v>319</v>
      </c>
      <c r="F189" s="1" t="s">
        <v>319</v>
      </c>
      <c r="G189" s="1" t="s">
        <v>319</v>
      </c>
      <c r="X189" s="137"/>
      <c r="Y189" s="74"/>
      <c r="Z189" s="1">
        <f>SUM(D189:X189)</f>
        <v>0</v>
      </c>
      <c r="AA189" s="3"/>
    </row>
    <row r="190" spans="1:27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74"/>
      <c r="AA190" s="3"/>
    </row>
    <row r="191" spans="1:27" x14ac:dyDescent="0.25">
      <c r="D191" s="1">
        <f t="shared" ref="D191:X191" si="0">COUNT(D6:D181)</f>
        <v>20</v>
      </c>
      <c r="E191" s="1">
        <f t="shared" si="0"/>
        <v>20</v>
      </c>
      <c r="F191" s="1">
        <f t="shared" si="0"/>
        <v>20</v>
      </c>
      <c r="G191" s="1">
        <f t="shared" si="0"/>
        <v>20</v>
      </c>
      <c r="H191" s="1">
        <f t="shared" si="0"/>
        <v>0</v>
      </c>
      <c r="I191" s="1">
        <f t="shared" si="0"/>
        <v>0</v>
      </c>
      <c r="J191" s="1">
        <f t="shared" si="0"/>
        <v>0</v>
      </c>
      <c r="K191" s="1">
        <f t="shared" si="0"/>
        <v>0</v>
      </c>
      <c r="L191" s="1">
        <f t="shared" si="0"/>
        <v>0</v>
      </c>
      <c r="M191" s="1">
        <f t="shared" si="0"/>
        <v>0</v>
      </c>
      <c r="N191" s="1">
        <f t="shared" si="0"/>
        <v>0</v>
      </c>
      <c r="O191" s="1">
        <f t="shared" si="0"/>
        <v>0</v>
      </c>
      <c r="P191" s="1">
        <f t="shared" si="0"/>
        <v>0</v>
      </c>
      <c r="Q191" s="1">
        <f t="shared" si="0"/>
        <v>0</v>
      </c>
      <c r="R191" s="1">
        <f t="shared" si="0"/>
        <v>0</v>
      </c>
      <c r="S191" s="1">
        <f t="shared" si="0"/>
        <v>0</v>
      </c>
      <c r="T191" s="1">
        <f t="shared" si="0"/>
        <v>0</v>
      </c>
      <c r="U191" s="1">
        <f t="shared" si="0"/>
        <v>0</v>
      </c>
      <c r="V191" s="1">
        <f t="shared" si="0"/>
        <v>0</v>
      </c>
      <c r="W191" s="1">
        <f t="shared" si="0"/>
        <v>0</v>
      </c>
      <c r="X191" s="1">
        <f t="shared" si="0"/>
        <v>0</v>
      </c>
      <c r="Y191" s="70"/>
      <c r="AA191" s="3"/>
    </row>
    <row r="192" spans="1:27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70"/>
      <c r="Z192" s="3"/>
      <c r="AA192" s="3"/>
    </row>
  </sheetData>
  <sheetProtection selectLockedCells="1" selectUnlockedCells="1"/>
  <sortState xmlns:xlrd2="http://schemas.microsoft.com/office/spreadsheetml/2017/richdata2" ref="B6:Z189">
    <sortCondition descending="1" ref="Z6:Z189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D191:X19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2" sqref="B2:B21"/>
    </sheetView>
  </sheetViews>
  <sheetFormatPr defaultRowHeight="13.2" x14ac:dyDescent="0.25"/>
  <cols>
    <col min="2" max="2" width="18.88671875" bestFit="1" customWidth="1"/>
  </cols>
  <sheetData>
    <row r="1" spans="1:3" x14ac:dyDescent="0.25">
      <c r="A1" s="25" t="s">
        <v>94</v>
      </c>
    </row>
    <row r="2" spans="1:3" ht="14.4" x14ac:dyDescent="0.3">
      <c r="A2" s="58">
        <v>1</v>
      </c>
      <c r="B2" s="6" t="s">
        <v>191</v>
      </c>
      <c r="C2" s="90">
        <f>A2</f>
        <v>1</v>
      </c>
    </row>
    <row r="3" spans="1:3" ht="14.4" x14ac:dyDescent="0.3">
      <c r="A3" s="1">
        <v>2</v>
      </c>
      <c r="B3" s="7" t="s">
        <v>222</v>
      </c>
      <c r="C3" s="90">
        <f t="shared" ref="C3:C21" si="0">A3</f>
        <v>2</v>
      </c>
    </row>
    <row r="4" spans="1:3" ht="14.4" x14ac:dyDescent="0.3">
      <c r="A4" s="1">
        <v>3</v>
      </c>
      <c r="B4" s="5" t="s">
        <v>156</v>
      </c>
      <c r="C4" s="90">
        <f t="shared" si="0"/>
        <v>3</v>
      </c>
    </row>
    <row r="5" spans="1:3" ht="14.4" x14ac:dyDescent="0.3">
      <c r="A5" s="1">
        <v>4</v>
      </c>
      <c r="B5" s="8" t="s">
        <v>226</v>
      </c>
      <c r="C5" s="90">
        <f t="shared" si="0"/>
        <v>4</v>
      </c>
    </row>
    <row r="6" spans="1:3" ht="14.4" x14ac:dyDescent="0.3">
      <c r="A6" s="1">
        <v>5</v>
      </c>
      <c r="B6" s="6" t="s">
        <v>7</v>
      </c>
      <c r="C6" s="90">
        <f t="shared" si="0"/>
        <v>5</v>
      </c>
    </row>
    <row r="7" spans="1:3" ht="14.4" x14ac:dyDescent="0.3">
      <c r="A7" s="1">
        <v>6</v>
      </c>
      <c r="B7" s="5" t="s">
        <v>105</v>
      </c>
      <c r="C7" s="90">
        <f t="shared" si="0"/>
        <v>6</v>
      </c>
    </row>
    <row r="8" spans="1:3" ht="14.4" x14ac:dyDescent="0.3">
      <c r="A8" s="1">
        <v>7</v>
      </c>
      <c r="B8" s="8" t="s">
        <v>192</v>
      </c>
      <c r="C8" s="90">
        <f t="shared" si="0"/>
        <v>7</v>
      </c>
    </row>
    <row r="9" spans="1:3" ht="14.4" x14ac:dyDescent="0.3">
      <c r="A9" s="1">
        <v>8</v>
      </c>
      <c r="B9" s="8" t="s">
        <v>206</v>
      </c>
      <c r="C9" s="90">
        <f t="shared" si="0"/>
        <v>8</v>
      </c>
    </row>
    <row r="10" spans="1:3" ht="14.4" x14ac:dyDescent="0.3">
      <c r="A10" s="1">
        <v>9</v>
      </c>
      <c r="B10" s="7" t="s">
        <v>286</v>
      </c>
      <c r="C10" s="90">
        <f t="shared" si="0"/>
        <v>9</v>
      </c>
    </row>
    <row r="11" spans="1:3" ht="14.4" x14ac:dyDescent="0.3">
      <c r="A11" s="1">
        <v>10</v>
      </c>
      <c r="B11" s="5" t="s">
        <v>294</v>
      </c>
      <c r="C11" s="90">
        <f t="shared" si="0"/>
        <v>10</v>
      </c>
    </row>
    <row r="12" spans="1:3" ht="14.4" x14ac:dyDescent="0.3">
      <c r="A12" s="1">
        <v>11</v>
      </c>
      <c r="B12" s="7" t="s">
        <v>233</v>
      </c>
      <c r="C12" s="90">
        <f t="shared" si="0"/>
        <v>11</v>
      </c>
    </row>
    <row r="13" spans="1:3" ht="14.4" x14ac:dyDescent="0.3">
      <c r="A13" s="1">
        <v>12</v>
      </c>
      <c r="B13" s="8" t="s">
        <v>119</v>
      </c>
      <c r="C13" s="90">
        <f t="shared" si="0"/>
        <v>12</v>
      </c>
    </row>
    <row r="14" spans="1:3" ht="14.4" x14ac:dyDescent="0.3">
      <c r="A14" s="1">
        <v>13</v>
      </c>
      <c r="B14" s="51" t="s">
        <v>279</v>
      </c>
      <c r="C14" s="90">
        <f t="shared" si="0"/>
        <v>13</v>
      </c>
    </row>
    <row r="15" spans="1:3" ht="14.4" x14ac:dyDescent="0.3">
      <c r="A15" s="1">
        <v>14</v>
      </c>
      <c r="B15" s="8" t="s">
        <v>212</v>
      </c>
      <c r="C15" s="90">
        <f t="shared" si="0"/>
        <v>14</v>
      </c>
    </row>
    <row r="16" spans="1:3" ht="14.4" x14ac:dyDescent="0.3">
      <c r="A16" s="1">
        <v>15</v>
      </c>
      <c r="B16" s="7" t="s">
        <v>199</v>
      </c>
      <c r="C16" s="90">
        <f t="shared" si="0"/>
        <v>15</v>
      </c>
    </row>
    <row r="17" spans="1:3" ht="14.4" x14ac:dyDescent="0.3">
      <c r="A17" s="1">
        <v>16</v>
      </c>
      <c r="B17" s="7" t="s">
        <v>170</v>
      </c>
      <c r="C17" s="90">
        <f t="shared" si="0"/>
        <v>16</v>
      </c>
    </row>
    <row r="18" spans="1:3" ht="14.4" x14ac:dyDescent="0.3">
      <c r="A18" s="1">
        <v>17</v>
      </c>
      <c r="B18" s="7" t="s">
        <v>216</v>
      </c>
      <c r="C18" s="90">
        <f t="shared" si="0"/>
        <v>17</v>
      </c>
    </row>
    <row r="19" spans="1:3" ht="14.4" x14ac:dyDescent="0.3">
      <c r="A19" s="1">
        <v>18</v>
      </c>
      <c r="B19" s="6" t="s">
        <v>220</v>
      </c>
      <c r="C19" s="90">
        <f t="shared" si="0"/>
        <v>18</v>
      </c>
    </row>
    <row r="20" spans="1:3" ht="14.4" x14ac:dyDescent="0.3">
      <c r="A20" s="1">
        <v>19</v>
      </c>
      <c r="B20" s="8" t="s">
        <v>112</v>
      </c>
      <c r="C20" s="90">
        <f t="shared" si="0"/>
        <v>19</v>
      </c>
    </row>
    <row r="21" spans="1:3" ht="14.4" x14ac:dyDescent="0.3">
      <c r="A21" s="1">
        <v>20</v>
      </c>
      <c r="B21" s="9" t="s">
        <v>253</v>
      </c>
      <c r="C21" s="90">
        <f t="shared" si="0"/>
        <v>20</v>
      </c>
    </row>
    <row r="23" spans="1:3" x14ac:dyDescent="0.25">
      <c r="A23" t="s">
        <v>97</v>
      </c>
    </row>
  </sheetData>
  <conditionalFormatting sqref="C2:C21">
    <cfRule type="expression" dxfId="19" priority="6">
      <formula>$C2=4</formula>
    </cfRule>
    <cfRule type="expression" dxfId="18" priority="7">
      <formula>$C2=3</formula>
    </cfRule>
    <cfRule type="expression" dxfId="17" priority="8">
      <formula>$C2="HC"</formula>
    </cfRule>
    <cfRule type="expression" dxfId="16" priority="9">
      <formula>$C2=2</formula>
    </cfRule>
    <cfRule type="expression" dxfId="15" priority="10">
      <formula>$C2=1</formula>
    </cfRule>
  </conditionalFormatting>
  <conditionalFormatting sqref="B2:B21">
    <cfRule type="expression" dxfId="4" priority="1">
      <formula>$C2=4</formula>
    </cfRule>
    <cfRule type="expression" dxfId="3" priority="2">
      <formula>$C2=3</formula>
    </cfRule>
    <cfRule type="expression" dxfId="2" priority="3">
      <formula>$C2="HC"</formula>
    </cfRule>
    <cfRule type="expression" dxfId="1" priority="4">
      <formula>$C2=2</formula>
    </cfRule>
    <cfRule type="expression" dxfId="0" priority="5">
      <formula>$C2=1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5"/>
  <sheetViews>
    <sheetView topLeftCell="A157" zoomScale="86" workbookViewId="0">
      <selection activeCell="C2" sqref="C2:C185"/>
    </sheetView>
  </sheetViews>
  <sheetFormatPr defaultRowHeight="13.2" x14ac:dyDescent="0.25"/>
  <cols>
    <col min="1" max="1" width="19.88671875" bestFit="1" customWidth="1"/>
    <col min="2" max="2" width="3.33203125" bestFit="1" customWidth="1"/>
    <col min="3" max="3" width="9.44140625" bestFit="1" customWidth="1"/>
    <col min="5" max="5" width="16" bestFit="1" customWidth="1"/>
  </cols>
  <sheetData>
    <row r="1" spans="1:5" x14ac:dyDescent="0.25">
      <c r="C1" t="s">
        <v>95</v>
      </c>
      <c r="E1" t="s">
        <v>96</v>
      </c>
    </row>
    <row r="2" spans="1:5" ht="14.4" x14ac:dyDescent="0.3">
      <c r="A2" t="str">
        <f>'Scores van renners'!B6</f>
        <v>Quinn Simmons</v>
      </c>
      <c r="B2" s="87">
        <f>IFERROR(VLOOKUP(A2,'Shortlist teams'!B:C,2,FALSE),"")</f>
        <v>4</v>
      </c>
      <c r="C2" t="str">
        <f>IFERROR(INDEX('Shortlist teams'!$AA$7:$AE$26,MATCH(VLOOKUP(A2,'Renner dagscore invoer'!B:C,2,FALSE),'Shortlist teams'!$Z$7:$Z$26,1),MATCH(B2,'Shortlist teams'!$AA$6:$AE$6,1)),"")</f>
        <v/>
      </c>
      <c r="E2" t="str">
        <f>IFERROR(2*C2,"")</f>
        <v/>
      </c>
    </row>
    <row r="3" spans="1:5" ht="14.4" x14ac:dyDescent="0.3">
      <c r="A3" t="str">
        <f>'Scores van renners'!B7</f>
        <v>Tadej Pogacar</v>
      </c>
      <c r="B3" s="87" t="str">
        <f>IFERROR(VLOOKUP(A3,'Shortlist teams'!B:C,2,FALSE),"")</f>
        <v>HC</v>
      </c>
      <c r="C3" t="str">
        <f>IFERROR(INDEX('Shortlist teams'!$AA$7:$AE$26,MATCH(VLOOKUP(A3,'Renner dagscore invoer'!B:C,2,FALSE),'Shortlist teams'!$Z$7:$Z$26,1),MATCH(B3,'Shortlist teams'!$AA$6:$AE$6,1)),"")</f>
        <v/>
      </c>
      <c r="E3" t="str">
        <f t="shared" ref="E3:E66" si="0">IFERROR(2*C3,"")</f>
        <v/>
      </c>
    </row>
    <row r="4" spans="1:5" ht="14.4" x14ac:dyDescent="0.3">
      <c r="A4" t="str">
        <f>'Scores van renners'!B8</f>
        <v>Raul Garcia Pierna</v>
      </c>
      <c r="B4" s="87">
        <f>IFERROR(VLOOKUP(A4,'Shortlist teams'!B:C,2,FALSE),"")</f>
        <v>4</v>
      </c>
      <c r="C4" t="str">
        <f>IFERROR(INDEX('Shortlist teams'!$AA$7:$AE$26,MATCH(VLOOKUP(A4,'Renner dagscore invoer'!B:C,2,FALSE),'Shortlist teams'!$Z$7:$Z$26,1),MATCH(B4,'Shortlist teams'!$AA$6:$AE$6,1)),"")</f>
        <v/>
      </c>
      <c r="E4" t="str">
        <f t="shared" si="0"/>
        <v/>
      </c>
    </row>
    <row r="5" spans="1:5" ht="14.4" x14ac:dyDescent="0.3">
      <c r="A5" t="str">
        <f>'Scores van renners'!B9</f>
        <v>Mads Pedersen</v>
      </c>
      <c r="B5" s="87">
        <f>IFERROR(VLOOKUP(A5,'Shortlist teams'!B:C,2,FALSE),"")</f>
        <v>1</v>
      </c>
      <c r="C5">
        <f>IFERROR(INDEX('Shortlist teams'!$AA$7:$AE$26,MATCH(VLOOKUP(A5,'Renner dagscore invoer'!B:C,2,FALSE),'Shortlist teams'!$Z$7:$Z$26,1),MATCH(B5,'Shortlist teams'!$AA$6:$AE$6,1)),"")</f>
        <v>12</v>
      </c>
      <c r="E5">
        <f t="shared" si="0"/>
        <v>24</v>
      </c>
    </row>
    <row r="6" spans="1:5" ht="14.4" x14ac:dyDescent="0.3">
      <c r="A6" t="str">
        <f>'Scores van renners'!B10</f>
        <v>Isaac Del Toro</v>
      </c>
      <c r="B6" s="87">
        <f>IFERROR(VLOOKUP(A6,'Shortlist teams'!B:C,2,FALSE),"")</f>
        <v>1</v>
      </c>
      <c r="C6" t="str">
        <f>IFERROR(INDEX('Shortlist teams'!$AA$7:$AE$26,MATCH(VLOOKUP(A6,'Renner dagscore invoer'!B:C,2,FALSE),'Shortlist teams'!$Z$7:$Z$26,1),MATCH(B6,'Shortlist teams'!$AA$6:$AE$6,1)),"")</f>
        <v/>
      </c>
      <c r="E6" t="str">
        <f t="shared" si="0"/>
        <v/>
      </c>
    </row>
    <row r="7" spans="1:5" ht="14.4" x14ac:dyDescent="0.3">
      <c r="A7" t="str">
        <f>'Scores van renners'!B11</f>
        <v>Max Kanter</v>
      </c>
      <c r="B7" s="87">
        <f>IFERROR(VLOOKUP(A7,'Shortlist teams'!B:C,2,FALSE),"")</f>
        <v>3</v>
      </c>
      <c r="C7">
        <f>IFERROR(INDEX('Shortlist teams'!$AA$7:$AE$26,MATCH(VLOOKUP(A7,'Renner dagscore invoer'!B:C,2,FALSE),'Shortlist teams'!$Z$7:$Z$26,1),MATCH(B7,'Shortlist teams'!$AA$6:$AE$6,1)),"")</f>
        <v>35</v>
      </c>
      <c r="E7">
        <f t="shared" si="0"/>
        <v>70</v>
      </c>
    </row>
    <row r="8" spans="1:5" ht="14.4" x14ac:dyDescent="0.3">
      <c r="A8" t="str">
        <f>'Scores van renners'!B12</f>
        <v>Lennert van Eetvelt</v>
      </c>
      <c r="B8" s="87">
        <f>IFERROR(VLOOKUP(A8,'Shortlist teams'!B:C,2,FALSE),"")</f>
        <v>3</v>
      </c>
      <c r="C8" t="str">
        <f>IFERROR(INDEX('Shortlist teams'!$AA$7:$AE$26,MATCH(VLOOKUP(A8,'Renner dagscore invoer'!B:C,2,FALSE),'Shortlist teams'!$Z$7:$Z$26,1),MATCH(B8,'Shortlist teams'!$AA$6:$AE$6,1)),"")</f>
        <v/>
      </c>
      <c r="E8" t="str">
        <f t="shared" si="0"/>
        <v/>
      </c>
    </row>
    <row r="9" spans="1:5" ht="14.4" x14ac:dyDescent="0.3">
      <c r="A9" t="str">
        <f>'Scores van renners'!B13</f>
        <v>Marco Frigo</v>
      </c>
      <c r="B9" s="87">
        <f>IFERROR(VLOOKUP(A9,'Shortlist teams'!B:C,2,FALSE),"")</f>
        <v>4</v>
      </c>
      <c r="C9" t="str">
        <f>IFERROR(INDEX('Shortlist teams'!$AA$7:$AE$26,MATCH(VLOOKUP(A9,'Renner dagscore invoer'!B:C,2,FALSE),'Shortlist teams'!$Z$7:$Z$26,1),MATCH(B9,'Shortlist teams'!$AA$6:$AE$6,1)),"")</f>
        <v/>
      </c>
      <c r="E9" t="str">
        <f t="shared" si="0"/>
        <v/>
      </c>
    </row>
    <row r="10" spans="1:5" ht="14.4" x14ac:dyDescent="0.3">
      <c r="A10" t="str">
        <f>'Scores van renners'!B14</f>
        <v>Huub Artz</v>
      </c>
      <c r="B10" s="87">
        <f>IFERROR(VLOOKUP(A10,'Shortlist teams'!B:C,2,FALSE),"")</f>
        <v>4</v>
      </c>
      <c r="C10">
        <f>IFERROR(INDEX('Shortlist teams'!$AA$7:$AE$26,MATCH(VLOOKUP(A10,'Renner dagscore invoer'!B:C,2,FALSE),'Shortlist teams'!$Z$7:$Z$26,1),MATCH(B10,'Shortlist teams'!$AA$6:$AE$6,1)),"")</f>
        <v>32</v>
      </c>
      <c r="E10">
        <f t="shared" si="0"/>
        <v>64</v>
      </c>
    </row>
    <row r="11" spans="1:5" ht="14.4" x14ac:dyDescent="0.3">
      <c r="A11" t="str">
        <f>'Scores van renners'!B15</f>
        <v>Jonas Vingegaard</v>
      </c>
      <c r="B11" s="87" t="str">
        <f>IFERROR(VLOOKUP(A11,'Shortlist teams'!B:C,2,FALSE),"")</f>
        <v>HC</v>
      </c>
      <c r="C11" t="str">
        <f>IFERROR(INDEX('Shortlist teams'!$AA$7:$AE$26,MATCH(VLOOKUP(A11,'Renner dagscore invoer'!B:C,2,FALSE),'Shortlist teams'!$Z$7:$Z$26,1),MATCH(B11,'Shortlist teams'!$AA$6:$AE$6,1)),"")</f>
        <v/>
      </c>
      <c r="E11" t="str">
        <f t="shared" si="0"/>
        <v/>
      </c>
    </row>
    <row r="12" spans="1:5" ht="14.4" x14ac:dyDescent="0.3">
      <c r="A12" t="str">
        <f>'Scores van renners'!B16</f>
        <v>Richard Carapaz</v>
      </c>
      <c r="B12" s="87">
        <f>IFERROR(VLOOKUP(A12,'Shortlist teams'!B:C,2,FALSE),"")</f>
        <v>2</v>
      </c>
      <c r="C12" t="str">
        <f>IFERROR(INDEX('Shortlist teams'!$AA$7:$AE$26,MATCH(VLOOKUP(A12,'Renner dagscore invoer'!B:C,2,FALSE),'Shortlist teams'!$Z$7:$Z$26,1),MATCH(B12,'Shortlist teams'!$AA$6:$AE$6,1)),"")</f>
        <v/>
      </c>
      <c r="E12" t="str">
        <f t="shared" si="0"/>
        <v/>
      </c>
    </row>
    <row r="13" spans="1:5" ht="14.4" x14ac:dyDescent="0.3">
      <c r="A13" t="str">
        <f>'Scores van renners'!B17</f>
        <v>Ilan van Wilder</v>
      </c>
      <c r="B13" s="87">
        <f>IFERROR(VLOOKUP(A13,'Shortlist teams'!B:C,2,FALSE),"")</f>
        <v>4</v>
      </c>
      <c r="C13" t="str">
        <f>IFERROR(INDEX('Shortlist teams'!$AA$7:$AE$26,MATCH(VLOOKUP(A13,'Renner dagscore invoer'!B:C,2,FALSE),'Shortlist teams'!$Z$7:$Z$26,1),MATCH(B13,'Shortlist teams'!$AA$6:$AE$6,1)),"")</f>
        <v/>
      </c>
      <c r="E13" t="str">
        <f t="shared" si="0"/>
        <v/>
      </c>
    </row>
    <row r="14" spans="1:5" ht="14.4" x14ac:dyDescent="0.3">
      <c r="A14" t="str">
        <f>'Scores van renners'!B18</f>
        <v>Ramses Debruyne</v>
      </c>
      <c r="B14" s="87">
        <f>IFERROR(VLOOKUP(A14,'Shortlist teams'!B:C,2,FALSE),"")</f>
        <v>4</v>
      </c>
      <c r="C14" t="str">
        <f>IFERROR(INDEX('Shortlist teams'!$AA$7:$AE$26,MATCH(VLOOKUP(A14,'Renner dagscore invoer'!B:C,2,FALSE),'Shortlist teams'!$Z$7:$Z$26,1),MATCH(B14,'Shortlist teams'!$AA$6:$AE$6,1)),"")</f>
        <v/>
      </c>
      <c r="E14" t="str">
        <f t="shared" si="0"/>
        <v/>
      </c>
    </row>
    <row r="15" spans="1:5" ht="14.4" x14ac:dyDescent="0.3">
      <c r="A15" t="str">
        <f>'Scores van renners'!B19</f>
        <v>Mattias Skjelmose</v>
      </c>
      <c r="B15" s="87">
        <f>IFERROR(VLOOKUP(A15,'Shortlist teams'!B:C,2,FALSE),"")</f>
        <v>2</v>
      </c>
      <c r="C15" t="str">
        <f>IFERROR(INDEX('Shortlist teams'!$AA$7:$AE$26,MATCH(VLOOKUP(A15,'Renner dagscore invoer'!B:C,2,FALSE),'Shortlist teams'!$Z$7:$Z$26,1),MATCH(B15,'Shortlist teams'!$AA$6:$AE$6,1)),"")</f>
        <v/>
      </c>
      <c r="E15" t="str">
        <f t="shared" si="0"/>
        <v/>
      </c>
    </row>
    <row r="16" spans="1:5" ht="14.4" x14ac:dyDescent="0.3">
      <c r="A16" t="str">
        <f>'Scores van renners'!B20</f>
        <v>Tobias H Johannessen</v>
      </c>
      <c r="B16" s="87">
        <f>IFERROR(VLOOKUP(A16,'Shortlist teams'!B:C,2,FALSE),"")</f>
        <v>1</v>
      </c>
      <c r="C16" t="str">
        <f>IFERROR(INDEX('Shortlist teams'!$AA$7:$AE$26,MATCH(VLOOKUP(A16,'Renner dagscore invoer'!B:C,2,FALSE),'Shortlist teams'!$Z$7:$Z$26,1),MATCH(B16,'Shortlist teams'!$AA$6:$AE$6,1)),"")</f>
        <v/>
      </c>
      <c r="E16" t="str">
        <f t="shared" si="0"/>
        <v/>
      </c>
    </row>
    <row r="17" spans="1:5" ht="14.4" x14ac:dyDescent="0.3">
      <c r="A17" t="str">
        <f>'Scores van renners'!B21</f>
        <v>Olav Kooij</v>
      </c>
      <c r="B17" s="87">
        <f>IFERROR(VLOOKUP(A17,'Shortlist teams'!B:C,2,FALSE),"")</f>
        <v>1</v>
      </c>
      <c r="C17">
        <f>IFERROR(INDEX('Shortlist teams'!$AA$7:$AE$26,MATCH(VLOOKUP(A17,'Renner dagscore invoer'!B:C,2,FALSE),'Shortlist teams'!$Z$7:$Z$26,1),MATCH(B17,'Shortlist teams'!$AA$6:$AE$6,1)),"")</f>
        <v>25</v>
      </c>
      <c r="E17">
        <f t="shared" si="0"/>
        <v>50</v>
      </c>
    </row>
    <row r="18" spans="1:5" ht="14.4" x14ac:dyDescent="0.3">
      <c r="A18" t="str">
        <f>'Scores van renners'!B22</f>
        <v>Remco Evenepoel</v>
      </c>
      <c r="B18" s="90" t="str">
        <f>IFERROR(VLOOKUP(A18,'Shortlist teams'!B:C,2,FALSE),"")</f>
        <v>HC</v>
      </c>
      <c r="C18" t="str">
        <f>IFERROR(INDEX('Shortlist teams'!$AA$7:$AE$26,MATCH(VLOOKUP(A18,'Renner dagscore invoer'!B:C,2,FALSE),'Shortlist teams'!$Z$7:$Z$26,1),MATCH(B18,'Shortlist teams'!$AA$6:$AE$6,1)),"")</f>
        <v/>
      </c>
      <c r="E18" t="str">
        <f t="shared" si="0"/>
        <v/>
      </c>
    </row>
    <row r="19" spans="1:5" ht="14.4" x14ac:dyDescent="0.3">
      <c r="A19" t="str">
        <f>'Scores van renners'!B23</f>
        <v>Sean Quinn</v>
      </c>
      <c r="B19" s="87">
        <f>IFERROR(VLOOKUP(A19,'Shortlist teams'!B:C,2,FALSE),"")</f>
        <v>4</v>
      </c>
      <c r="C19" t="str">
        <f>IFERROR(INDEX('Shortlist teams'!$AA$7:$AE$26,MATCH(VLOOKUP(A19,'Renner dagscore invoer'!B:C,2,FALSE),'Shortlist teams'!$Z$7:$Z$26,1),MATCH(B19,'Shortlist teams'!$AA$6:$AE$6,1)),"")</f>
        <v/>
      </c>
      <c r="E19" t="str">
        <f t="shared" si="0"/>
        <v/>
      </c>
    </row>
    <row r="20" spans="1:5" ht="14.4" x14ac:dyDescent="0.3">
      <c r="A20" t="str">
        <f>'Scores van renners'!B24</f>
        <v>Torstein Traeen</v>
      </c>
      <c r="B20" s="87">
        <f>IFERROR(VLOOKUP(A20,'Shortlist teams'!B:C,2,FALSE),"")</f>
        <v>4</v>
      </c>
      <c r="C20" t="str">
        <f>IFERROR(INDEX('Shortlist teams'!$AA$7:$AE$26,MATCH(VLOOKUP(A20,'Renner dagscore invoer'!B:C,2,FALSE),'Shortlist teams'!$Z$7:$Z$26,1),MATCH(B20,'Shortlist teams'!$AA$6:$AE$6,1)),"")</f>
        <v/>
      </c>
      <c r="E20" t="str">
        <f t="shared" si="0"/>
        <v/>
      </c>
    </row>
    <row r="21" spans="1:5" ht="14.4" x14ac:dyDescent="0.3">
      <c r="A21" t="str">
        <f>'Scores van renners'!B25</f>
        <v>Milan Fretin</v>
      </c>
      <c r="B21" s="87">
        <f>IFERROR(VLOOKUP(A21,'Shortlist teams'!B:C,2,FALSE),"")</f>
        <v>4</v>
      </c>
      <c r="C21">
        <f>IFERROR(INDEX('Shortlist teams'!$AA$7:$AE$26,MATCH(VLOOKUP(A21,'Renner dagscore invoer'!B:C,2,FALSE),'Shortlist teams'!$Z$7:$Z$26,1),MATCH(B21,'Shortlist teams'!$AA$6:$AE$6,1)),"")</f>
        <v>22</v>
      </c>
      <c r="E21">
        <f t="shared" si="0"/>
        <v>44</v>
      </c>
    </row>
    <row r="22" spans="1:5" ht="14.4" x14ac:dyDescent="0.3">
      <c r="A22" t="str">
        <f>'Scores van renners'!B26</f>
        <v>Lenny Martinez</v>
      </c>
      <c r="B22" s="87">
        <f>IFERROR(VLOOKUP(A22,'Shortlist teams'!B:C,2,FALSE),"")</f>
        <v>2</v>
      </c>
      <c r="C22" t="str">
        <f>IFERROR(INDEX('Shortlist teams'!$AA$7:$AE$26,MATCH(VLOOKUP(A22,'Renner dagscore invoer'!B:C,2,FALSE),'Shortlist teams'!$Z$7:$Z$26,1),MATCH(B22,'Shortlist teams'!$AA$6:$AE$6,1)),"")</f>
        <v/>
      </c>
      <c r="E22" t="str">
        <f t="shared" si="0"/>
        <v/>
      </c>
    </row>
    <row r="23" spans="1:5" ht="14.4" x14ac:dyDescent="0.3">
      <c r="A23" t="str">
        <f>'Scores van renners'!B27</f>
        <v>Paul Seixas</v>
      </c>
      <c r="B23" s="87" t="str">
        <f>IFERROR(VLOOKUP(A23,'Shortlist teams'!B:C,2,FALSE),"")</f>
        <v>HC</v>
      </c>
      <c r="C23" t="str">
        <f>IFERROR(INDEX('Shortlist teams'!$AA$7:$AE$26,MATCH(VLOOKUP(A23,'Renner dagscore invoer'!B:C,2,FALSE),'Shortlist teams'!$Z$7:$Z$26,1),MATCH(B23,'Shortlist teams'!$AA$6:$AE$6,1)),"")</f>
        <v/>
      </c>
      <c r="E23" t="str">
        <f t="shared" si="0"/>
        <v/>
      </c>
    </row>
    <row r="24" spans="1:5" ht="14.4" x14ac:dyDescent="0.3">
      <c r="A24" t="str">
        <f>'Scores van renners'!B28</f>
        <v>Pablo Castrillo</v>
      </c>
      <c r="B24" s="87">
        <f>IFERROR(VLOOKUP(A24,'Shortlist teams'!B:C,2,FALSE),"")</f>
        <v>4</v>
      </c>
      <c r="C24" t="str">
        <f>IFERROR(INDEX('Shortlist teams'!$AA$7:$AE$26,MATCH(VLOOKUP(A24,'Renner dagscore invoer'!B:C,2,FALSE),'Shortlist teams'!$Z$7:$Z$26,1),MATCH(B24,'Shortlist teams'!$AA$6:$AE$6,1)),"")</f>
        <v/>
      </c>
      <c r="E24" t="str">
        <f t="shared" si="0"/>
        <v/>
      </c>
    </row>
    <row r="25" spans="1:5" ht="14.4" x14ac:dyDescent="0.3">
      <c r="A25" t="str">
        <f>'Scores van renners'!B29</f>
        <v>Anthony Turgis</v>
      </c>
      <c r="B25" s="87">
        <f>IFERROR(VLOOKUP(A25,'Shortlist teams'!B:C,2,FALSE),"")</f>
        <v>4</v>
      </c>
      <c r="C25">
        <f>IFERROR(INDEX('Shortlist teams'!$AA$7:$AE$26,MATCH(VLOOKUP(A25,'Renner dagscore invoer'!B:C,2,FALSE),'Shortlist teams'!$Z$7:$Z$26,1),MATCH(B25,'Shortlist teams'!$AA$6:$AE$6,1)),"")</f>
        <v>20</v>
      </c>
      <c r="E25">
        <f t="shared" si="0"/>
        <v>40</v>
      </c>
    </row>
    <row r="26" spans="1:5" ht="14.4" x14ac:dyDescent="0.3">
      <c r="A26" t="str">
        <f>'Scores van renners'!B30</f>
        <v>Sören Waerenskjold</v>
      </c>
      <c r="B26" s="87">
        <f>IFERROR(VLOOKUP(A26,'Shortlist teams'!B:C,2,FALSE),"")</f>
        <v>4</v>
      </c>
      <c r="C26">
        <f>IFERROR(INDEX('Shortlist teams'!$AA$7:$AE$26,MATCH(VLOOKUP(A26,'Renner dagscore invoer'!B:C,2,FALSE),'Shortlist teams'!$Z$7:$Z$26,1),MATCH(B26,'Shortlist teams'!$AA$6:$AE$6,1)),"")</f>
        <v>18</v>
      </c>
      <c r="E26">
        <f t="shared" si="0"/>
        <v>36</v>
      </c>
    </row>
    <row r="27" spans="1:5" ht="14.4" x14ac:dyDescent="0.3">
      <c r="A27" t="str">
        <f>'Scores van renners'!B31</f>
        <v>Juan Ayuso</v>
      </c>
      <c r="B27" s="87">
        <f>IFERROR(VLOOKUP(A27,'Shortlist teams'!B:C,2,FALSE),"")</f>
        <v>1</v>
      </c>
      <c r="C27" t="str">
        <f>IFERROR(INDEX('Shortlist teams'!$AA$7:$AE$26,MATCH(VLOOKUP(A27,'Renner dagscore invoer'!B:C,2,FALSE),'Shortlist teams'!$Z$7:$Z$26,1),MATCH(B27,'Shortlist teams'!$AA$6:$AE$6,1)),"")</f>
        <v/>
      </c>
      <c r="E27" t="str">
        <f t="shared" si="0"/>
        <v/>
      </c>
    </row>
    <row r="28" spans="1:5" ht="14.4" x14ac:dyDescent="0.3">
      <c r="A28" t="str">
        <f>'Scores van renners'!B32</f>
        <v>Jenno Berckmoes</v>
      </c>
      <c r="B28" s="87">
        <f>IFERROR(VLOOKUP(A28,'Shortlist teams'!B:C,2,FALSE),"")</f>
        <v>4</v>
      </c>
      <c r="C28">
        <f>IFERROR(INDEX('Shortlist teams'!$AA$7:$AE$26,MATCH(VLOOKUP(A28,'Renner dagscore invoer'!B:C,2,FALSE),'Shortlist teams'!$Z$7:$Z$26,1),MATCH(B28,'Shortlist teams'!$AA$6:$AE$6,1)),"")</f>
        <v>17</v>
      </c>
      <c r="E28">
        <f t="shared" si="0"/>
        <v>34</v>
      </c>
    </row>
    <row r="29" spans="1:5" ht="14.4" x14ac:dyDescent="0.3">
      <c r="A29" t="str">
        <f>'Scores van renners'!B33</f>
        <v>Florian Lipowitz</v>
      </c>
      <c r="B29" s="87">
        <f>IFERROR(VLOOKUP(A29,'Shortlist teams'!B:C,2,FALSE),"")</f>
        <v>1</v>
      </c>
      <c r="C29" t="str">
        <f>IFERROR(INDEX('Shortlist teams'!$AA$7:$AE$26,MATCH(VLOOKUP(A29,'Renner dagscore invoer'!B:C,2,FALSE),'Shortlist teams'!$Z$7:$Z$26,1),MATCH(B29,'Shortlist teams'!$AA$6:$AE$6,1)),"")</f>
        <v/>
      </c>
      <c r="E29" t="str">
        <f t="shared" si="0"/>
        <v/>
      </c>
    </row>
    <row r="30" spans="1:5" ht="14.4" x14ac:dyDescent="0.3">
      <c r="A30" t="str">
        <f>'Scores van renners'!B34</f>
        <v>Mathias Vacek</v>
      </c>
      <c r="B30" s="87">
        <f>IFERROR(VLOOKUP(A30,'Shortlist teams'!B:C,2,FALSE),"")</f>
        <v>3</v>
      </c>
      <c r="C30" t="str">
        <f>IFERROR(INDEX('Shortlist teams'!$AA$7:$AE$26,MATCH(VLOOKUP(A30,'Renner dagscore invoer'!B:C,2,FALSE),'Shortlist teams'!$Z$7:$Z$26,1),MATCH(B30,'Shortlist teams'!$AA$6:$AE$6,1)),"")</f>
        <v/>
      </c>
      <c r="E30" t="str">
        <f t="shared" si="0"/>
        <v/>
      </c>
    </row>
    <row r="31" spans="1:5" ht="14.4" x14ac:dyDescent="0.3">
      <c r="A31" t="str">
        <f>'Scores van renners'!B35</f>
        <v>Alexandre Delettre</v>
      </c>
      <c r="B31" s="87">
        <f>IFERROR(VLOOKUP(A31,'Shortlist teams'!B:C,2,FALSE),"")</f>
        <v>4</v>
      </c>
      <c r="C31" t="str">
        <f>IFERROR(INDEX('Shortlist teams'!$AA$7:$AE$26,MATCH(VLOOKUP(A31,'Renner dagscore invoer'!B:C,2,FALSE),'Shortlist teams'!$Z$7:$Z$26,1),MATCH(B31,'Shortlist teams'!$AA$6:$AE$6,1)),"")</f>
        <v/>
      </c>
      <c r="E31" t="str">
        <f t="shared" si="0"/>
        <v/>
      </c>
    </row>
    <row r="32" spans="1:5" ht="14.4" x14ac:dyDescent="0.3">
      <c r="A32" t="str">
        <f>'Scores van renners'!B36</f>
        <v>Tim Merlier</v>
      </c>
      <c r="B32" s="87" t="str">
        <f>IFERROR(VLOOKUP(A32,'Shortlist teams'!B:C,2,FALSE),"")</f>
        <v>HC</v>
      </c>
      <c r="C32">
        <f>IFERROR(INDEX('Shortlist teams'!$AA$7:$AE$26,MATCH(VLOOKUP(A32,'Renner dagscore invoer'!B:C,2,FALSE),'Shortlist teams'!$Z$7:$Z$26,1),MATCH(B32,'Shortlist teams'!$AA$6:$AE$6,1)),"")</f>
        <v>15</v>
      </c>
      <c r="E32">
        <f t="shared" si="0"/>
        <v>30</v>
      </c>
    </row>
    <row r="33" spans="1:5" ht="14.4" x14ac:dyDescent="0.3">
      <c r="A33" t="str">
        <f>'Scores van renners'!B37</f>
        <v>Romain Gregoire</v>
      </c>
      <c r="B33" s="87">
        <f>IFERROR(VLOOKUP(A33,'Shortlist teams'!B:C,2,FALSE),"")</f>
        <v>2</v>
      </c>
      <c r="C33" t="str">
        <f>IFERROR(INDEX('Shortlist teams'!$AA$7:$AE$26,MATCH(VLOOKUP(A33,'Renner dagscore invoer'!B:C,2,FALSE),'Shortlist teams'!$Z$7:$Z$26,1),MATCH(B33,'Shortlist teams'!$AA$6:$AE$6,1)),"")</f>
        <v/>
      </c>
      <c r="E33" t="str">
        <f t="shared" si="0"/>
        <v/>
      </c>
    </row>
    <row r="34" spans="1:5" ht="14.4" x14ac:dyDescent="0.3">
      <c r="A34" t="str">
        <f>'Scores van renners'!B38</f>
        <v>Jasper Philipsen</v>
      </c>
      <c r="B34" s="87">
        <f>IFERROR(VLOOKUP(A34,'Shortlist teams'!B:C,2,FALSE),"")</f>
        <v>1</v>
      </c>
      <c r="C34">
        <f>IFERROR(INDEX('Shortlist teams'!$AA$7:$AE$26,MATCH(VLOOKUP(A34,'Renner dagscore invoer'!B:C,2,FALSE),'Shortlist teams'!$Z$7:$Z$26,1),MATCH(B34,'Shortlist teams'!$AA$6:$AE$6,1)),"")</f>
        <v>14</v>
      </c>
      <c r="E34">
        <f t="shared" si="0"/>
        <v>28</v>
      </c>
    </row>
    <row r="35" spans="1:5" ht="14.4" x14ac:dyDescent="0.3">
      <c r="A35" t="str">
        <f>'Scores van renners'!B39</f>
        <v>Tom Pidcock</v>
      </c>
      <c r="B35" s="87">
        <f>IFERROR(VLOOKUP(A35,'Shortlist teams'!B:C,2,FALSE),"")</f>
        <v>1</v>
      </c>
      <c r="C35" t="str">
        <f>IFERROR(INDEX('Shortlist teams'!$AA$7:$AE$26,MATCH(VLOOKUP(A35,'Renner dagscore invoer'!B:C,2,FALSE),'Shortlist teams'!$Z$7:$Z$26,1),MATCH(B35,'Shortlist teams'!$AA$6:$AE$6,1)),"")</f>
        <v/>
      </c>
      <c r="E35" t="str">
        <f t="shared" si="0"/>
        <v/>
      </c>
    </row>
    <row r="36" spans="1:5" ht="14.4" x14ac:dyDescent="0.3">
      <c r="A36" t="str">
        <f>'Scores van renners'!B40</f>
        <v>Sergio Higuita</v>
      </c>
      <c r="B36" s="87">
        <f>IFERROR(VLOOKUP(A36,'Shortlist teams'!B:C,2,FALSE),"")</f>
        <v>4</v>
      </c>
      <c r="C36" t="str">
        <f>IFERROR(INDEX('Shortlist teams'!$AA$7:$AE$26,MATCH(VLOOKUP(A36,'Renner dagscore invoer'!B:C,2,FALSE),'Shortlist teams'!$Z$7:$Z$26,1),MATCH(B36,'Shortlist teams'!$AA$6:$AE$6,1)),"")</f>
        <v/>
      </c>
      <c r="E36" t="str">
        <f t="shared" si="0"/>
        <v/>
      </c>
    </row>
    <row r="37" spans="1:5" ht="14.4" x14ac:dyDescent="0.3">
      <c r="A37" t="str">
        <f>'Scores van renners'!B41</f>
        <v>Kevin Vauquelin</v>
      </c>
      <c r="B37" s="87">
        <f>IFERROR(VLOOKUP(A37,'Shortlist teams'!B:C,2,FALSE),"")</f>
        <v>1</v>
      </c>
      <c r="C37" t="str">
        <f>IFERROR(INDEX('Shortlist teams'!$AA$7:$AE$26,MATCH(VLOOKUP(A37,'Renner dagscore invoer'!B:C,2,FALSE),'Shortlist teams'!$Z$7:$Z$26,1),MATCH(B37,'Shortlist teams'!$AA$6:$AE$6,1)),"")</f>
        <v/>
      </c>
      <c r="E37" t="str">
        <f t="shared" si="0"/>
        <v/>
      </c>
    </row>
    <row r="38" spans="1:5" ht="14.4" x14ac:dyDescent="0.3">
      <c r="A38" t="str">
        <f>'Scores van renners'!B42</f>
        <v>Vlad van Mechelen</v>
      </c>
      <c r="B38" s="87">
        <f>IFERROR(VLOOKUP(A38,'Shortlist teams'!B:C,2,FALSE),"")</f>
        <v>4</v>
      </c>
      <c r="C38" t="str">
        <f>IFERROR(INDEX('Shortlist teams'!$AA$7:$AE$26,MATCH(VLOOKUP(A38,'Renner dagscore invoer'!B:C,2,FALSE),'Shortlist teams'!$Z$7:$Z$26,1),MATCH(B38,'Shortlist teams'!$AA$6:$AE$6,1)),"")</f>
        <v/>
      </c>
      <c r="E38" t="str">
        <f t="shared" si="0"/>
        <v/>
      </c>
    </row>
    <row r="39" spans="1:5" ht="14.4" x14ac:dyDescent="0.3">
      <c r="A39" t="str">
        <f>'Scores van renners'!B43</f>
        <v>Biniam Girmay</v>
      </c>
      <c r="B39" s="87">
        <f>IFERROR(VLOOKUP(A39,'Shortlist teams'!B:C,2,FALSE),"")</f>
        <v>1</v>
      </c>
      <c r="C39">
        <f>IFERROR(INDEX('Shortlist teams'!$AA$7:$AE$26,MATCH(VLOOKUP(A39,'Renner dagscore invoer'!B:C,2,FALSE),'Shortlist teams'!$Z$7:$Z$26,1),MATCH(B39,'Shortlist teams'!$AA$6:$AE$6,1)),"")</f>
        <v>13</v>
      </c>
      <c r="E39">
        <f t="shared" si="0"/>
        <v>26</v>
      </c>
    </row>
    <row r="40" spans="1:5" ht="14.4" x14ac:dyDescent="0.3">
      <c r="A40" t="str">
        <f>'Scores van renners'!B44</f>
        <v>Clement Russo</v>
      </c>
      <c r="B40" s="87">
        <f>IFERROR(VLOOKUP(A40,'Shortlist teams'!B:C,2,FALSE),"")</f>
        <v>4</v>
      </c>
      <c r="C40">
        <f>IFERROR(INDEX('Shortlist teams'!$AA$7:$AE$26,MATCH(VLOOKUP(A40,'Renner dagscore invoer'!B:C,2,FALSE),'Shortlist teams'!$Z$7:$Z$26,1),MATCH(B40,'Shortlist teams'!$AA$6:$AE$6,1)),"")</f>
        <v>13</v>
      </c>
      <c r="E40">
        <f t="shared" si="0"/>
        <v>26</v>
      </c>
    </row>
    <row r="41" spans="1:5" ht="14.4" x14ac:dyDescent="0.3">
      <c r="A41" t="str">
        <f>'Scores van renners'!B45</f>
        <v>Pascal Ackermann</v>
      </c>
      <c r="B41" s="87">
        <f>IFERROR(VLOOKUP(A41,'Shortlist teams'!B:C,2,FALSE),"")</f>
        <v>3</v>
      </c>
      <c r="C41">
        <f>IFERROR(INDEX('Shortlist teams'!$AA$7:$AE$26,MATCH(VLOOKUP(A41,'Renner dagscore invoer'!B:C,2,FALSE),'Shortlist teams'!$Z$7:$Z$26,1),MATCH(B41,'Shortlist teams'!$AA$6:$AE$6,1)),"")</f>
        <v>12</v>
      </c>
      <c r="E41">
        <f t="shared" si="0"/>
        <v>24</v>
      </c>
    </row>
    <row r="42" spans="1:5" ht="14.4" x14ac:dyDescent="0.3">
      <c r="A42" t="str">
        <f>'Scores van renners'!B46</f>
        <v>Rick Pluimers</v>
      </c>
      <c r="B42" s="87">
        <f>IFERROR(VLOOKUP(A42,'Shortlist teams'!B:C,2,FALSE),"")</f>
        <v>4</v>
      </c>
      <c r="C42">
        <f>IFERROR(INDEX('Shortlist teams'!$AA$7:$AE$26,MATCH(VLOOKUP(A42,'Renner dagscore invoer'!B:C,2,FALSE),'Shortlist teams'!$Z$7:$Z$26,1),MATCH(B42,'Shortlist teams'!$AA$6:$AE$6,1)),"")</f>
        <v>12</v>
      </c>
      <c r="E42">
        <f t="shared" si="0"/>
        <v>24</v>
      </c>
    </row>
    <row r="43" spans="1:5" ht="14.4" x14ac:dyDescent="0.3">
      <c r="A43" t="str">
        <f>'Scores van renners'!B47</f>
        <v>Michael Matthews</v>
      </c>
      <c r="B43" s="87">
        <f>IFERROR(VLOOKUP(A43,'Shortlist teams'!B:C,2,FALSE),"")</f>
        <v>2</v>
      </c>
      <c r="C43" t="str">
        <f>IFERROR(INDEX('Shortlist teams'!$AA$7:$AE$26,MATCH(VLOOKUP(A43,'Renner dagscore invoer'!B:C,2,FALSE),'Shortlist teams'!$Z$7:$Z$26,1),MATCH(B43,'Shortlist teams'!$AA$6:$AE$6,1)),"")</f>
        <v/>
      </c>
      <c r="E43" t="str">
        <f t="shared" si="0"/>
        <v/>
      </c>
    </row>
    <row r="44" spans="1:5" ht="14.4" x14ac:dyDescent="0.3">
      <c r="A44" t="str">
        <f>'Scores van renners'!B48</f>
        <v>Alex Molenaar</v>
      </c>
      <c r="B44" s="87">
        <f>IFERROR(VLOOKUP(A44,'Shortlist teams'!B:C,2,FALSE),"")</f>
        <v>4</v>
      </c>
      <c r="C44" t="str">
        <f>IFERROR(INDEX('Shortlist teams'!$AA$7:$AE$26,MATCH(VLOOKUP(A44,'Renner dagscore invoer'!B:C,2,FALSE),'Shortlist teams'!$Z$7:$Z$26,1),MATCH(B44,'Shortlist teams'!$AA$6:$AE$6,1)),"")</f>
        <v/>
      </c>
      <c r="E44" t="str">
        <f t="shared" si="0"/>
        <v/>
      </c>
    </row>
    <row r="45" spans="1:5" ht="14.4" x14ac:dyDescent="0.3">
      <c r="A45" t="str">
        <f>'Scores van renners'!B49</f>
        <v>Jordan Jegat</v>
      </c>
      <c r="B45" s="87">
        <f>IFERROR(VLOOKUP(A45,'Shortlist teams'!B:C,2,FALSE),"")</f>
        <v>3</v>
      </c>
      <c r="C45" t="str">
        <f>IFERROR(INDEX('Shortlist teams'!$AA$7:$AE$26,MATCH(VLOOKUP(A45,'Renner dagscore invoer'!B:C,2,FALSE),'Shortlist teams'!$Z$7:$Z$26,1),MATCH(B45,'Shortlist teams'!$AA$6:$AE$6,1)),"")</f>
        <v/>
      </c>
      <c r="E45" t="str">
        <f t="shared" si="0"/>
        <v/>
      </c>
    </row>
    <row r="46" spans="1:5" ht="14.4" x14ac:dyDescent="0.3">
      <c r="A46" t="str">
        <f>'Scores van renners'!B50</f>
        <v>Jasper Stuyven</v>
      </c>
      <c r="B46" s="87">
        <f>IFERROR(VLOOKUP(A46,'Shortlist teams'!B:C,2,FALSE),"")</f>
        <v>3</v>
      </c>
      <c r="C46" t="str">
        <f>IFERROR(INDEX('Shortlist teams'!$AA$7:$AE$26,MATCH(VLOOKUP(A46,'Renner dagscore invoer'!B:C,2,FALSE),'Shortlist teams'!$Z$7:$Z$26,1),MATCH(B46,'Shortlist teams'!$AA$6:$AE$6,1)),"")</f>
        <v/>
      </c>
      <c r="E46" t="str">
        <f t="shared" si="0"/>
        <v/>
      </c>
    </row>
    <row r="47" spans="1:5" ht="14.4" x14ac:dyDescent="0.3">
      <c r="A47" t="str">
        <f>'Scores van renners'!B51</f>
        <v>Alex Baudin</v>
      </c>
      <c r="B47" s="87">
        <f>IFERROR(VLOOKUP(A47,'Shortlist teams'!B:C,2,FALSE),"")</f>
        <v>3</v>
      </c>
      <c r="C47" t="str">
        <f>IFERROR(INDEX('Shortlist teams'!$AA$7:$AE$26,MATCH(VLOOKUP(A47,'Renner dagscore invoer'!B:C,2,FALSE),'Shortlist teams'!$Z$7:$Z$26,1),MATCH(B47,'Shortlist teams'!$AA$6:$AE$6,1)),"")</f>
        <v/>
      </c>
      <c r="E47" t="str">
        <f t="shared" si="0"/>
        <v/>
      </c>
    </row>
    <row r="48" spans="1:5" ht="14.4" x14ac:dyDescent="0.3">
      <c r="A48" t="str">
        <f>'Scores van renners'!B52</f>
        <v>Frank van den Broek</v>
      </c>
      <c r="B48" s="87">
        <f>IFERROR(VLOOKUP(A48,'Shortlist teams'!B:C,2,FALSE),"")</f>
        <v>4</v>
      </c>
      <c r="C48" t="str">
        <f>IFERROR(INDEX('Shortlist teams'!$AA$7:$AE$26,MATCH(VLOOKUP(A48,'Renner dagscore invoer'!B:C,2,FALSE),'Shortlist teams'!$Z$7:$Z$26,1),MATCH(B48,'Shortlist teams'!$AA$6:$AE$6,1)),"")</f>
        <v/>
      </c>
      <c r="E48" t="str">
        <f t="shared" si="0"/>
        <v/>
      </c>
    </row>
    <row r="49" spans="1:5" ht="14.4" x14ac:dyDescent="0.3">
      <c r="A49" t="str">
        <f>'Scores van renners'!B53</f>
        <v>Dorian Godon</v>
      </c>
      <c r="B49" s="87">
        <f>IFERROR(VLOOKUP(A49,'Shortlist teams'!B:C,2,FALSE),"")</f>
        <v>3</v>
      </c>
      <c r="C49">
        <f>IFERROR(INDEX('Shortlist teams'!$AA$7:$AE$26,MATCH(VLOOKUP(A49,'Renner dagscore invoer'!B:C,2,FALSE),'Shortlist teams'!$Z$7:$Z$26,1),MATCH(B49,'Shortlist teams'!$AA$6:$AE$6,1)),"")</f>
        <v>8</v>
      </c>
      <c r="E49">
        <f t="shared" si="0"/>
        <v>16</v>
      </c>
    </row>
    <row r="50" spans="1:5" ht="14.4" x14ac:dyDescent="0.3">
      <c r="A50" t="str">
        <f>'Scores van renners'!B54</f>
        <v>Georg Zimmermann</v>
      </c>
      <c r="B50" s="87">
        <f>IFERROR(VLOOKUP(A50,'Shortlist teams'!B:C,2,FALSE),"")</f>
        <v>4</v>
      </c>
      <c r="C50" t="str">
        <f>IFERROR(INDEX('Shortlist teams'!$AA$7:$AE$26,MATCH(VLOOKUP(A50,'Renner dagscore invoer'!B:C,2,FALSE),'Shortlist teams'!$Z$7:$Z$26,1),MATCH(B50,'Shortlist teams'!$AA$6:$AE$6,1)),"")</f>
        <v/>
      </c>
      <c r="E50" t="str">
        <f t="shared" si="0"/>
        <v/>
      </c>
    </row>
    <row r="51" spans="1:5" ht="14.4" x14ac:dyDescent="0.3">
      <c r="A51" t="str">
        <f>'Scores van renners'!B55</f>
        <v>Pavel Bittner</v>
      </c>
      <c r="B51" s="87">
        <f>IFERROR(VLOOKUP(A51,'Shortlist teams'!B:C,2,FALSE),"")</f>
        <v>3</v>
      </c>
      <c r="C51">
        <f>IFERROR(INDEX('Shortlist teams'!$AA$7:$AE$26,MATCH(VLOOKUP(A51,'Renner dagscore invoer'!B:C,2,FALSE),'Shortlist teams'!$Z$7:$Z$26,1),MATCH(B51,'Shortlist teams'!$AA$6:$AE$6,1)),"")</f>
        <v>7</v>
      </c>
      <c r="E51">
        <f t="shared" si="0"/>
        <v>14</v>
      </c>
    </row>
    <row r="52" spans="1:5" ht="14.4" x14ac:dyDescent="0.3">
      <c r="A52" t="str">
        <f>'Scores van renners'!B56</f>
        <v>Cian Uijtdebroeks</v>
      </c>
      <c r="B52" s="87">
        <f>IFERROR(VLOOKUP(A52,'Shortlist teams'!B:C,2,FALSE),"")</f>
        <v>3</v>
      </c>
      <c r="C52" t="str">
        <f>IFERROR(INDEX('Shortlist teams'!$AA$7:$AE$26,MATCH(VLOOKUP(A52,'Renner dagscore invoer'!B:C,2,FALSE),'Shortlist teams'!$Z$7:$Z$26,1),MATCH(B52,'Shortlist teams'!$AA$6:$AE$6,1)),"")</f>
        <v/>
      </c>
      <c r="E52" t="str">
        <f t="shared" si="0"/>
        <v/>
      </c>
    </row>
    <row r="53" spans="1:5" ht="14.4" x14ac:dyDescent="0.3">
      <c r="A53" t="str">
        <f>'Scores van renners'!B57</f>
        <v>Tiesj Benoot</v>
      </c>
      <c r="B53" s="87">
        <f>IFERROR(VLOOKUP(A53,'Shortlist teams'!B:C,2,FALSE),"")</f>
        <v>4</v>
      </c>
      <c r="C53" t="str">
        <f>IFERROR(INDEX('Shortlist teams'!$AA$7:$AE$26,MATCH(VLOOKUP(A53,'Renner dagscore invoer'!B:C,2,FALSE),'Shortlist teams'!$Z$7:$Z$26,1),MATCH(B53,'Shortlist teams'!$AA$6:$AE$6,1)),"")</f>
        <v/>
      </c>
      <c r="E53" t="str">
        <f t="shared" si="0"/>
        <v/>
      </c>
    </row>
    <row r="54" spans="1:5" ht="14.4" x14ac:dyDescent="0.3">
      <c r="A54" t="str">
        <f>'Scores van renners'!B58</f>
        <v>Quinten Hermans</v>
      </c>
      <c r="B54" s="87">
        <f>IFERROR(VLOOKUP(A54,'Shortlist teams'!B:C,2,FALSE),"")</f>
        <v>4</v>
      </c>
      <c r="C54" t="str">
        <f>IFERROR(INDEX('Shortlist teams'!$AA$7:$AE$26,MATCH(VLOOKUP(A54,'Renner dagscore invoer'!B:C,2,FALSE),'Shortlist teams'!$Z$7:$Z$26,1),MATCH(B54,'Shortlist teams'!$AA$6:$AE$6,1)),"")</f>
        <v/>
      </c>
      <c r="E54" t="str">
        <f t="shared" si="0"/>
        <v/>
      </c>
    </row>
    <row r="55" spans="1:5" ht="14.4" x14ac:dyDescent="0.3">
      <c r="A55" t="str">
        <f>'Scores van renners'!B59</f>
        <v>Egan Bernal</v>
      </c>
      <c r="B55" s="87">
        <f>IFERROR(VLOOKUP(A55,'Shortlist teams'!B:C,2,FALSE),"")</f>
        <v>2</v>
      </c>
      <c r="C55" t="str">
        <f>IFERROR(INDEX('Shortlist teams'!$AA$7:$AE$26,MATCH(VLOOKUP(A55,'Renner dagscore invoer'!B:C,2,FALSE),'Shortlist teams'!$Z$7:$Z$26,1),MATCH(B55,'Shortlist teams'!$AA$6:$AE$6,1)),"")</f>
        <v/>
      </c>
      <c r="E55" t="str">
        <f t="shared" si="0"/>
        <v/>
      </c>
    </row>
    <row r="56" spans="1:5" ht="14.4" x14ac:dyDescent="0.3">
      <c r="A56" t="str">
        <f>'Scores van renners'!B60</f>
        <v>Fernando Gaviria</v>
      </c>
      <c r="B56" s="87">
        <f>IFERROR(VLOOKUP(A56,'Shortlist teams'!B:C,2,FALSE),"")</f>
        <v>2</v>
      </c>
      <c r="C56">
        <f>IFERROR(INDEX('Shortlist teams'!$AA$7:$AE$26,MATCH(VLOOKUP(A56,'Renner dagscore invoer'!B:C,2,FALSE),'Shortlist teams'!$Z$7:$Z$26,1),MATCH(B56,'Shortlist teams'!$AA$6:$AE$6,1)),"")</f>
        <v>4</v>
      </c>
      <c r="E56">
        <f t="shared" si="0"/>
        <v>8</v>
      </c>
    </row>
    <row r="57" spans="1:5" ht="14.4" x14ac:dyDescent="0.3">
      <c r="A57" t="str">
        <f>'Scores van renners'!B61</f>
        <v>Phil Bauhaus</v>
      </c>
      <c r="B57" s="87">
        <f>IFERROR(VLOOKUP(A57,'Shortlist teams'!B:C,2,FALSE),"")</f>
        <v>3</v>
      </c>
      <c r="C57">
        <f>IFERROR(INDEX('Shortlist teams'!$AA$7:$AE$26,MATCH(VLOOKUP(A57,'Renner dagscore invoer'!B:C,2,FALSE),'Shortlist teams'!$Z$7:$Z$26,1),MATCH(B57,'Shortlist teams'!$AA$6:$AE$6,1)),"")</f>
        <v>4</v>
      </c>
      <c r="E57">
        <f t="shared" si="0"/>
        <v>8</v>
      </c>
    </row>
    <row r="58" spans="1:5" ht="14.4" x14ac:dyDescent="0.3">
      <c r="A58" t="str">
        <f>'Scores van renners'!B62</f>
        <v>Adam Yates</v>
      </c>
      <c r="B58" s="87">
        <f>IFERROR(VLOOKUP(A58,'Shortlist teams'!B:C,2,FALSE),"")</f>
        <v>1</v>
      </c>
      <c r="C58" t="str">
        <f>IFERROR(INDEX('Shortlist teams'!$AA$7:$AE$26,MATCH(VLOOKUP(A58,'Renner dagscore invoer'!B:C,2,FALSE),'Shortlist teams'!$Z$7:$Z$26,1),MATCH(B58,'Shortlist teams'!$AA$6:$AE$6,1)),"")</f>
        <v/>
      </c>
      <c r="E58" t="str">
        <f t="shared" si="0"/>
        <v/>
      </c>
    </row>
    <row r="59" spans="1:5" ht="14.4" x14ac:dyDescent="0.3">
      <c r="A59" t="str">
        <f>'Scores van renners'!B63</f>
        <v>Joel Nicolau</v>
      </c>
      <c r="B59" s="87">
        <f>IFERROR(VLOOKUP(A59,'Shortlist teams'!B:C,2,FALSE),"")</f>
        <v>4</v>
      </c>
      <c r="C59" t="str">
        <f>IFERROR(INDEX('Shortlist teams'!$AA$7:$AE$26,MATCH(VLOOKUP(A59,'Renner dagscore invoer'!B:C,2,FALSE),'Shortlist teams'!$Z$7:$Z$26,1),MATCH(B59,'Shortlist teams'!$AA$6:$AE$6,1)),"")</f>
        <v/>
      </c>
      <c r="E59" t="str">
        <f t="shared" si="0"/>
        <v/>
      </c>
    </row>
    <row r="60" spans="1:5" ht="14.4" x14ac:dyDescent="0.3">
      <c r="A60" t="str">
        <f>'Scores van renners'!B64</f>
        <v>Mike Teunissen</v>
      </c>
      <c r="B60" s="87">
        <f>IFERROR(VLOOKUP(A60,'Shortlist teams'!B:C,2,FALSE),"")</f>
        <v>4</v>
      </c>
      <c r="C60">
        <f>IFERROR(INDEX('Shortlist teams'!$AA$7:$AE$26,MATCH(VLOOKUP(A60,'Renner dagscore invoer'!B:C,2,FALSE),'Shortlist teams'!$Z$7:$Z$26,1),MATCH(B60,'Shortlist teams'!$AA$6:$AE$6,1)),"")</f>
        <v>3</v>
      </c>
      <c r="E60">
        <f t="shared" si="0"/>
        <v>6</v>
      </c>
    </row>
    <row r="61" spans="1:5" ht="14.4" x14ac:dyDescent="0.3">
      <c r="A61" t="str">
        <f>'Scores van renners'!B65</f>
        <v>Tobias Foss</v>
      </c>
      <c r="B61" s="87">
        <f>IFERROR(VLOOKUP(A61,'Shortlist teams'!B:C,2,FALSE),"")</f>
        <v>4</v>
      </c>
      <c r="C61" t="str">
        <f>IFERROR(INDEX('Shortlist teams'!$AA$7:$AE$26,MATCH(VLOOKUP(A61,'Renner dagscore invoer'!B:C,2,FALSE),'Shortlist teams'!$Z$7:$Z$26,1),MATCH(B61,'Shortlist teams'!$AA$6:$AE$6,1)),"")</f>
        <v/>
      </c>
      <c r="E61" t="str">
        <f t="shared" si="0"/>
        <v/>
      </c>
    </row>
    <row r="62" spans="1:5" ht="14.4" x14ac:dyDescent="0.3">
      <c r="A62" t="str">
        <f>'Scores van renners'!B66</f>
        <v>Thymen Arensman</v>
      </c>
      <c r="B62" s="87">
        <f>IFERROR(VLOOKUP(A62,'Shortlist teams'!B:C,2,FALSE),"")</f>
        <v>1</v>
      </c>
      <c r="C62" t="str">
        <f>IFERROR(INDEX('Shortlist teams'!$AA$7:$AE$26,MATCH(VLOOKUP(A62,'Renner dagscore invoer'!B:C,2,FALSE),'Shortlist teams'!$Z$7:$Z$26,1),MATCH(B62,'Shortlist teams'!$AA$6:$AE$6,1)),"")</f>
        <v/>
      </c>
      <c r="E62" t="str">
        <f t="shared" si="0"/>
        <v/>
      </c>
    </row>
    <row r="63" spans="1:5" ht="14.4" x14ac:dyDescent="0.3">
      <c r="A63" t="str">
        <f>'Scores van renners'!B67</f>
        <v>Aaron Gate</v>
      </c>
      <c r="B63" s="87">
        <f>IFERROR(VLOOKUP(A63,'Shortlist teams'!B:C,2,FALSE),"")</f>
        <v>4</v>
      </c>
      <c r="C63">
        <f>IFERROR(INDEX('Shortlist teams'!$AA$7:$AE$26,MATCH(VLOOKUP(A63,'Renner dagscore invoer'!B:C,2,FALSE),'Shortlist teams'!$Z$7:$Z$26,1),MATCH(B63,'Shortlist teams'!$AA$6:$AE$6,1)),"")</f>
        <v>2</v>
      </c>
      <c r="E63">
        <f t="shared" si="0"/>
        <v>4</v>
      </c>
    </row>
    <row r="64" spans="1:5" ht="14.4" x14ac:dyDescent="0.3">
      <c r="A64" t="str">
        <f>'Scores van renners'!B68</f>
        <v>Davide Piganzoli</v>
      </c>
      <c r="B64" s="87">
        <f>IFERROR(VLOOKUP(A64,'Shortlist teams'!B:C,2,FALSE),"")</f>
        <v>3</v>
      </c>
      <c r="C64" t="str">
        <f>IFERROR(INDEX('Shortlist teams'!$AA$7:$AE$26,MATCH(VLOOKUP(A64,'Renner dagscore invoer'!B:C,2,FALSE),'Shortlist teams'!$Z$7:$Z$26,1),MATCH(B64,'Shortlist teams'!$AA$6:$AE$6,1)),"")</f>
        <v/>
      </c>
      <c r="E64" t="str">
        <f t="shared" si="0"/>
        <v/>
      </c>
    </row>
    <row r="65" spans="1:5" ht="14.4" x14ac:dyDescent="0.3">
      <c r="A65" t="str">
        <f>'Scores van renners'!B69</f>
        <v>Ion Izagirre</v>
      </c>
      <c r="B65" s="87">
        <f>IFERROR(VLOOKUP(A65,'Shortlist teams'!B:C,2,FALSE),"")</f>
        <v>3</v>
      </c>
      <c r="C65" t="str">
        <f>IFERROR(INDEX('Shortlist teams'!$AA$7:$AE$26,MATCH(VLOOKUP(A65,'Renner dagscore invoer'!B:C,2,FALSE),'Shortlist teams'!$Z$7:$Z$26,1),MATCH(B65,'Shortlist teams'!$AA$6:$AE$6,1)),"")</f>
        <v/>
      </c>
      <c r="E65" t="str">
        <f t="shared" si="0"/>
        <v/>
      </c>
    </row>
    <row r="66" spans="1:5" ht="14.4" x14ac:dyDescent="0.3">
      <c r="A66" t="str">
        <f>'Scores van renners'!B70</f>
        <v>Jai Hindley</v>
      </c>
      <c r="B66" s="87">
        <f>IFERROR(VLOOKUP(A66,'Shortlist teams'!B:C,2,FALSE),"")</f>
        <v>1</v>
      </c>
      <c r="C66" t="str">
        <f>IFERROR(INDEX('Shortlist teams'!$AA$7:$AE$26,MATCH(VLOOKUP(A66,'Renner dagscore invoer'!B:C,2,FALSE),'Shortlist teams'!$Z$7:$Z$26,1),MATCH(B66,'Shortlist teams'!$AA$6:$AE$6,1)),"")</f>
        <v/>
      </c>
      <c r="E66" t="str">
        <f t="shared" si="0"/>
        <v/>
      </c>
    </row>
    <row r="67" spans="1:5" ht="14.4" x14ac:dyDescent="0.3">
      <c r="A67" t="str">
        <f>'Scores van renners'!B71</f>
        <v>Matteo Jorgenson</v>
      </c>
      <c r="B67" s="87">
        <f>IFERROR(VLOOKUP(A67,'Shortlist teams'!B:C,2,FALSE),"")</f>
        <v>1</v>
      </c>
      <c r="C67" t="str">
        <f>IFERROR(INDEX('Shortlist teams'!$AA$7:$AE$26,MATCH(VLOOKUP(A67,'Renner dagscore invoer'!B:C,2,FALSE),'Shortlist teams'!$Z$7:$Z$26,1),MATCH(B67,'Shortlist teams'!$AA$6:$AE$6,1)),"")</f>
        <v/>
      </c>
      <c r="E67" t="str">
        <f t="shared" ref="E67:E130" si="1">IFERROR(2*C67,"")</f>
        <v/>
      </c>
    </row>
    <row r="68" spans="1:5" ht="14.4" x14ac:dyDescent="0.3">
      <c r="A68" t="str">
        <f>'Scores van renners'!B72</f>
        <v>Mathieu van der Poel</v>
      </c>
      <c r="B68" s="87">
        <f>IFERROR(VLOOKUP(A68,'Shortlist teams'!B:C,2,FALSE),"")</f>
        <v>1</v>
      </c>
      <c r="C68" t="str">
        <f>IFERROR(INDEX('Shortlist teams'!$AA$7:$AE$26,MATCH(VLOOKUP(A68,'Renner dagscore invoer'!B:C,2,FALSE),'Shortlist teams'!$Z$7:$Z$26,1),MATCH(B68,'Shortlist teams'!$AA$6:$AE$6,1)),"")</f>
        <v/>
      </c>
      <c r="E68" t="str">
        <f t="shared" si="1"/>
        <v/>
      </c>
    </row>
    <row r="69" spans="1:5" ht="14.4" x14ac:dyDescent="0.3">
      <c r="A69" t="str">
        <f>'Scores van renners'!B73</f>
        <v>Julian Alaphilippe</v>
      </c>
      <c r="B69" s="87">
        <f>IFERROR(VLOOKUP(A69,'Shortlist teams'!B:C,2,FALSE),"")</f>
        <v>2</v>
      </c>
      <c r="C69" t="str">
        <f>IFERROR(INDEX('Shortlist teams'!$AA$7:$AE$26,MATCH(VLOOKUP(A69,'Renner dagscore invoer'!B:C,2,FALSE),'Shortlist teams'!$Z$7:$Z$26,1),MATCH(B69,'Shortlist teams'!$AA$6:$AE$6,1)),"")</f>
        <v/>
      </c>
      <c r="E69" t="str">
        <f t="shared" si="1"/>
        <v/>
      </c>
    </row>
    <row r="70" spans="1:5" ht="14.4" x14ac:dyDescent="0.3">
      <c r="A70" t="str">
        <f>'Scores van renners'!B74</f>
        <v>Derek Gee</v>
      </c>
      <c r="B70" s="87">
        <f>IFERROR(VLOOKUP(A70,'Shortlist teams'!B:C,2,FALSE),"")</f>
        <v>2</v>
      </c>
      <c r="C70" t="str">
        <f>IFERROR(INDEX('Shortlist teams'!$AA$7:$AE$26,MATCH(VLOOKUP(A70,'Renner dagscore invoer'!B:C,2,FALSE),'Shortlist teams'!$Z$7:$Z$26,1),MATCH(B70,'Shortlist teams'!$AA$6:$AE$6,1)),"")</f>
        <v/>
      </c>
      <c r="E70" t="str">
        <f t="shared" si="1"/>
        <v/>
      </c>
    </row>
    <row r="71" spans="1:5" ht="14.4" x14ac:dyDescent="0.3">
      <c r="A71" t="str">
        <f>'Scores van renners'!B75</f>
        <v>Arnaud de Lie</v>
      </c>
      <c r="B71" s="87">
        <f>IFERROR(VLOOKUP(A71,'Shortlist teams'!B:C,2,FALSE),"")</f>
        <v>2</v>
      </c>
      <c r="C71" t="str">
        <f>IFERROR(INDEX('Shortlist teams'!$AA$7:$AE$26,MATCH(VLOOKUP(A71,'Renner dagscore invoer'!B:C,2,FALSE),'Shortlist teams'!$Z$7:$Z$26,1),MATCH(B71,'Shortlist teams'!$AA$6:$AE$6,1)),"")</f>
        <v/>
      </c>
      <c r="E71" t="str">
        <f t="shared" si="1"/>
        <v/>
      </c>
    </row>
    <row r="72" spans="1:5" ht="14.4" x14ac:dyDescent="0.3">
      <c r="A72" t="str">
        <f>'Scores van renners'!B76</f>
        <v>Brandon McNulty</v>
      </c>
      <c r="B72" s="87">
        <f>IFERROR(VLOOKUP(A72,'Shortlist teams'!B:C,2,FALSE),"")</f>
        <v>2</v>
      </c>
      <c r="C72" t="str">
        <f>IFERROR(INDEX('Shortlist teams'!$AA$7:$AE$26,MATCH(VLOOKUP(A72,'Renner dagscore invoer'!B:C,2,FALSE),'Shortlist teams'!$Z$7:$Z$26,1),MATCH(B72,'Shortlist teams'!$AA$6:$AE$6,1)),"")</f>
        <v/>
      </c>
      <c r="E72" t="str">
        <f t="shared" si="1"/>
        <v/>
      </c>
    </row>
    <row r="73" spans="1:5" ht="14.4" x14ac:dyDescent="0.3">
      <c r="A73" t="str">
        <f>'Scores van renners'!B77</f>
        <v>Ben O’Connor</v>
      </c>
      <c r="B73" s="87">
        <f>IFERROR(VLOOKUP(A73,'Shortlist teams'!B:C,2,FALSE),"")</f>
        <v>2</v>
      </c>
      <c r="C73" t="str">
        <f>IFERROR(INDEX('Shortlist teams'!$AA$7:$AE$26,MATCH(VLOOKUP(A73,'Renner dagscore invoer'!B:C,2,FALSE),'Shortlist teams'!$Z$7:$Z$26,1),MATCH(B73,'Shortlist teams'!$AA$6:$AE$6,1)),"")</f>
        <v/>
      </c>
      <c r="E73" t="str">
        <f t="shared" si="1"/>
        <v/>
      </c>
    </row>
    <row r="74" spans="1:5" ht="14.4" x14ac:dyDescent="0.3">
      <c r="A74" t="str">
        <f>'Scores van renners'!B78</f>
        <v>Michael Storer</v>
      </c>
      <c r="B74" s="87">
        <f>IFERROR(VLOOKUP(A74,'Shortlist teams'!B:C,2,FALSE),"")</f>
        <v>2</v>
      </c>
      <c r="C74" t="str">
        <f>IFERROR(INDEX('Shortlist teams'!$AA$7:$AE$26,MATCH(VLOOKUP(A74,'Renner dagscore invoer'!B:C,2,FALSE),'Shortlist teams'!$Z$7:$Z$26,1),MATCH(B74,'Shortlist teams'!$AA$6:$AE$6,1)),"")</f>
        <v/>
      </c>
      <c r="E74" t="str">
        <f t="shared" si="1"/>
        <v/>
      </c>
    </row>
    <row r="75" spans="1:5" ht="14.4" x14ac:dyDescent="0.3">
      <c r="A75" t="str">
        <f>'Scores van renners'!B79</f>
        <v>Antonio Tiberi</v>
      </c>
      <c r="B75" s="87">
        <f>IFERROR(VLOOKUP(A75,'Shortlist teams'!B:C,2,FALSE),"")</f>
        <v>2</v>
      </c>
      <c r="C75" t="str">
        <f>IFERROR(INDEX('Shortlist teams'!$AA$7:$AE$26,MATCH(VLOOKUP(A75,'Renner dagscore invoer'!B:C,2,FALSE),'Shortlist teams'!$Z$7:$Z$26,1),MATCH(B75,'Shortlist teams'!$AA$6:$AE$6,1)),"")</f>
        <v/>
      </c>
      <c r="E75" t="str">
        <f t="shared" si="1"/>
        <v/>
      </c>
    </row>
    <row r="76" spans="1:5" ht="14.4" x14ac:dyDescent="0.3">
      <c r="A76" t="str">
        <f>'Scores van renners'!B80</f>
        <v>Alex Aranburu</v>
      </c>
      <c r="B76" s="87">
        <f>IFERROR(VLOOKUP(A76,'Shortlist teams'!B:C,2,FALSE),"")</f>
        <v>3</v>
      </c>
      <c r="C76" t="str">
        <f>IFERROR(INDEX('Shortlist teams'!$AA$7:$AE$26,MATCH(VLOOKUP(A76,'Renner dagscore invoer'!B:C,2,FALSE),'Shortlist teams'!$Z$7:$Z$26,1),MATCH(B76,'Shortlist teams'!$AA$6:$AE$6,1)),"")</f>
        <v/>
      </c>
      <c r="E76" t="str">
        <f t="shared" si="1"/>
        <v/>
      </c>
    </row>
    <row r="77" spans="1:5" ht="14.4" x14ac:dyDescent="0.3">
      <c r="A77" t="str">
        <f>'Scores van renners'!B81</f>
        <v>Damiano Caruso</v>
      </c>
      <c r="B77" s="87">
        <f>IFERROR(VLOOKUP(A77,'Shortlist teams'!B:C,2,FALSE),"")</f>
        <v>3</v>
      </c>
      <c r="C77" t="str">
        <f>IFERROR(INDEX('Shortlist teams'!$AA$7:$AE$26,MATCH(VLOOKUP(A77,'Renner dagscore invoer'!B:C,2,FALSE),'Shortlist teams'!$Z$7:$Z$26,1),MATCH(B77,'Shortlist teams'!$AA$6:$AE$6,1)),"")</f>
        <v/>
      </c>
      <c r="E77" t="str">
        <f t="shared" si="1"/>
        <v/>
      </c>
    </row>
    <row r="78" spans="1:5" ht="14.4" x14ac:dyDescent="0.3">
      <c r="A78" t="str">
        <f>'Scores van renners'!B82</f>
        <v>Filippo Ganna</v>
      </c>
      <c r="B78" s="87">
        <f>IFERROR(VLOOKUP(A78,'Shortlist teams'!B:C,2,FALSE),"")</f>
        <v>3</v>
      </c>
      <c r="C78" t="str">
        <f>IFERROR(INDEX('Shortlist teams'!$AA$7:$AE$26,MATCH(VLOOKUP(A78,'Renner dagscore invoer'!B:C,2,FALSE),'Shortlist teams'!$Z$7:$Z$26,1),MATCH(B78,'Shortlist teams'!$AA$6:$AE$6,1)),"")</f>
        <v/>
      </c>
      <c r="E78" t="str">
        <f t="shared" si="1"/>
        <v/>
      </c>
    </row>
    <row r="79" spans="1:5" ht="14.4" x14ac:dyDescent="0.3">
      <c r="A79" t="str">
        <f>'Scores van renners'!B83</f>
        <v>Maxim van Gils</v>
      </c>
      <c r="B79" s="87">
        <f>IFERROR(VLOOKUP(A79,'Shortlist teams'!B:C,2,FALSE),"")</f>
        <v>3</v>
      </c>
      <c r="C79" t="str">
        <f>IFERROR(INDEX('Shortlist teams'!$AA$7:$AE$26,MATCH(VLOOKUP(A79,'Renner dagscore invoer'!B:C,2,FALSE),'Shortlist teams'!$Z$7:$Z$26,1),MATCH(B79,'Shortlist teams'!$AA$6:$AE$6,1)),"")</f>
        <v/>
      </c>
      <c r="E79" t="str">
        <f t="shared" si="1"/>
        <v/>
      </c>
    </row>
    <row r="80" spans="1:5" ht="14.4" x14ac:dyDescent="0.3">
      <c r="A80" t="str">
        <f>'Scores van renners'!B84</f>
        <v>Ben Healy</v>
      </c>
      <c r="B80" s="87">
        <f>IFERROR(VLOOKUP(A80,'Shortlist teams'!B:C,2,FALSE),"")</f>
        <v>3</v>
      </c>
      <c r="C80" t="str">
        <f>IFERROR(INDEX('Shortlist teams'!$AA$7:$AE$26,MATCH(VLOOKUP(A80,'Renner dagscore invoer'!B:C,2,FALSE),'Shortlist teams'!$Z$7:$Z$26,1),MATCH(B80,'Shortlist teams'!$AA$6:$AE$6,1)),"")</f>
        <v/>
      </c>
      <c r="E80" t="str">
        <f t="shared" si="1"/>
        <v/>
      </c>
    </row>
    <row r="81" spans="1:5" ht="14.4" x14ac:dyDescent="0.3">
      <c r="A81" t="str">
        <f>'Scores van renners'!B85</f>
        <v>Sepp Kuss</v>
      </c>
      <c r="B81" s="87">
        <f>IFERROR(VLOOKUP(A81,'Shortlist teams'!B:C,2,FALSE),"")</f>
        <v>3</v>
      </c>
      <c r="C81" t="str">
        <f>IFERROR(INDEX('Shortlist teams'!$AA$7:$AE$26,MATCH(VLOOKUP(A81,'Renner dagscore invoer'!B:C,2,FALSE),'Shortlist teams'!$Z$7:$Z$26,1),MATCH(B81,'Shortlist teams'!$AA$6:$AE$6,1)),"")</f>
        <v/>
      </c>
      <c r="E81" t="str">
        <f t="shared" si="1"/>
        <v/>
      </c>
    </row>
    <row r="82" spans="1:5" ht="14.4" x14ac:dyDescent="0.3">
      <c r="A82" t="str">
        <f>'Scores van renners'!B86</f>
        <v>Guillaume Martin</v>
      </c>
      <c r="B82" s="87">
        <f>IFERROR(VLOOKUP(A82,'Shortlist teams'!B:C,2,FALSE),"")</f>
        <v>3</v>
      </c>
      <c r="C82" t="str">
        <f>IFERROR(INDEX('Shortlist teams'!$AA$7:$AE$26,MATCH(VLOOKUP(A82,'Renner dagscore invoer'!B:C,2,FALSE),'Shortlist teams'!$Z$7:$Z$26,1),MATCH(B82,'Shortlist teams'!$AA$6:$AE$6,1)),"")</f>
        <v/>
      </c>
      <c r="E82" t="str">
        <f t="shared" si="1"/>
        <v/>
      </c>
    </row>
    <row r="83" spans="1:5" ht="14.4" x14ac:dyDescent="0.3">
      <c r="A83" t="str">
        <f>'Scores van renners'!B87</f>
        <v>Matej Mohoric</v>
      </c>
      <c r="B83" s="87">
        <f>IFERROR(VLOOKUP(A83,'Shortlist teams'!B:C,2,FALSE),"")</f>
        <v>3</v>
      </c>
      <c r="C83" t="str">
        <f>IFERROR(INDEX('Shortlist teams'!$AA$7:$AE$26,MATCH(VLOOKUP(A83,'Renner dagscore invoer'!B:C,2,FALSE),'Shortlist teams'!$Z$7:$Z$26,1),MATCH(B83,'Shortlist teams'!$AA$6:$AE$6,1)),"")</f>
        <v/>
      </c>
      <c r="E83" t="str">
        <f t="shared" si="1"/>
        <v/>
      </c>
    </row>
    <row r="84" spans="1:5" ht="14.4" x14ac:dyDescent="0.3">
      <c r="A84" t="str">
        <f>'Scores van renners'!B88</f>
        <v>Valentin Paret-Peintre</v>
      </c>
      <c r="B84" s="87">
        <f>IFERROR(VLOOKUP(A84,'Shortlist teams'!B:C,2,FALSE),"")</f>
        <v>3</v>
      </c>
      <c r="C84" t="str">
        <f>IFERROR(INDEX('Shortlist teams'!$AA$7:$AE$26,MATCH(VLOOKUP(A84,'Renner dagscore invoer'!B:C,2,FALSE),'Shortlist teams'!$Z$7:$Z$26,1),MATCH(B84,'Shortlist teams'!$AA$6:$AE$6,1)),"")</f>
        <v/>
      </c>
      <c r="E84" t="str">
        <f t="shared" si="1"/>
        <v/>
      </c>
    </row>
    <row r="85" spans="1:5" ht="14.4" x14ac:dyDescent="0.3">
      <c r="A85" t="str">
        <f>'Scores van renners'!B89</f>
        <v>Luke Plapp</v>
      </c>
      <c r="B85" s="87">
        <f>IFERROR(VLOOKUP(A85,'Shortlist teams'!B:C,2,FALSE),"")</f>
        <v>3</v>
      </c>
      <c r="C85" t="str">
        <f>IFERROR(INDEX('Shortlist teams'!$AA$7:$AE$26,MATCH(VLOOKUP(A85,'Renner dagscore invoer'!B:C,2,FALSE),'Shortlist teams'!$Z$7:$Z$26,1),MATCH(B85,'Shortlist teams'!$AA$6:$AE$6,1)),"")</f>
        <v/>
      </c>
      <c r="E85" t="str">
        <f t="shared" si="1"/>
        <v/>
      </c>
    </row>
    <row r="86" spans="1:5" ht="14.4" x14ac:dyDescent="0.3">
      <c r="A86" t="str">
        <f>'Scores van renners'!B90</f>
        <v>Matthew Riccitello</v>
      </c>
      <c r="B86" s="87">
        <f>IFERROR(VLOOKUP(A86,'Shortlist teams'!B:C,2,FALSE),"")</f>
        <v>3</v>
      </c>
      <c r="C86" t="str">
        <f>IFERROR(INDEX('Shortlist teams'!$AA$7:$AE$26,MATCH(VLOOKUP(A86,'Renner dagscore invoer'!B:C,2,FALSE),'Shortlist teams'!$Z$7:$Z$26,1),MATCH(B86,'Shortlist teams'!$AA$6:$AE$6,1)),"")</f>
        <v/>
      </c>
      <c r="E86" t="str">
        <f t="shared" si="1"/>
        <v/>
      </c>
    </row>
    <row r="87" spans="1:5" ht="14.4" x14ac:dyDescent="0.3">
      <c r="A87" t="str">
        <f>'Scores van renners'!B91</f>
        <v>Einer Rubio</v>
      </c>
      <c r="B87" s="87">
        <f>IFERROR(VLOOKUP(A87,'Shortlist teams'!B:C,2,FALSE),"")</f>
        <v>3</v>
      </c>
      <c r="C87" t="str">
        <f>IFERROR(INDEX('Shortlist teams'!$AA$7:$AE$26,MATCH(VLOOKUP(A87,'Renner dagscore invoer'!B:C,2,FALSE),'Shortlist teams'!$Z$7:$Z$26,1),MATCH(B87,'Shortlist teams'!$AA$6:$AE$6,1)),"")</f>
        <v/>
      </c>
      <c r="E87" t="str">
        <f t="shared" si="1"/>
        <v/>
      </c>
    </row>
    <row r="88" spans="1:5" ht="14.4" x14ac:dyDescent="0.3">
      <c r="A88" t="str">
        <f>'Scores van renners'!B92</f>
        <v>Mauro Schmid</v>
      </c>
      <c r="B88" s="87">
        <f>IFERROR(VLOOKUP(A88,'Shortlist teams'!B:C,2,FALSE),"")</f>
        <v>3</v>
      </c>
      <c r="C88" t="str">
        <f>IFERROR(INDEX('Shortlist teams'!$AA$7:$AE$26,MATCH(VLOOKUP(A88,'Renner dagscore invoer'!B:C,2,FALSE),'Shortlist teams'!$Z$7:$Z$26,1),MATCH(B88,'Shortlist teams'!$AA$6:$AE$6,1)),"")</f>
        <v/>
      </c>
      <c r="E88" t="str">
        <f t="shared" si="1"/>
        <v/>
      </c>
    </row>
    <row r="89" spans="1:5" ht="14.4" x14ac:dyDescent="0.3">
      <c r="A89" t="str">
        <f>'Scores van renners'!B93</f>
        <v>Joshua Tarling</v>
      </c>
      <c r="B89" s="87">
        <f>IFERROR(VLOOKUP(A89,'Shortlist teams'!B:C,2,FALSE),"")</f>
        <v>3</v>
      </c>
      <c r="C89" t="str">
        <f>IFERROR(INDEX('Shortlist teams'!$AA$7:$AE$26,MATCH(VLOOKUP(A89,'Renner dagscore invoer'!B:C,2,FALSE),'Shortlist teams'!$Z$7:$Z$26,1),MATCH(B89,'Shortlist teams'!$AA$6:$AE$6,1)),"")</f>
        <v/>
      </c>
      <c r="E89" t="str">
        <f t="shared" si="1"/>
        <v/>
      </c>
    </row>
    <row r="90" spans="1:5" ht="14.4" x14ac:dyDescent="0.3">
      <c r="A90" t="str">
        <f>'Scores van renners'!B94</f>
        <v>Harold Tejada</v>
      </c>
      <c r="B90" s="87">
        <f>IFERROR(VLOOKUP(A90,'Shortlist teams'!B:C,2,FALSE),"")</f>
        <v>3</v>
      </c>
      <c r="C90" t="str">
        <f>IFERROR(INDEX('Shortlist teams'!$AA$7:$AE$26,MATCH(VLOOKUP(A90,'Renner dagscore invoer'!B:C,2,FALSE),'Shortlist teams'!$Z$7:$Z$26,1),MATCH(B90,'Shortlist teams'!$AA$6:$AE$6,1)),"")</f>
        <v/>
      </c>
      <c r="E90" t="str">
        <f t="shared" si="1"/>
        <v/>
      </c>
    </row>
    <row r="91" spans="1:5" ht="14.4" x14ac:dyDescent="0.3">
      <c r="A91" t="str">
        <f>'Scores van renners'!B95</f>
        <v>Matteo Trentin</v>
      </c>
      <c r="B91" s="87">
        <f>IFERROR(VLOOKUP(A91,'Shortlist teams'!B:C,2,FALSE),"")</f>
        <v>3</v>
      </c>
      <c r="C91" t="str">
        <f>IFERROR(INDEX('Shortlist teams'!$AA$7:$AE$26,MATCH(VLOOKUP(A91,'Renner dagscore invoer'!B:C,2,FALSE),'Shortlist teams'!$Z$7:$Z$26,1),MATCH(B91,'Shortlist teams'!$AA$6:$AE$6,1)),"")</f>
        <v/>
      </c>
      <c r="E91" t="str">
        <f t="shared" si="1"/>
        <v/>
      </c>
    </row>
    <row r="92" spans="1:5" ht="14.4" x14ac:dyDescent="0.3">
      <c r="A92" t="str">
        <f>'Scores van renners'!B96</f>
        <v>Tim Wellens</v>
      </c>
      <c r="B92" s="87">
        <f>IFERROR(VLOOKUP(A92,'Shortlist teams'!B:C,2,FALSE),"")</f>
        <v>3</v>
      </c>
      <c r="C92" t="str">
        <f>IFERROR(INDEX('Shortlist teams'!$AA$7:$AE$26,MATCH(VLOOKUP(A92,'Renner dagscore invoer'!B:C,2,FALSE),'Shortlist teams'!$Z$7:$Z$26,1),MATCH(B92,'Shortlist teams'!$AA$6:$AE$6,1)),"")</f>
        <v/>
      </c>
      <c r="E92" t="str">
        <f t="shared" si="1"/>
        <v/>
      </c>
    </row>
    <row r="93" spans="1:5" ht="14.4" x14ac:dyDescent="0.3">
      <c r="A93" t="str">
        <f>'Scores van renners'!B97</f>
        <v>Jonas Abrahamsen</v>
      </c>
      <c r="B93" s="87">
        <f>IFERROR(VLOOKUP(A93,'Shortlist teams'!B:C,2,FALSE),"")</f>
        <v>4</v>
      </c>
      <c r="C93" t="str">
        <f>IFERROR(INDEX('Shortlist teams'!$AA$7:$AE$26,MATCH(VLOOKUP(A93,'Renner dagscore invoer'!B:C,2,FALSE),'Shortlist teams'!$Z$7:$Z$26,1),MATCH(B93,'Shortlist teams'!$AA$6:$AE$6,1)),"")</f>
        <v/>
      </c>
      <c r="E93" t="str">
        <f t="shared" si="1"/>
        <v/>
      </c>
    </row>
    <row r="94" spans="1:5" ht="14.4" x14ac:dyDescent="0.3">
      <c r="A94" t="str">
        <f>'Scores van renners'!B98</f>
        <v>Edoardo Affini</v>
      </c>
      <c r="B94" s="87">
        <f>IFERROR(VLOOKUP(A94,'Shortlist teams'!B:C,2,FALSE),"")</f>
        <v>4</v>
      </c>
      <c r="C94" t="str">
        <f>IFERROR(INDEX('Shortlist teams'!$AA$7:$AE$26,MATCH(VLOOKUP(A94,'Renner dagscore invoer'!B:C,2,FALSE),'Shortlist teams'!$Z$7:$Z$26,1),MATCH(B94,'Shortlist teams'!$AA$6:$AE$6,1)),"")</f>
        <v/>
      </c>
      <c r="E94" t="str">
        <f t="shared" si="1"/>
        <v/>
      </c>
    </row>
    <row r="95" spans="1:5" ht="14.4" x14ac:dyDescent="0.3">
      <c r="A95" t="str">
        <f>'Scores van renners'!B99</f>
        <v>Piet Allegaert</v>
      </c>
      <c r="B95" s="87">
        <f>IFERROR(VLOOKUP(A95,'Shortlist teams'!B:C,2,FALSE),"")</f>
        <v>4</v>
      </c>
      <c r="C95" t="str">
        <f>IFERROR(INDEX('Shortlist teams'!$AA$7:$AE$26,MATCH(VLOOKUP(A95,'Renner dagscore invoer'!B:C,2,FALSE),'Shortlist teams'!$Z$7:$Z$26,1),MATCH(B95,'Shortlist teams'!$AA$6:$AE$6,1)),"")</f>
        <v/>
      </c>
      <c r="E95" t="str">
        <f t="shared" si="1"/>
        <v/>
      </c>
    </row>
    <row r="96" spans="1:5" ht="14.4" x14ac:dyDescent="0.3">
      <c r="A96" t="str">
        <f>'Scores van renners'!B100</f>
        <v>Bruno Armirail</v>
      </c>
      <c r="B96" s="87">
        <f>IFERROR(VLOOKUP(A96,'Shortlist teams'!B:C,2,FALSE),"")</f>
        <v>4</v>
      </c>
      <c r="C96" t="str">
        <f>IFERROR(INDEX('Shortlist teams'!$AA$7:$AE$26,MATCH(VLOOKUP(A96,'Renner dagscore invoer'!B:C,2,FALSE),'Shortlist teams'!$Z$7:$Z$26,1),MATCH(B96,'Shortlist teams'!$AA$6:$AE$6,1)),"")</f>
        <v/>
      </c>
      <c r="E96" t="str">
        <f t="shared" si="1"/>
        <v/>
      </c>
    </row>
    <row r="97" spans="1:5" ht="14.4" x14ac:dyDescent="0.3">
      <c r="A97" t="str">
        <f>'Scores van renners'!B101</f>
        <v>Tom van Asbroeck</v>
      </c>
      <c r="B97" s="87">
        <f>IFERROR(VLOOKUP(A97,'Shortlist teams'!B:C,2,FALSE),"")</f>
        <v>4</v>
      </c>
      <c r="C97" t="str">
        <f>IFERROR(INDEX('Shortlist teams'!$AA$7:$AE$26,MATCH(VLOOKUP(A97,'Renner dagscore invoer'!B:C,2,FALSE),'Shortlist teams'!$Z$7:$Z$26,1),MATCH(B97,'Shortlist teams'!$AA$6:$AE$6,1)),"")</f>
        <v/>
      </c>
      <c r="E97" t="str">
        <f t="shared" si="1"/>
        <v/>
      </c>
    </row>
    <row r="98" spans="1:5" ht="14.4" x14ac:dyDescent="0.3">
      <c r="A98" t="str">
        <f>'Scores van renners'!B102</f>
        <v>Kasper Asgreen</v>
      </c>
      <c r="B98" s="87">
        <f>IFERROR(VLOOKUP(A98,'Shortlist teams'!B:C,2,FALSE),"")</f>
        <v>4</v>
      </c>
      <c r="C98" t="str">
        <f>IFERROR(INDEX('Shortlist teams'!$AA$7:$AE$26,MATCH(VLOOKUP(A98,'Renner dagscore invoer'!B:C,2,FALSE),'Shortlist teams'!$Z$7:$Z$26,1),MATCH(B98,'Shortlist teams'!$AA$6:$AE$6,1)),"")</f>
        <v/>
      </c>
      <c r="E98" t="str">
        <f t="shared" si="1"/>
        <v/>
      </c>
    </row>
    <row r="99" spans="1:5" ht="14.4" x14ac:dyDescent="0.3">
      <c r="A99" t="str">
        <f>'Scores van renners'!B103</f>
        <v>Lewis Askey</v>
      </c>
      <c r="B99" s="87">
        <f>IFERROR(VLOOKUP(A99,'Shortlist teams'!B:C,2,FALSE),"")</f>
        <v>4</v>
      </c>
      <c r="C99" t="str">
        <f>IFERROR(INDEX('Shortlist teams'!$AA$7:$AE$26,MATCH(VLOOKUP(A99,'Renner dagscore invoer'!B:C,2,FALSE),'Shortlist teams'!$Z$7:$Z$26,1),MATCH(B99,'Shortlist teams'!$AA$6:$AE$6,1)),"")</f>
        <v/>
      </c>
      <c r="E99" t="str">
        <f t="shared" si="1"/>
        <v/>
      </c>
    </row>
    <row r="100" spans="1:5" ht="14.4" x14ac:dyDescent="0.3">
      <c r="A100" t="str">
        <f>'Scores van renners'!B104</f>
        <v>Dylan van Baarle</v>
      </c>
      <c r="B100" s="87">
        <f>IFERROR(VLOOKUP(A100,'Shortlist teams'!B:C,2,FALSE),"")</f>
        <v>4</v>
      </c>
      <c r="C100" t="str">
        <f>IFERROR(INDEX('Shortlist teams'!$AA$7:$AE$26,MATCH(VLOOKUP(A100,'Renner dagscore invoer'!B:C,2,FALSE),'Shortlist teams'!$Z$7:$Z$26,1),MATCH(B100,'Shortlist teams'!$AA$6:$AE$6,1)),"")</f>
        <v/>
      </c>
      <c r="E100" t="str">
        <f t="shared" si="1"/>
        <v/>
      </c>
    </row>
    <row r="101" spans="1:5" ht="14.4" x14ac:dyDescent="0.3">
      <c r="A101" t="str">
        <f>'Scores van renners'!B105</f>
        <v>Abel Balderstone</v>
      </c>
      <c r="B101" s="87">
        <f>IFERROR(VLOOKUP(A101,'Shortlist teams'!B:C,2,FALSE),"")</f>
        <v>4</v>
      </c>
      <c r="C101" t="str">
        <f>IFERROR(INDEX('Shortlist teams'!$AA$7:$AE$26,MATCH(VLOOKUP(A101,'Renner dagscore invoer'!B:C,2,FALSE),'Shortlist teams'!$Z$7:$Z$26,1),MATCH(B101,'Shortlist teams'!$AA$6:$AE$6,1)),"")</f>
        <v/>
      </c>
      <c r="E101" t="str">
        <f t="shared" si="1"/>
        <v/>
      </c>
    </row>
    <row r="102" spans="1:5" ht="14.4" x14ac:dyDescent="0.3">
      <c r="A102" t="str">
        <f>'Scores van renners'!B106</f>
        <v>Davide Ballerini</v>
      </c>
      <c r="B102" s="87">
        <f>IFERROR(VLOOKUP(A102,'Shortlist teams'!B:C,2,FALSE),"")</f>
        <v>4</v>
      </c>
      <c r="C102" t="str">
        <f>IFERROR(INDEX('Shortlist teams'!$AA$7:$AE$26,MATCH(VLOOKUP(A102,'Renner dagscore invoer'!B:C,2,FALSE),'Shortlist teams'!$Z$7:$Z$26,1),MATCH(B102,'Shortlist teams'!$AA$6:$AE$6,1)),"")</f>
        <v/>
      </c>
      <c r="E102" t="str">
        <f t="shared" si="1"/>
        <v/>
      </c>
    </row>
    <row r="103" spans="1:5" ht="14.4" x14ac:dyDescent="0.3">
      <c r="A103" t="str">
        <f>'Scores van renners'!B107</f>
        <v>Warren Barguil</v>
      </c>
      <c r="B103" s="87">
        <f>IFERROR(VLOOKUP(A103,'Shortlist teams'!B:C,2,FALSE),"")</f>
        <v>4</v>
      </c>
      <c r="C103" t="str">
        <f>IFERROR(INDEX('Shortlist teams'!$AA$7:$AE$26,MATCH(VLOOKUP(A103,'Renner dagscore invoer'!B:C,2,FALSE),'Shortlist teams'!$Z$7:$Z$26,1),MATCH(B103,'Shortlist teams'!$AA$6:$AE$6,1)),"")</f>
        <v/>
      </c>
      <c r="E103" t="str">
        <f t="shared" si="1"/>
        <v/>
      </c>
    </row>
    <row r="104" spans="1:5" ht="14.4" x14ac:dyDescent="0.3">
      <c r="A104" t="str">
        <f>'Scores van renners'!B108</f>
        <v>George Bennett</v>
      </c>
      <c r="B104" s="87">
        <f>IFERROR(VLOOKUP(A104,'Shortlist teams'!B:C,2,FALSE),"")</f>
        <v>4</v>
      </c>
      <c r="C104" t="str">
        <f>IFERROR(INDEX('Shortlist teams'!$AA$7:$AE$26,MATCH(VLOOKUP(A104,'Renner dagscore invoer'!B:C,2,FALSE),'Shortlist teams'!$Z$7:$Z$26,1),MATCH(B104,'Shortlist teams'!$AA$6:$AE$6,1)),"")</f>
        <v/>
      </c>
      <c r="E104" t="str">
        <f t="shared" si="1"/>
        <v/>
      </c>
    </row>
    <row r="105" spans="1:5" ht="14.4" x14ac:dyDescent="0.3">
      <c r="A105" t="str">
        <f>'Scores van renners'!B109</f>
        <v>Julius van den Berg</v>
      </c>
      <c r="B105" s="87">
        <f>IFERROR(VLOOKUP(A105,'Shortlist teams'!B:C,2,FALSE),"")</f>
        <v>4</v>
      </c>
      <c r="C105" t="str">
        <f>IFERROR(INDEX('Shortlist teams'!$AA$7:$AE$26,MATCH(VLOOKUP(A105,'Renner dagscore invoer'!B:C,2,FALSE),'Shortlist teams'!$Z$7:$Z$26,1),MATCH(B105,'Shortlist teams'!$AA$6:$AE$6,1)),"")</f>
        <v/>
      </c>
      <c r="E105" t="str">
        <f t="shared" si="1"/>
        <v/>
      </c>
    </row>
    <row r="106" spans="1:5" ht="14.4" x14ac:dyDescent="0.3">
      <c r="A106" t="str">
        <f>'Scores van renners'!B110</f>
        <v>Clement Berthet</v>
      </c>
      <c r="B106" s="87">
        <f>IFERROR(VLOOKUP(A106,'Shortlist teams'!B:C,2,FALSE),"")</f>
        <v>4</v>
      </c>
      <c r="C106" t="str">
        <f>IFERROR(INDEX('Shortlist teams'!$AA$7:$AE$26,MATCH(VLOOKUP(A106,'Renner dagscore invoer'!B:C,2,FALSE),'Shortlist teams'!$Z$7:$Z$26,1),MATCH(B106,'Shortlist teams'!$AA$6:$AE$6,1)),"")</f>
        <v/>
      </c>
      <c r="E106" t="str">
        <f t="shared" si="1"/>
        <v/>
      </c>
    </row>
    <row r="107" spans="1:5" ht="14.4" x14ac:dyDescent="0.3">
      <c r="A107" t="str">
        <f>'Scores van renners'!B111</f>
        <v>Sebastian Berwick</v>
      </c>
      <c r="B107" s="87">
        <f>IFERROR(VLOOKUP(A107,'Shortlist teams'!B:C,2,FALSE),"")</f>
        <v>4</v>
      </c>
      <c r="C107" t="str">
        <f>IFERROR(INDEX('Shortlist teams'!$AA$7:$AE$26,MATCH(VLOOKUP(A107,'Renner dagscore invoer'!B:C,2,FALSE),'Shortlist teams'!$Z$7:$Z$26,1),MATCH(B107,'Shortlist teams'!$AA$6:$AE$6,1)),"")</f>
        <v/>
      </c>
      <c r="E107" t="str">
        <f t="shared" si="1"/>
        <v/>
      </c>
    </row>
    <row r="108" spans="1:5" ht="14.4" x14ac:dyDescent="0.3">
      <c r="A108" t="str">
        <f>'Scores van renners'!B112</f>
        <v>Jenthe Biermans</v>
      </c>
      <c r="B108" s="87">
        <f>IFERROR(VLOOKUP(A108,'Shortlist teams'!B:C,2,FALSE),"")</f>
        <v>4</v>
      </c>
      <c r="C108" t="str">
        <f>IFERROR(INDEX('Shortlist teams'!$AA$7:$AE$26,MATCH(VLOOKUP(A108,'Renner dagscore invoer'!B:C,2,FALSE),'Shortlist teams'!$Z$7:$Z$26,1),MATCH(B108,'Shortlist teams'!$AA$6:$AE$6,1)),"")</f>
        <v/>
      </c>
      <c r="E108" t="str">
        <f t="shared" si="1"/>
        <v/>
      </c>
    </row>
    <row r="109" spans="1:5" ht="14.4" x14ac:dyDescent="0.3">
      <c r="A109" t="str">
        <f>'Scores van renners'!B113</f>
        <v>Frits Biesterbos</v>
      </c>
      <c r="B109" s="87">
        <f>IFERROR(VLOOKUP(A109,'Shortlist teams'!B:C,2,FALSE),"")</f>
        <v>4</v>
      </c>
      <c r="C109" t="str">
        <f>IFERROR(INDEX('Shortlist teams'!$AA$7:$AE$26,MATCH(VLOOKUP(A109,'Renner dagscore invoer'!B:C,2,FALSE),'Shortlist teams'!$Z$7:$Z$26,1),MATCH(B109,'Shortlist teams'!$AA$6:$AE$6,1)),"")</f>
        <v/>
      </c>
      <c r="E109" t="str">
        <f t="shared" si="1"/>
        <v/>
      </c>
    </row>
    <row r="110" spans="1:5" ht="14.4" x14ac:dyDescent="0.3">
      <c r="A110" t="str">
        <f>'Scores van renners'!B114</f>
        <v>Cees Bol</v>
      </c>
      <c r="B110" s="87">
        <f>IFERROR(VLOOKUP(A110,'Shortlist teams'!B:C,2,FALSE),"")</f>
        <v>4</v>
      </c>
      <c r="C110" t="str">
        <f>IFERROR(INDEX('Shortlist teams'!$AA$7:$AE$26,MATCH(VLOOKUP(A110,'Renner dagscore invoer'!B:C,2,FALSE),'Shortlist teams'!$Z$7:$Z$26,1),MATCH(B110,'Shortlist teams'!$AA$6:$AE$6,1)),"")</f>
        <v/>
      </c>
      <c r="E110" t="str">
        <f t="shared" si="1"/>
        <v/>
      </c>
    </row>
    <row r="111" spans="1:5" ht="14.4" x14ac:dyDescent="0.3">
      <c r="A111" t="str">
        <f>'Scores van renners'!B115</f>
        <v>Clement Braz Afonso</v>
      </c>
      <c r="B111" s="87">
        <f>IFERROR(VLOOKUP(A111,'Shortlist teams'!B:C,2,FALSE),"")</f>
        <v>4</v>
      </c>
      <c r="C111" t="str">
        <f>IFERROR(INDEX('Shortlist teams'!$AA$7:$AE$26,MATCH(VLOOKUP(A111,'Renner dagscore invoer'!B:C,2,FALSE),'Shortlist teams'!$Z$7:$Z$26,1),MATCH(B111,'Shortlist teams'!$AA$6:$AE$6,1)),"")</f>
        <v/>
      </c>
      <c r="E111" t="str">
        <f t="shared" si="1"/>
        <v/>
      </c>
    </row>
    <row r="112" spans="1:5" ht="14.4" x14ac:dyDescent="0.3">
      <c r="A112" t="str">
        <f>'Scores van renners'!B116</f>
        <v>Nicolas Breuillard</v>
      </c>
      <c r="B112" s="87">
        <f>IFERROR(VLOOKUP(A112,'Shortlist teams'!B:C,2,FALSE),"")</f>
        <v>4</v>
      </c>
      <c r="C112" t="str">
        <f>IFERROR(INDEX('Shortlist teams'!$AA$7:$AE$26,MATCH(VLOOKUP(A112,'Renner dagscore invoer'!B:C,2,FALSE),'Shortlist teams'!$Z$7:$Z$26,1),MATCH(B112,'Shortlist teams'!$AA$6:$AE$6,1)),"")</f>
        <v/>
      </c>
      <c r="E112" t="str">
        <f t="shared" si="1"/>
        <v/>
      </c>
    </row>
    <row r="113" spans="1:5" ht="14.4" x14ac:dyDescent="0.3">
      <c r="A113" t="str">
        <f>'Scores van renners'!B117</f>
        <v>Victor Campenaerts</v>
      </c>
      <c r="B113" s="87">
        <f>IFERROR(VLOOKUP(A113,'Shortlist teams'!B:C,2,FALSE),"")</f>
        <v>4</v>
      </c>
      <c r="C113" t="str">
        <f>IFERROR(INDEX('Shortlist teams'!$AA$7:$AE$26,MATCH(VLOOKUP(A113,'Renner dagscore invoer'!B:C,2,FALSE),'Shortlist teams'!$Z$7:$Z$26,1),MATCH(B113,'Shortlist teams'!$AA$6:$AE$6,1)),"")</f>
        <v/>
      </c>
      <c r="E113" t="str">
        <f t="shared" si="1"/>
        <v/>
      </c>
    </row>
    <row r="114" spans="1:5" ht="14.4" x14ac:dyDescent="0.3">
      <c r="A114" t="str">
        <f>'Scores van renners'!B118</f>
        <v>Mattia Cattaneo</v>
      </c>
      <c r="B114" s="87">
        <f>IFERROR(VLOOKUP(A114,'Shortlist teams'!B:C,2,FALSE),"")</f>
        <v>4</v>
      </c>
      <c r="C114" t="str">
        <f>IFERROR(INDEX('Shortlist teams'!$AA$7:$AE$26,MATCH(VLOOKUP(A114,'Renner dagscore invoer'!B:C,2,FALSE),'Shortlist teams'!$Z$7:$Z$26,1),MATCH(B114,'Shortlist teams'!$AA$6:$AE$6,1)),"")</f>
        <v/>
      </c>
      <c r="E114" t="str">
        <f t="shared" si="1"/>
        <v/>
      </c>
    </row>
    <row r="115" spans="1:5" ht="14.4" x14ac:dyDescent="0.3">
      <c r="A115" t="str">
        <f>'Scores van renners'!B119</f>
        <v>Jefferson Alveiro Cepeda</v>
      </c>
      <c r="B115" s="87">
        <f>IFERROR(VLOOKUP(A115,'Shortlist teams'!B:C,2,FALSE),"")</f>
        <v>4</v>
      </c>
      <c r="C115" t="str">
        <f>IFERROR(INDEX('Shortlist teams'!$AA$7:$AE$26,MATCH(VLOOKUP(A115,'Renner dagscore invoer'!B:C,2,FALSE),'Shortlist teams'!$Z$7:$Z$26,1),MATCH(B115,'Shortlist teams'!$AA$6:$AE$6,1)),"")</f>
        <v/>
      </c>
      <c r="E115" t="str">
        <f t="shared" si="1"/>
        <v/>
      </c>
    </row>
    <row r="116" spans="1:5" ht="14.4" x14ac:dyDescent="0.3">
      <c r="A116" t="str">
        <f>'Scores van renners'!B120</f>
        <v>Anthon Charmig</v>
      </c>
      <c r="B116" s="87">
        <f>IFERROR(VLOOKUP(A116,'Shortlist teams'!B:C,2,FALSE),"")</f>
        <v>4</v>
      </c>
      <c r="C116" t="str">
        <f>IFERROR(INDEX('Shortlist teams'!$AA$7:$AE$26,MATCH(VLOOKUP(A116,'Renner dagscore invoer'!B:C,2,FALSE),'Shortlist teams'!$Z$7:$Z$26,1),MATCH(B116,'Shortlist teams'!$AA$6:$AE$6,1)),"")</f>
        <v/>
      </c>
      <c r="E116" t="str">
        <f t="shared" si="1"/>
        <v/>
      </c>
    </row>
    <row r="117" spans="1:5" ht="14.4" x14ac:dyDescent="0.3">
      <c r="A117" t="str">
        <f>'Scores van renners'!B121</f>
        <v>Magnus Cort</v>
      </c>
      <c r="B117" s="87">
        <f>IFERROR(VLOOKUP(A117,'Shortlist teams'!B:C,2,FALSE),"")</f>
        <v>4</v>
      </c>
      <c r="C117" t="str">
        <f>IFERROR(INDEX('Shortlist teams'!$AA$7:$AE$26,MATCH(VLOOKUP(A117,'Renner dagscore invoer'!B:C,2,FALSE),'Shortlist teams'!$Z$7:$Z$26,1),MATCH(B117,'Shortlist teams'!$AA$6:$AE$6,1)),"")</f>
        <v/>
      </c>
      <c r="E117" t="str">
        <f t="shared" si="1"/>
        <v/>
      </c>
    </row>
    <row r="118" spans="1:5" ht="14.4" x14ac:dyDescent="0.3">
      <c r="A118" t="str">
        <f>'Scores van renners'!B122</f>
        <v>Ewen Costiou</v>
      </c>
      <c r="B118" s="87">
        <f>IFERROR(VLOOKUP(A118,'Shortlist teams'!B:C,2,FALSE),"")</f>
        <v>4</v>
      </c>
      <c r="C118" t="str">
        <f>IFERROR(INDEX('Shortlist teams'!$AA$7:$AE$26,MATCH(VLOOKUP(A118,'Renner dagscore invoer'!B:C,2,FALSE),'Shortlist teams'!$Z$7:$Z$26,1),MATCH(B118,'Shortlist teams'!$AA$6:$AE$6,1)),"")</f>
        <v/>
      </c>
      <c r="E118" t="str">
        <f t="shared" si="1"/>
        <v/>
      </c>
    </row>
    <row r="119" spans="1:5" ht="14.4" x14ac:dyDescent="0.3">
      <c r="A119" t="str">
        <f>'Scores van renners'!B123</f>
        <v>Lars Craps</v>
      </c>
      <c r="B119" s="87">
        <f>IFERROR(VLOOKUP(A119,'Shortlist teams'!B:C,2,FALSE),"")</f>
        <v>4</v>
      </c>
      <c r="C119" t="str">
        <f>IFERROR(INDEX('Shortlist teams'!$AA$7:$AE$26,MATCH(VLOOKUP(A119,'Renner dagscore invoer'!B:C,2,FALSE),'Shortlist teams'!$Z$7:$Z$26,1),MATCH(B119,'Shortlist teams'!$AA$6:$AE$6,1)),"")</f>
        <v/>
      </c>
      <c r="E119" t="str">
        <f t="shared" si="1"/>
        <v/>
      </c>
    </row>
    <row r="120" spans="1:5" ht="14.4" x14ac:dyDescent="0.3">
      <c r="A120" t="str">
        <f>'Scores van renners'!B124</f>
        <v>John Degenkolb</v>
      </c>
      <c r="B120" s="87">
        <f>IFERROR(VLOOKUP(A120,'Shortlist teams'!B:C,2,FALSE),"")</f>
        <v>4</v>
      </c>
      <c r="C120" t="str">
        <f>IFERROR(INDEX('Shortlist teams'!$AA$7:$AE$26,MATCH(VLOOKUP(A120,'Renner dagscore invoer'!B:C,2,FALSE),'Shortlist teams'!$Z$7:$Z$26,1),MATCH(B120,'Shortlist teams'!$AA$6:$AE$6,1)),"")</f>
        <v/>
      </c>
      <c r="E120" t="str">
        <f t="shared" si="1"/>
        <v/>
      </c>
    </row>
    <row r="121" spans="1:5" ht="14.4" x14ac:dyDescent="0.3">
      <c r="A121" t="str">
        <f>'Scores van renners'!B125</f>
        <v>Joris Delbove</v>
      </c>
      <c r="B121" s="87">
        <f>IFERROR(VLOOKUP(A121,'Shortlist teams'!B:C,2,FALSE),"")</f>
        <v>4</v>
      </c>
      <c r="C121" t="str">
        <f>IFERROR(INDEX('Shortlist teams'!$AA$7:$AE$26,MATCH(VLOOKUP(A121,'Renner dagscore invoer'!B:C,2,FALSE),'Shortlist teams'!$Z$7:$Z$26,1),MATCH(B121,'Shortlist teams'!$AA$6:$AE$6,1)),"")</f>
        <v/>
      </c>
      <c r="E121" t="str">
        <f t="shared" si="1"/>
        <v/>
      </c>
    </row>
    <row r="122" spans="1:5" ht="14.4" x14ac:dyDescent="0.3">
      <c r="A122" t="str">
        <f>'Scores van renners'!B126</f>
        <v>Nico Denz</v>
      </c>
      <c r="B122" s="87">
        <f>IFERROR(VLOOKUP(A122,'Shortlist teams'!B:C,2,FALSE),"")</f>
        <v>4</v>
      </c>
      <c r="C122" t="str">
        <f>IFERROR(INDEX('Shortlist teams'!$AA$7:$AE$26,MATCH(VLOOKUP(A122,'Renner dagscore invoer'!B:C,2,FALSE),'Shortlist teams'!$Z$7:$Z$26,1),MATCH(B122,'Shortlist teams'!$AA$6:$AE$6,1)),"")</f>
        <v/>
      </c>
      <c r="E122" t="str">
        <f t="shared" si="1"/>
        <v/>
      </c>
    </row>
    <row r="123" spans="1:5" ht="14.4" x14ac:dyDescent="0.3">
      <c r="A123" t="str">
        <f>'Scores van renners'!B127</f>
        <v>Robbe Dhondt</v>
      </c>
      <c r="B123" s="87">
        <f>IFERROR(VLOOKUP(A123,'Shortlist teams'!B:C,2,FALSE),"")</f>
        <v>4</v>
      </c>
      <c r="C123" t="str">
        <f>IFERROR(INDEX('Shortlist teams'!$AA$7:$AE$26,MATCH(VLOOKUP(A123,'Renner dagscore invoer'!B:C,2,FALSE),'Shortlist teams'!$Z$7:$Z$26,1),MATCH(B123,'Shortlist teams'!$AA$6:$AE$6,1)),"")</f>
        <v/>
      </c>
      <c r="E123" t="str">
        <f t="shared" si="1"/>
        <v/>
      </c>
    </row>
    <row r="124" spans="1:5" ht="14.4" x14ac:dyDescent="0.3">
      <c r="A124" t="str">
        <f>'Scores van renners'!B128</f>
        <v>Tim van Dijke</v>
      </c>
      <c r="B124" s="87">
        <f>IFERROR(VLOOKUP(A124,'Shortlist teams'!B:C,2,FALSE),"")</f>
        <v>4</v>
      </c>
      <c r="C124" t="str">
        <f>IFERROR(INDEX('Shortlist teams'!$AA$7:$AE$26,MATCH(VLOOKUP(A124,'Renner dagscore invoer'!B:C,2,FALSE),'Shortlist teams'!$Z$7:$Z$26,1),MATCH(B124,'Shortlist teams'!$AA$6:$AE$6,1)),"")</f>
        <v/>
      </c>
      <c r="E124" t="str">
        <f t="shared" si="1"/>
        <v/>
      </c>
    </row>
    <row r="125" spans="1:5" ht="14.4" x14ac:dyDescent="0.3">
      <c r="A125" t="str">
        <f>'Scores van renners'!B129</f>
        <v>Silvan Dillier</v>
      </c>
      <c r="B125" s="87">
        <f>IFERROR(VLOOKUP(A125,'Shortlist teams'!B:C,2,FALSE),"")</f>
        <v>4</v>
      </c>
      <c r="C125" t="str">
        <f>IFERROR(INDEX('Shortlist teams'!$AA$7:$AE$26,MATCH(VLOOKUP(A125,'Renner dagscore invoer'!B:C,2,FALSE),'Shortlist teams'!$Z$7:$Z$26,1),MATCH(B125,'Shortlist teams'!$AA$6:$AE$6,1)),"")</f>
        <v/>
      </c>
      <c r="E125" t="str">
        <f t="shared" si="1"/>
        <v/>
      </c>
    </row>
    <row r="126" spans="1:5" ht="14.4" x14ac:dyDescent="0.3">
      <c r="A126" t="str">
        <f>'Scores van renners'!B130</f>
        <v>Luke Durbridge</v>
      </c>
      <c r="B126" s="87">
        <f>IFERROR(VLOOKUP(A126,'Shortlist teams'!B:C,2,FALSE),"")</f>
        <v>4</v>
      </c>
      <c r="C126" t="str">
        <f>IFERROR(INDEX('Shortlist teams'!$AA$7:$AE$26,MATCH(VLOOKUP(A126,'Renner dagscore invoer'!B:C,2,FALSE),'Shortlist teams'!$Z$7:$Z$26,1),MATCH(B126,'Shortlist teams'!$AA$6:$AE$6,1)),"")</f>
        <v/>
      </c>
      <c r="E126" t="str">
        <f t="shared" si="1"/>
        <v/>
      </c>
    </row>
    <row r="127" spans="1:5" ht="14.4" x14ac:dyDescent="0.3">
      <c r="A127" t="str">
        <f>'Scores van renners'!B131</f>
        <v>Pascal Eenkhoorn</v>
      </c>
      <c r="B127" s="87">
        <f>IFERROR(VLOOKUP(A127,'Shortlist teams'!B:C,2,FALSE),"")</f>
        <v>4</v>
      </c>
      <c r="C127" t="str">
        <f>IFERROR(INDEX('Shortlist teams'!$AA$7:$AE$26,MATCH(VLOOKUP(A127,'Renner dagscore invoer'!B:C,2,FALSE),'Shortlist teams'!$Z$7:$Z$26,1),MATCH(B127,'Shortlist teams'!$AA$6:$AE$6,1)),"")</f>
        <v/>
      </c>
      <c r="E127" t="str">
        <f t="shared" si="1"/>
        <v/>
      </c>
    </row>
    <row r="128" spans="1:5" ht="14.4" x14ac:dyDescent="0.3">
      <c r="A128" t="str">
        <f>'Scores van renners'!B132</f>
        <v>Felix Engelhardt</v>
      </c>
      <c r="B128" s="87">
        <f>IFERROR(VLOOKUP(A128,'Shortlist teams'!B:C,2,FALSE),"")</f>
        <v>4</v>
      </c>
      <c r="C128" t="str">
        <f>IFERROR(INDEX('Shortlist teams'!$AA$7:$AE$26,MATCH(VLOOKUP(A128,'Renner dagscore invoer'!B:C,2,FALSE),'Shortlist teams'!$Z$7:$Z$26,1),MATCH(B128,'Shortlist teams'!$AA$6:$AE$6,1)),"")</f>
        <v/>
      </c>
      <c r="E128" t="str">
        <f t="shared" si="1"/>
        <v/>
      </c>
    </row>
    <row r="129" spans="1:5" ht="14.4" x14ac:dyDescent="0.3">
      <c r="A129" t="str">
        <f>'Scores van renners'!B133</f>
        <v>Lorenzo Germani</v>
      </c>
      <c r="B129" s="87">
        <f>IFERROR(VLOOKUP(A129,'Shortlist teams'!B:C,2,FALSE),"")</f>
        <v>4</v>
      </c>
      <c r="C129" t="str">
        <f>IFERROR(INDEX('Shortlist teams'!$AA$7:$AE$26,MATCH(VLOOKUP(A129,'Renner dagscore invoer'!B:C,2,FALSE),'Shortlist teams'!$Z$7:$Z$26,1),MATCH(B129,'Shortlist teams'!$AA$6:$AE$6,1)),"")</f>
        <v/>
      </c>
      <c r="E129" t="str">
        <f t="shared" si="1"/>
        <v/>
      </c>
    </row>
    <row r="130" spans="1:5" ht="14.4" x14ac:dyDescent="0.3">
      <c r="A130" t="str">
        <f>'Scores van renners'!B134</f>
        <v>Kamil Gradek</v>
      </c>
      <c r="B130" s="87">
        <f>IFERROR(VLOOKUP(A130,'Shortlist teams'!B:C,2,FALSE),"")</f>
        <v>4</v>
      </c>
      <c r="C130" t="str">
        <f>IFERROR(INDEX('Shortlist teams'!$AA$7:$AE$26,MATCH(VLOOKUP(A130,'Renner dagscore invoer'!B:C,2,FALSE),'Shortlist teams'!$Z$7:$Z$26,1),MATCH(B130,'Shortlist teams'!$AA$6:$AE$6,1)),"")</f>
        <v/>
      </c>
      <c r="E130" t="str">
        <f t="shared" si="1"/>
        <v/>
      </c>
    </row>
    <row r="131" spans="1:5" ht="14.4" x14ac:dyDescent="0.3">
      <c r="A131" t="str">
        <f>'Scores van renners'!B135</f>
        <v>Felix Grossschartner</v>
      </c>
      <c r="B131" s="87">
        <f>IFERROR(VLOOKUP(A131,'Shortlist teams'!B:C,2,FALSE),"")</f>
        <v>4</v>
      </c>
      <c r="C131" t="str">
        <f>IFERROR(INDEX('Shortlist teams'!$AA$7:$AE$26,MATCH(VLOOKUP(A131,'Renner dagscore invoer'!B:C,2,FALSE),'Shortlist teams'!$Z$7:$Z$26,1),MATCH(B131,'Shortlist teams'!$AA$6:$AE$6,1)),"")</f>
        <v/>
      </c>
      <c r="E131" t="str">
        <f t="shared" ref="E131:E185" si="2">IFERROR(2*C131,"")</f>
        <v/>
      </c>
    </row>
    <row r="132" spans="1:5" ht="14.4" x14ac:dyDescent="0.3">
      <c r="A132" t="str">
        <f>'Scores van renners'!B136</f>
        <v>Thibault Guernalec</v>
      </c>
      <c r="B132" s="87">
        <f>IFERROR(VLOOKUP(A132,'Shortlist teams'!B:C,2,FALSE),"")</f>
        <v>4</v>
      </c>
      <c r="C132" t="str">
        <f>IFERROR(INDEX('Shortlist teams'!$AA$7:$AE$26,MATCH(VLOOKUP(A132,'Renner dagscore invoer'!B:C,2,FALSE),'Shortlist teams'!$Z$7:$Z$26,1),MATCH(B132,'Shortlist teams'!$AA$6:$AE$6,1)),"")</f>
        <v/>
      </c>
      <c r="E132" t="str">
        <f t="shared" si="2"/>
        <v/>
      </c>
    </row>
    <row r="133" spans="1:5" ht="14.4" x14ac:dyDescent="0.3">
      <c r="A133" t="str">
        <f>'Scores van renners'!B137</f>
        <v>Per Strand Hagenes</v>
      </c>
      <c r="B133" s="87">
        <f>IFERROR(VLOOKUP(A133,'Shortlist teams'!B:C,2,FALSE),"")</f>
        <v>4</v>
      </c>
      <c r="C133" t="str">
        <f>IFERROR(INDEX('Shortlist teams'!$AA$7:$AE$26,MATCH(VLOOKUP(A133,'Renner dagscore invoer'!B:C,2,FALSE),'Shortlist teams'!$Z$7:$Z$26,1),MATCH(B133,'Shortlist teams'!$AA$6:$AE$6,1)),"")</f>
        <v/>
      </c>
      <c r="E133" t="str">
        <f t="shared" si="2"/>
        <v/>
      </c>
    </row>
    <row r="134" spans="1:5" ht="14.4" x14ac:dyDescent="0.3">
      <c r="A134" t="str">
        <f>'Scores van renners'!B138</f>
        <v>Marco Haller</v>
      </c>
      <c r="B134" s="87">
        <f>IFERROR(VLOOKUP(A134,'Shortlist teams'!B:C,2,FALSE),"")</f>
        <v>4</v>
      </c>
      <c r="C134" t="str">
        <f>IFERROR(INDEX('Shortlist teams'!$AA$7:$AE$26,MATCH(VLOOKUP(A134,'Renner dagscore invoer'!B:C,2,FALSE),'Shortlist teams'!$Z$7:$Z$26,1),MATCH(B134,'Shortlist teams'!$AA$6:$AE$6,1)),"")</f>
        <v/>
      </c>
      <c r="E134" t="str">
        <f t="shared" si="2"/>
        <v/>
      </c>
    </row>
    <row r="135" spans="1:5" ht="14.4" x14ac:dyDescent="0.3">
      <c r="A135" t="str">
        <f>'Scores van renners'!B139</f>
        <v>Michel Hessmann</v>
      </c>
      <c r="B135" s="87">
        <f>IFERROR(VLOOKUP(A135,'Shortlist teams'!B:C,2,FALSE),"")</f>
        <v>4</v>
      </c>
      <c r="C135" t="str">
        <f>IFERROR(INDEX('Shortlist teams'!$AA$7:$AE$26,MATCH(VLOOKUP(A135,'Renner dagscore invoer'!B:C,2,FALSE),'Shortlist teams'!$Z$7:$Z$26,1),MATCH(B135,'Shortlist teams'!$AA$6:$AE$6,1)),"")</f>
        <v/>
      </c>
      <c r="E135" t="str">
        <f t="shared" si="2"/>
        <v/>
      </c>
    </row>
    <row r="136" spans="1:5" ht="14.4" x14ac:dyDescent="0.3">
      <c r="A136" t="str">
        <f>'Scores van renners'!B140</f>
        <v>Marc Hirschi</v>
      </c>
      <c r="B136" s="87">
        <f>IFERROR(VLOOKUP(A136,'Shortlist teams'!B:C,2,FALSE),"")</f>
        <v>4</v>
      </c>
      <c r="C136" t="str">
        <f>IFERROR(INDEX('Shortlist teams'!$AA$7:$AE$26,MATCH(VLOOKUP(A136,'Renner dagscore invoer'!B:C,2,FALSE),'Shortlist teams'!$Z$7:$Z$26,1),MATCH(B136,'Shortlist teams'!$AA$6:$AE$6,1)),"")</f>
        <v/>
      </c>
      <c r="E136" t="str">
        <f t="shared" si="2"/>
        <v/>
      </c>
    </row>
    <row r="137" spans="1:5" ht="14.4" x14ac:dyDescent="0.3">
      <c r="A137" t="str">
        <f>'Scores van renners'!B141</f>
        <v>Daan Hoole</v>
      </c>
      <c r="B137" s="87">
        <f>IFERROR(VLOOKUP(A137,'Shortlist teams'!B:C,2,FALSE),"")</f>
        <v>4</v>
      </c>
      <c r="C137" t="str">
        <f>IFERROR(INDEX('Shortlist teams'!$AA$7:$AE$26,MATCH(VLOOKUP(A137,'Renner dagscore invoer'!B:C,2,FALSE),'Shortlist teams'!$Z$7:$Z$26,1),MATCH(B137,'Shortlist teams'!$AA$6:$AE$6,1)),"")</f>
        <v/>
      </c>
      <c r="E137" t="str">
        <f t="shared" si="2"/>
        <v/>
      </c>
    </row>
    <row r="138" spans="1:5" ht="14.4" x14ac:dyDescent="0.3">
      <c r="A138" t="str">
        <f>'Scores van renners'!B142</f>
        <v>Anders H Johannessen</v>
      </c>
      <c r="B138" s="87">
        <f>IFERROR(VLOOKUP(A138,'Shortlist teams'!B:C,2,FALSE),"")</f>
        <v>4</v>
      </c>
      <c r="C138" t="str">
        <f>IFERROR(INDEX('Shortlist teams'!$AA$7:$AE$26,MATCH(VLOOKUP(A138,'Renner dagscore invoer'!B:C,2,FALSE),'Shortlist teams'!$Z$7:$Z$26,1),MATCH(B138,'Shortlist teams'!$AA$6:$AE$6,1)),"")</f>
        <v/>
      </c>
      <c r="E138" t="str">
        <f t="shared" si="2"/>
        <v/>
      </c>
    </row>
    <row r="139" spans="1:5" ht="14.4" x14ac:dyDescent="0.3">
      <c r="A139" t="str">
        <f>'Scores van renners'!B143</f>
        <v>Alex Kirsch</v>
      </c>
      <c r="B139" s="87">
        <f>IFERROR(VLOOKUP(A139,'Shortlist teams'!B:C,2,FALSE),"")</f>
        <v>4</v>
      </c>
      <c r="C139" t="str">
        <f>IFERROR(INDEX('Shortlist teams'!$AA$7:$AE$26,MATCH(VLOOKUP(A139,'Renner dagscore invoer'!B:C,2,FALSE),'Shortlist teams'!$Z$7:$Z$26,1),MATCH(B139,'Shortlist teams'!$AA$6:$AE$6,1)),"")</f>
        <v/>
      </c>
      <c r="E139" t="str">
        <f t="shared" si="2"/>
        <v/>
      </c>
    </row>
    <row r="140" spans="1:5" ht="14.4" x14ac:dyDescent="0.3">
      <c r="A140" t="str">
        <f>'Scores van renners'!B144</f>
        <v>Arvid de Kleijn</v>
      </c>
      <c r="B140" s="87">
        <f>IFERROR(VLOOKUP(A140,'Shortlist teams'!B:C,2,FALSE),"")</f>
        <v>4</v>
      </c>
      <c r="C140" t="str">
        <f>IFERROR(INDEX('Shortlist teams'!$AA$7:$AE$26,MATCH(VLOOKUP(A140,'Renner dagscore invoer'!B:C,2,FALSE),'Shortlist teams'!$Z$7:$Z$26,1),MATCH(B140,'Shortlist teams'!$AA$6:$AE$6,1)),"")</f>
        <v/>
      </c>
      <c r="E140" t="str">
        <f t="shared" si="2"/>
        <v/>
      </c>
    </row>
    <row r="141" spans="1:5" ht="14.4" x14ac:dyDescent="0.3">
      <c r="A141" t="str">
        <f>'Scores van renners'!B145</f>
        <v>Michal Kwiatkowski</v>
      </c>
      <c r="B141" s="87">
        <f>IFERROR(VLOOKUP(A141,'Shortlist teams'!B:C,2,FALSE),"")</f>
        <v>4</v>
      </c>
      <c r="C141" t="str">
        <f>IFERROR(INDEX('Shortlist teams'!$AA$7:$AE$26,MATCH(VLOOKUP(A141,'Renner dagscore invoer'!B:C,2,FALSE),'Shortlist teams'!$Z$7:$Z$26,1),MATCH(B141,'Shortlist teams'!$AA$6:$AE$6,1)),"")</f>
        <v/>
      </c>
      <c r="E141" t="str">
        <f t="shared" si="2"/>
        <v/>
      </c>
    </row>
    <row r="142" spans="1:5" ht="14.4" x14ac:dyDescent="0.3">
      <c r="A142" t="str">
        <f>'Scores van renners'!B146</f>
        <v>Mathis Le Berre</v>
      </c>
      <c r="B142" s="87">
        <f>IFERROR(VLOOKUP(A142,'Shortlist teams'!B:C,2,FALSE),"")</f>
        <v>4</v>
      </c>
      <c r="C142" t="str">
        <f>IFERROR(INDEX('Shortlist teams'!$AA$7:$AE$26,MATCH(VLOOKUP(A142,'Renner dagscore invoer'!B:C,2,FALSE),'Shortlist teams'!$Z$7:$Z$26,1),MATCH(B142,'Shortlist teams'!$AA$6:$AE$6,1)),"")</f>
        <v/>
      </c>
      <c r="E142" t="str">
        <f t="shared" si="2"/>
        <v/>
      </c>
    </row>
    <row r="143" spans="1:5" ht="14.4" x14ac:dyDescent="0.3">
      <c r="A143" t="str">
        <f>'Scores van renners'!B147</f>
        <v>Bert van Lerberghe</v>
      </c>
      <c r="B143" s="87">
        <f>IFERROR(VLOOKUP(A143,'Shortlist teams'!B:C,2,FALSE),"")</f>
        <v>4</v>
      </c>
      <c r="C143" t="str">
        <f>IFERROR(INDEX('Shortlist teams'!$AA$7:$AE$26,MATCH(VLOOKUP(A143,'Renner dagscore invoer'!B:C,2,FALSE),'Shortlist teams'!$Z$7:$Z$26,1),MATCH(B143,'Shortlist teams'!$AA$6:$AE$6,1)),"")</f>
        <v/>
      </c>
      <c r="E143" t="str">
        <f t="shared" si="2"/>
        <v/>
      </c>
    </row>
    <row r="144" spans="1:5" ht="14.4" x14ac:dyDescent="0.3">
      <c r="A144" t="str">
        <f>'Scores van renners'!B148</f>
        <v>Matis Louvel</v>
      </c>
      <c r="B144" s="87">
        <f>IFERROR(VLOOKUP(A144,'Shortlist teams'!B:C,2,FALSE),"")</f>
        <v>4</v>
      </c>
      <c r="C144" t="str">
        <f>IFERROR(INDEX('Shortlist teams'!$AA$7:$AE$26,MATCH(VLOOKUP(A144,'Renner dagscore invoer'!B:C,2,FALSE),'Shortlist teams'!$Z$7:$Z$26,1),MATCH(B144,'Shortlist teams'!$AA$6:$AE$6,1)),"")</f>
        <v/>
      </c>
      <c r="E144" t="str">
        <f t="shared" si="2"/>
        <v/>
      </c>
    </row>
    <row r="145" spans="1:5" ht="14.4" x14ac:dyDescent="0.3">
      <c r="A145" t="str">
        <f>'Scores van renners'!B149</f>
        <v>Niklas Märkl</v>
      </c>
      <c r="B145" s="87">
        <f>IFERROR(VLOOKUP(A145,'Shortlist teams'!B:C,2,FALSE),"")</f>
        <v>4</v>
      </c>
      <c r="C145" t="str">
        <f>IFERROR(INDEX('Shortlist teams'!$AA$7:$AE$26,MATCH(VLOOKUP(A145,'Renner dagscore invoer'!B:C,2,FALSE),'Shortlist teams'!$Z$7:$Z$26,1),MATCH(B145,'Shortlist teams'!$AA$6:$AE$6,1)),"")</f>
        <v/>
      </c>
      <c r="E145" t="str">
        <f t="shared" si="2"/>
        <v/>
      </c>
    </row>
    <row r="146" spans="1:5" ht="14.4" x14ac:dyDescent="0.3">
      <c r="A146" t="str">
        <f>'Scores van renners'!B150</f>
        <v>Tim Marsman</v>
      </c>
      <c r="B146" s="87">
        <f>IFERROR(VLOOKUP(A146,'Shortlist teams'!B:C,2,FALSE),"")</f>
        <v>4</v>
      </c>
      <c r="C146" t="str">
        <f>IFERROR(INDEX('Shortlist teams'!$AA$7:$AE$26,MATCH(VLOOKUP(A146,'Renner dagscore invoer'!B:C,2,FALSE),'Shortlist teams'!$Z$7:$Z$26,1),MATCH(B146,'Shortlist teams'!$AA$6:$AE$6,1)),"")</f>
        <v/>
      </c>
      <c r="E146" t="str">
        <f t="shared" si="2"/>
        <v/>
      </c>
    </row>
    <row r="147" spans="1:5" ht="14.4" x14ac:dyDescent="0.3">
      <c r="A147" t="str">
        <f>'Scores van renners'!B151</f>
        <v>Krists Neilands</v>
      </c>
      <c r="B147" s="87">
        <f>IFERROR(VLOOKUP(A147,'Shortlist teams'!B:C,2,FALSE),"")</f>
        <v>4</v>
      </c>
      <c r="C147" t="str">
        <f>IFERROR(INDEX('Shortlist teams'!$AA$7:$AE$26,MATCH(VLOOKUP(A147,'Renner dagscore invoer'!B:C,2,FALSE),'Shortlist teams'!$Z$7:$Z$26,1),MATCH(B147,'Shortlist teams'!$AA$6:$AE$6,1)),"")</f>
        <v/>
      </c>
      <c r="E147" t="str">
        <f t="shared" si="2"/>
        <v/>
      </c>
    </row>
    <row r="148" spans="1:5" ht="14.4" x14ac:dyDescent="0.3">
      <c r="A148" t="str">
        <f>'Scores van renners'!B152</f>
        <v>Kelland O’Brien</v>
      </c>
      <c r="B148" s="87">
        <f>IFERROR(VLOOKUP(A148,'Shortlist teams'!B:C,2,FALSE),"")</f>
        <v>4</v>
      </c>
      <c r="C148" t="str">
        <f>IFERROR(INDEX('Shortlist teams'!$AA$7:$AE$26,MATCH(VLOOKUP(A148,'Renner dagscore invoer'!B:C,2,FALSE),'Shortlist teams'!$Z$7:$Z$26,1),MATCH(B148,'Shortlist teams'!$AA$6:$AE$6,1)),"")</f>
        <v/>
      </c>
      <c r="E148" t="str">
        <f t="shared" si="2"/>
        <v/>
      </c>
    </row>
    <row r="149" spans="1:5" ht="14.4" x14ac:dyDescent="0.3">
      <c r="A149" t="str">
        <f>'Scores van renners'!B153</f>
        <v>Stefano Oldani</v>
      </c>
      <c r="B149" s="87">
        <f>IFERROR(VLOOKUP(A149,'Shortlist teams'!B:C,2,FALSE),"")</f>
        <v>4</v>
      </c>
      <c r="C149" t="str">
        <f>IFERROR(INDEX('Shortlist teams'!$AA$7:$AE$26,MATCH(VLOOKUP(A149,'Renner dagscore invoer'!B:C,2,FALSE),'Shortlist teams'!$Z$7:$Z$26,1),MATCH(B149,'Shortlist teams'!$AA$6:$AE$6,1)),"")</f>
        <v/>
      </c>
      <c r="E149" t="str">
        <f t="shared" si="2"/>
        <v/>
      </c>
    </row>
    <row r="150" spans="1:5" ht="14.4" x14ac:dyDescent="0.3">
      <c r="A150" t="str">
        <f>'Scores van renners'!B154</f>
        <v>Nelson Oliveira</v>
      </c>
      <c r="B150" s="87">
        <f>IFERROR(VLOOKUP(A150,'Shortlist teams'!B:C,2,FALSE),"")</f>
        <v>4</v>
      </c>
      <c r="C150" t="str">
        <f>IFERROR(INDEX('Shortlist teams'!$AA$7:$AE$26,MATCH(VLOOKUP(A150,'Renner dagscore invoer'!B:C,2,FALSE),'Shortlist teams'!$Z$7:$Z$26,1),MATCH(B150,'Shortlist teams'!$AA$6:$AE$6,1)),"")</f>
        <v/>
      </c>
      <c r="E150" t="str">
        <f t="shared" si="2"/>
        <v/>
      </c>
    </row>
    <row r="151" spans="1:5" ht="14.4" x14ac:dyDescent="0.3">
      <c r="A151" t="str">
        <f>'Scores van renners'!B155</f>
        <v>Jakob Otruba</v>
      </c>
      <c r="B151" s="87">
        <f>IFERROR(VLOOKUP(A151,'Shortlist teams'!B:C,2,FALSE),"")</f>
        <v>4</v>
      </c>
      <c r="C151" t="str">
        <f>IFERROR(INDEX('Shortlist teams'!$AA$7:$AE$26,MATCH(VLOOKUP(A151,'Renner dagscore invoer'!B:C,2,FALSE),'Shortlist teams'!$Z$7:$Z$26,1),MATCH(B151,'Shortlist teams'!$AA$6:$AE$6,1)),"")</f>
        <v/>
      </c>
      <c r="E151" t="str">
        <f t="shared" si="2"/>
        <v/>
      </c>
    </row>
    <row r="152" spans="1:5" ht="14.4" x14ac:dyDescent="0.3">
      <c r="A152" t="str">
        <f>'Scores van renners'!B156</f>
        <v>Quentin Pacher</v>
      </c>
      <c r="B152" s="87">
        <f>IFERROR(VLOOKUP(A152,'Shortlist teams'!B:C,2,FALSE),"")</f>
        <v>4</v>
      </c>
      <c r="C152" t="str">
        <f>IFERROR(INDEX('Shortlist teams'!$AA$7:$AE$26,MATCH(VLOOKUP(A152,'Renner dagscore invoer'!B:C,2,FALSE),'Shortlist teams'!$Z$7:$Z$26,1),MATCH(B152,'Shortlist teams'!$AA$6:$AE$6,1)),"")</f>
        <v/>
      </c>
      <c r="E152" t="str">
        <f t="shared" si="2"/>
        <v/>
      </c>
    </row>
    <row r="153" spans="1:5" ht="14.4" x14ac:dyDescent="0.3">
      <c r="A153" t="str">
        <f>'Scores van renners'!B157</f>
        <v>Hugo Page</v>
      </c>
      <c r="B153" s="87">
        <f>IFERROR(VLOOKUP(A153,'Shortlist teams'!B:C,2,FALSE),"")</f>
        <v>4</v>
      </c>
      <c r="C153" t="str">
        <f>IFERROR(INDEX('Shortlist teams'!$AA$7:$AE$26,MATCH(VLOOKUP(A153,'Renner dagscore invoer'!B:C,2,FALSE),'Shortlist teams'!$Z$7:$Z$26,1),MATCH(B153,'Shortlist teams'!$AA$6:$AE$6,1)),"")</f>
        <v/>
      </c>
      <c r="E153" t="str">
        <f t="shared" si="2"/>
        <v/>
      </c>
    </row>
    <row r="154" spans="1:5" ht="14.4" x14ac:dyDescent="0.3">
      <c r="A154" t="str">
        <f>'Scores van renners'!B158</f>
        <v>Aurelien Paret-Peintre</v>
      </c>
      <c r="B154" s="87">
        <f>IFERROR(VLOOKUP(A154,'Shortlist teams'!B:C,2,FALSE),"")</f>
        <v>4</v>
      </c>
      <c r="C154" t="str">
        <f>IFERROR(INDEX('Shortlist teams'!$AA$7:$AE$26,MATCH(VLOOKUP(A154,'Renner dagscore invoer'!B:C,2,FALSE),'Shortlist teams'!$Z$7:$Z$26,1),MATCH(B154,'Shortlist teams'!$AA$6:$AE$6,1)),"")</f>
        <v/>
      </c>
      <c r="E154" t="str">
        <f t="shared" si="2"/>
        <v/>
      </c>
    </row>
    <row r="155" spans="1:5" ht="14.4" x14ac:dyDescent="0.3">
      <c r="A155" t="str">
        <f>'Scores van renners'!B159</f>
        <v>José Felix Parra</v>
      </c>
      <c r="B155" s="87">
        <f>IFERROR(VLOOKUP(A155,'Shortlist teams'!B:C,2,FALSE),"")</f>
        <v>4</v>
      </c>
      <c r="C155" t="str">
        <f>IFERROR(INDEX('Shortlist teams'!$AA$7:$AE$26,MATCH(VLOOKUP(A155,'Renner dagscore invoer'!B:C,2,FALSE),'Shortlist teams'!$Z$7:$Z$26,1),MATCH(B155,'Shortlist teams'!$AA$6:$AE$6,1)),"")</f>
        <v/>
      </c>
      <c r="E155" t="str">
        <f t="shared" si="2"/>
        <v/>
      </c>
    </row>
    <row r="156" spans="1:5" ht="14.4" x14ac:dyDescent="0.3">
      <c r="A156" t="str">
        <f>'Scores van renners'!B160</f>
        <v>Edward Planckaert</v>
      </c>
      <c r="B156" s="87">
        <f>IFERROR(VLOOKUP(A156,'Shortlist teams'!B:C,2,FALSE),"")</f>
        <v>4</v>
      </c>
      <c r="C156" t="str">
        <f>IFERROR(INDEX('Shortlist teams'!$AA$7:$AE$26,MATCH(VLOOKUP(A156,'Renner dagscore invoer'!B:C,2,FALSE),'Shortlist teams'!$Z$7:$Z$26,1),MATCH(B156,'Shortlist teams'!$AA$6:$AE$6,1)),"")</f>
        <v/>
      </c>
      <c r="E156" t="str">
        <f t="shared" si="2"/>
        <v/>
      </c>
    </row>
    <row r="157" spans="1:5" ht="14.4" x14ac:dyDescent="0.3">
      <c r="A157" t="str">
        <f>'Scores van renners'!B161</f>
        <v>Nils Politt</v>
      </c>
      <c r="B157" s="87">
        <f>IFERROR(VLOOKUP(A157,'Shortlist teams'!B:C,2,FALSE),"")</f>
        <v>4</v>
      </c>
      <c r="C157" t="str">
        <f>IFERROR(INDEX('Shortlist teams'!$AA$7:$AE$26,MATCH(VLOOKUP(A157,'Renner dagscore invoer'!B:C,2,FALSE),'Shortlist teams'!$Z$7:$Z$26,1),MATCH(B157,'Shortlist teams'!$AA$6:$AE$6,1)),"")</f>
        <v/>
      </c>
      <c r="E157" t="str">
        <f t="shared" si="2"/>
        <v/>
      </c>
    </row>
    <row r="158" spans="1:5" ht="14.4" x14ac:dyDescent="0.3">
      <c r="A158" t="str">
        <f>'Scores van renners'!B162</f>
        <v>Nicolas Prodhomme</v>
      </c>
      <c r="B158" s="87">
        <f>IFERROR(VLOOKUP(A158,'Shortlist teams'!B:C,2,FALSE),"")</f>
        <v>4</v>
      </c>
      <c r="C158" t="str">
        <f>IFERROR(INDEX('Shortlist teams'!$AA$7:$AE$26,MATCH(VLOOKUP(A158,'Renner dagscore invoer'!B:C,2,FALSE),'Shortlist teams'!$Z$7:$Z$26,1),MATCH(B158,'Shortlist teams'!$AA$6:$AE$6,1)),"")</f>
        <v/>
      </c>
      <c r="E158" t="str">
        <f t="shared" si="2"/>
        <v/>
      </c>
    </row>
    <row r="159" spans="1:5" ht="14.4" x14ac:dyDescent="0.3">
      <c r="A159" t="str">
        <f>'Scores van renners'!B163</f>
        <v>Jonas Rickaert</v>
      </c>
      <c r="B159" s="87">
        <f>IFERROR(VLOOKUP(A159,'Shortlist teams'!B:C,2,FALSE),"")</f>
        <v>4</v>
      </c>
      <c r="C159" t="str">
        <f>IFERROR(INDEX('Shortlist teams'!$AA$7:$AE$26,MATCH(VLOOKUP(A159,'Renner dagscore invoer'!B:C,2,FALSE),'Shortlist teams'!$Z$7:$Z$26,1),MATCH(B159,'Shortlist teams'!$AA$6:$AE$6,1)),"")</f>
        <v/>
      </c>
      <c r="E159" t="str">
        <f t="shared" si="2"/>
        <v/>
      </c>
    </row>
    <row r="160" spans="1:5" ht="14.4" x14ac:dyDescent="0.3">
      <c r="A160" t="str">
        <f>'Scores van renners'!B164</f>
        <v>Javier Romo</v>
      </c>
      <c r="B160" s="87">
        <f>IFERROR(VLOOKUP(A160,'Shortlist teams'!B:C,2,FALSE),"")</f>
        <v>4</v>
      </c>
      <c r="C160" t="str">
        <f>IFERROR(INDEX('Shortlist teams'!$AA$7:$AE$26,MATCH(VLOOKUP(A160,'Renner dagscore invoer'!B:C,2,FALSE),'Shortlist teams'!$Z$7:$Z$26,1),MATCH(B160,'Shortlist teams'!$AA$6:$AE$6,1)),"")</f>
        <v/>
      </c>
      <c r="E160" t="str">
        <f t="shared" si="2"/>
        <v/>
      </c>
    </row>
    <row r="161" spans="1:5" ht="14.4" x14ac:dyDescent="0.3">
      <c r="A161" t="str">
        <f>'Scores van renners'!B165</f>
        <v>Anders Skaarseth</v>
      </c>
      <c r="B161" s="87">
        <f>IFERROR(VLOOKUP(A161,'Shortlist teams'!B:C,2,FALSE),"")</f>
        <v>4</v>
      </c>
      <c r="C161" t="str">
        <f>IFERROR(INDEX('Shortlist teams'!$AA$7:$AE$26,MATCH(VLOOKUP(A161,'Renner dagscore invoer'!B:C,2,FALSE),'Shortlist teams'!$Z$7:$Z$26,1),MATCH(B161,'Shortlist teams'!$AA$6:$AE$6,1)),"")</f>
        <v/>
      </c>
      <c r="E161" t="str">
        <f t="shared" si="2"/>
        <v/>
      </c>
    </row>
    <row r="162" spans="1:5" ht="14.4" x14ac:dyDescent="0.3">
      <c r="A162" t="str">
        <f>'Scores van renners'!B166</f>
        <v>Toms Skujins</v>
      </c>
      <c r="B162" s="87">
        <f>IFERROR(VLOOKUP(A162,'Shortlist teams'!B:C,2,FALSE),"")</f>
        <v>4</v>
      </c>
      <c r="C162" t="str">
        <f>IFERROR(INDEX('Shortlist teams'!$AA$7:$AE$26,MATCH(VLOOKUP(A162,'Renner dagscore invoer'!B:C,2,FALSE),'Shortlist teams'!$Z$7:$Z$26,1),MATCH(B162,'Shortlist teams'!$AA$6:$AE$6,1)),"")</f>
        <v/>
      </c>
      <c r="E162" t="str">
        <f t="shared" si="2"/>
        <v/>
      </c>
    </row>
    <row r="163" spans="1:5" ht="14.4" x14ac:dyDescent="0.3">
      <c r="A163" t="str">
        <f>'Scores van renners'!B167</f>
        <v>Liam Slock</v>
      </c>
      <c r="B163" s="87">
        <f>IFERROR(VLOOKUP(A163,'Shortlist teams'!B:C,2,FALSE),"")</f>
        <v>4</v>
      </c>
      <c r="C163" t="str">
        <f>IFERROR(INDEX('Shortlist teams'!$AA$7:$AE$26,MATCH(VLOOKUP(A163,'Renner dagscore invoer'!B:C,2,FALSE),'Shortlist teams'!$Z$7:$Z$26,1),MATCH(B163,'Shortlist teams'!$AA$6:$AE$6,1)),"")</f>
        <v/>
      </c>
      <c r="E163" t="str">
        <f t="shared" si="2"/>
        <v/>
      </c>
    </row>
    <row r="164" spans="1:5" ht="14.4" x14ac:dyDescent="0.3">
      <c r="A164" t="str">
        <f>'Scores van renners'!B168</f>
        <v>Robert Stannard</v>
      </c>
      <c r="B164" s="87">
        <f>IFERROR(VLOOKUP(A164,'Shortlist teams'!B:C,2,FALSE),"")</f>
        <v>4</v>
      </c>
      <c r="C164" t="str">
        <f>IFERROR(INDEX('Shortlist teams'!$AA$7:$AE$26,MATCH(VLOOKUP(A164,'Renner dagscore invoer'!B:C,2,FALSE),'Shortlist teams'!$Z$7:$Z$26,1),MATCH(B164,'Shortlist teams'!$AA$6:$AE$6,1)),"")</f>
        <v/>
      </c>
      <c r="E164" t="str">
        <f t="shared" si="2"/>
        <v/>
      </c>
    </row>
    <row r="165" spans="1:5" ht="14.4" x14ac:dyDescent="0.3">
      <c r="A165" t="str">
        <f>'Scores van renners'!B169</f>
        <v>Georg Steinhauser</v>
      </c>
      <c r="B165" s="87">
        <f>IFERROR(VLOOKUP(A165,'Shortlist teams'!B:C,2,FALSE),"")</f>
        <v>4</v>
      </c>
      <c r="C165" t="str">
        <f>IFERROR(INDEX('Shortlist teams'!$AA$7:$AE$26,MATCH(VLOOKUP(A165,'Renner dagscore invoer'!B:C,2,FALSE),'Shortlist teams'!$Z$7:$Z$26,1),MATCH(B165,'Shortlist teams'!$AA$6:$AE$6,1)),"")</f>
        <v/>
      </c>
      <c r="E165" t="str">
        <f t="shared" si="2"/>
        <v/>
      </c>
    </row>
    <row r="166" spans="1:5" ht="14.4" x14ac:dyDescent="0.3">
      <c r="A166" t="str">
        <f>'Scores van renners'!B170</f>
        <v>Jake Stewart</v>
      </c>
      <c r="B166" s="87">
        <f>IFERROR(VLOOKUP(A166,'Shortlist teams'!B:C,2,FALSE),"")</f>
        <v>4</v>
      </c>
      <c r="C166" t="str">
        <f>IFERROR(INDEX('Shortlist teams'!$AA$7:$AE$26,MATCH(VLOOKUP(A166,'Renner dagscore invoer'!B:C,2,FALSE),'Shortlist teams'!$Z$7:$Z$26,1),MATCH(B166,'Shortlist teams'!$AA$6:$AE$6,1)),"")</f>
        <v/>
      </c>
      <c r="E166" t="str">
        <f t="shared" si="2"/>
        <v/>
      </c>
    </row>
    <row r="167" spans="1:5" ht="14.4" x14ac:dyDescent="0.3">
      <c r="A167" t="str">
        <f>'Scores van renners'!B171</f>
        <v>Benjamin Thomas</v>
      </c>
      <c r="B167" s="87">
        <f>IFERROR(VLOOKUP(A167,'Shortlist teams'!B:C,2,FALSE),"")</f>
        <v>4</v>
      </c>
      <c r="C167" t="str">
        <f>IFERROR(INDEX('Shortlist teams'!$AA$7:$AE$26,MATCH(VLOOKUP(A167,'Renner dagscore invoer'!B:C,2,FALSE),'Shortlist teams'!$Z$7:$Z$26,1),MATCH(B167,'Shortlist teams'!$AA$6:$AE$6,1)),"")</f>
        <v/>
      </c>
      <c r="E167" t="str">
        <f t="shared" si="2"/>
        <v/>
      </c>
    </row>
    <row r="168" spans="1:5" ht="14.4" x14ac:dyDescent="0.3">
      <c r="A168" t="str">
        <f>'Scores van renners'!B172</f>
        <v>Jan Tratnik</v>
      </c>
      <c r="B168" s="87">
        <f>IFERROR(VLOOKUP(A168,'Shortlist teams'!B:C,2,FALSE),"")</f>
        <v>4</v>
      </c>
      <c r="C168" t="str">
        <f>IFERROR(INDEX('Shortlist teams'!$AA$7:$AE$26,MATCH(VLOOKUP(A168,'Renner dagscore invoer'!B:C,2,FALSE),'Shortlist teams'!$Z$7:$Z$26,1),MATCH(B168,'Shortlist teams'!$AA$6:$AE$6,1)),"")</f>
        <v/>
      </c>
      <c r="E168" t="str">
        <f t="shared" si="2"/>
        <v/>
      </c>
    </row>
    <row r="169" spans="1:5" ht="14.4" x14ac:dyDescent="0.3">
      <c r="A169" t="str">
        <f>'Scores van renners'!B173</f>
        <v>Michael Valgren</v>
      </c>
      <c r="B169" s="87">
        <f>IFERROR(VLOOKUP(A169,'Shortlist teams'!B:C,2,FALSE),"")</f>
        <v>4</v>
      </c>
      <c r="C169" t="str">
        <f>IFERROR(INDEX('Shortlist teams'!$AA$7:$AE$26,MATCH(VLOOKUP(A169,'Renner dagscore invoer'!B:C,2,FALSE),'Shortlist teams'!$Z$7:$Z$26,1),MATCH(B169,'Shortlist teams'!$AA$6:$AE$6,1)),"")</f>
        <v/>
      </c>
      <c r="E169" t="str">
        <f t="shared" si="2"/>
        <v/>
      </c>
    </row>
    <row r="170" spans="1:5" ht="14.4" x14ac:dyDescent="0.3">
      <c r="A170" t="str">
        <f>'Scores van renners'!B174</f>
        <v>Baptiste Veistroffer</v>
      </c>
      <c r="B170" s="87">
        <f>IFERROR(VLOOKUP(A170,'Shortlist teams'!B:C,2,FALSE),"")</f>
        <v>4</v>
      </c>
      <c r="C170" t="str">
        <f>IFERROR(INDEX('Shortlist teams'!$AA$7:$AE$26,MATCH(VLOOKUP(A170,'Renner dagscore invoer'!B:C,2,FALSE),'Shortlist teams'!$Z$7:$Z$26,1),MATCH(B170,'Shortlist teams'!$AA$6:$AE$6,1)),"")</f>
        <v/>
      </c>
      <c r="E170" t="str">
        <f t="shared" si="2"/>
        <v/>
      </c>
    </row>
    <row r="171" spans="1:5" ht="14.4" x14ac:dyDescent="0.3">
      <c r="A171" t="str">
        <f>'Scores van renners'!B175</f>
        <v>Simone Velasco</v>
      </c>
      <c r="B171" s="87">
        <f>IFERROR(VLOOKUP(A171,'Shortlist teams'!B:C,2,FALSE),"")</f>
        <v>4</v>
      </c>
      <c r="C171" t="str">
        <f>IFERROR(INDEX('Shortlist teams'!$AA$7:$AE$26,MATCH(VLOOKUP(A171,'Renner dagscore invoer'!B:C,2,FALSE),'Shortlist teams'!$Z$7:$Z$26,1),MATCH(B171,'Shortlist teams'!$AA$6:$AE$6,1)),"")</f>
        <v/>
      </c>
      <c r="E171" t="str">
        <f t="shared" si="2"/>
        <v/>
      </c>
    </row>
    <row r="172" spans="1:5" ht="14.4" x14ac:dyDescent="0.3">
      <c r="A172" t="str">
        <f>'Scores van renners'!B176</f>
        <v>Matteo Vercher</v>
      </c>
      <c r="B172" s="87">
        <f>IFERROR(VLOOKUP(A172,'Shortlist teams'!B:C,2,FALSE),"")</f>
        <v>4</v>
      </c>
      <c r="C172" t="str">
        <f>IFERROR(INDEX('Shortlist teams'!$AA$7:$AE$26,MATCH(VLOOKUP(A172,'Renner dagscore invoer'!B:C,2,FALSE),'Shortlist teams'!$Z$7:$Z$26,1),MATCH(B172,'Shortlist teams'!$AA$6:$AE$6,1)),"")</f>
        <v/>
      </c>
      <c r="E172" t="str">
        <f t="shared" si="2"/>
        <v/>
      </c>
    </row>
    <row r="173" spans="1:5" ht="14.4" x14ac:dyDescent="0.3">
      <c r="A173" t="str">
        <f>'Scores van renners'!B177</f>
        <v>Florian Vermeersch</v>
      </c>
      <c r="B173" s="87">
        <f>IFERROR(VLOOKUP(A173,'Shortlist teams'!B:C,2,FALSE),"")</f>
        <v>4</v>
      </c>
      <c r="C173" t="str">
        <f>IFERROR(INDEX('Shortlist teams'!$AA$7:$AE$26,MATCH(VLOOKUP(A173,'Renner dagscore invoer'!B:C,2,FALSE),'Shortlist teams'!$Z$7:$Z$26,1),MATCH(B173,'Shortlist teams'!$AA$6:$AE$6,1)),"")</f>
        <v/>
      </c>
      <c r="E173" t="str">
        <f t="shared" si="2"/>
        <v/>
      </c>
    </row>
    <row r="174" spans="1:5" ht="14.4" x14ac:dyDescent="0.3">
      <c r="A174" t="str">
        <f>'Scores van renners'!B178</f>
        <v>Carlos Verona</v>
      </c>
      <c r="B174" s="87">
        <f>IFERROR(VLOOKUP(A174,'Shortlist teams'!B:C,2,FALSE),"")</f>
        <v>4</v>
      </c>
      <c r="C174" t="str">
        <f>IFERROR(INDEX('Shortlist teams'!$AA$7:$AE$26,MATCH(VLOOKUP(A174,'Renner dagscore invoer'!B:C,2,FALSE),'Shortlist teams'!$Z$7:$Z$26,1),MATCH(B174,'Shortlist teams'!$AA$6:$AE$6,1)),"")</f>
        <v/>
      </c>
      <c r="E174" t="str">
        <f t="shared" si="2"/>
        <v/>
      </c>
    </row>
    <row r="175" spans="1:5" ht="14.4" x14ac:dyDescent="0.3">
      <c r="A175" t="str">
        <f>'Scores van renners'!B179</f>
        <v>Emiel Verstrynge</v>
      </c>
      <c r="B175" s="87">
        <f>IFERROR(VLOOKUP(A175,'Shortlist teams'!B:C,2,FALSE),"")</f>
        <v>4</v>
      </c>
      <c r="C175" t="str">
        <f>IFERROR(INDEX('Shortlist teams'!$AA$7:$AE$26,MATCH(VLOOKUP(A175,'Renner dagscore invoer'!B:C,2,FALSE),'Shortlist teams'!$Z$7:$Z$26,1),MATCH(B175,'Shortlist teams'!$AA$6:$AE$6,1)),"")</f>
        <v/>
      </c>
      <c r="E175" t="str">
        <f t="shared" si="2"/>
        <v/>
      </c>
    </row>
    <row r="176" spans="1:5" ht="14.4" x14ac:dyDescent="0.3">
      <c r="A176" t="str">
        <f>'Scores van renners'!B180</f>
        <v>Louis Vervaeke</v>
      </c>
      <c r="B176" s="87">
        <f>IFERROR(VLOOKUP(A176,'Shortlist teams'!B:C,2,FALSE),"")</f>
        <v>4</v>
      </c>
      <c r="C176" t="str">
        <f>IFERROR(INDEX('Shortlist teams'!$AA$7:$AE$26,MATCH(VLOOKUP(A176,'Renner dagscore invoer'!B:C,2,FALSE),'Shortlist teams'!$Z$7:$Z$26,1),MATCH(B176,'Shortlist teams'!$AA$6:$AE$6,1)),"")</f>
        <v/>
      </c>
      <c r="E176" t="str">
        <f t="shared" si="2"/>
        <v/>
      </c>
    </row>
    <row r="177" spans="1:5" ht="14.4" x14ac:dyDescent="0.3">
      <c r="A177" t="str">
        <f>'Scores van renners'!B181</f>
        <v>Nicolas Vinokurov</v>
      </c>
      <c r="B177" s="87">
        <f>IFERROR(VLOOKUP(A177,'Shortlist teams'!B:C,2,FALSE),"")</f>
        <v>4</v>
      </c>
      <c r="C177" t="str">
        <f>IFERROR(INDEX('Shortlist teams'!$AA$7:$AE$26,MATCH(VLOOKUP(A177,'Renner dagscore invoer'!B:C,2,FALSE),'Shortlist teams'!$Z$7:$Z$26,1),MATCH(B177,'Shortlist teams'!$AA$6:$AE$6,1)),"")</f>
        <v/>
      </c>
      <c r="E177" t="str">
        <f>IFERROR(2*C177,"")</f>
        <v/>
      </c>
    </row>
    <row r="178" spans="1:5" ht="14.4" x14ac:dyDescent="0.3">
      <c r="A178" t="str">
        <f>'Scores van renners'!B182</f>
        <v>Yannis Voisard</v>
      </c>
      <c r="B178" s="87">
        <f>IFERROR(VLOOKUP(A178,'Shortlist teams'!B:C,2,FALSE),"")</f>
        <v>4</v>
      </c>
      <c r="C178" t="str">
        <f>IFERROR(INDEX('Shortlist teams'!$AA$7:$AE$26,MATCH(VLOOKUP(A178,'Renner dagscore invoer'!B:C,2,FALSE),'Shortlist teams'!$Z$7:$Z$26,1),MATCH(B178,'Shortlist teams'!$AA$6:$AE$6,1)),"")</f>
        <v/>
      </c>
      <c r="E178" t="str">
        <f t="shared" si="2"/>
        <v/>
      </c>
    </row>
    <row r="179" spans="1:5" ht="14.4" x14ac:dyDescent="0.3">
      <c r="A179" t="str">
        <f>'Scores van renners'!B183</f>
        <v>Max Walker</v>
      </c>
      <c r="B179" s="87">
        <f>IFERROR(VLOOKUP(A179,'Shortlist teams'!B:C,2,FALSE),"")</f>
        <v>4</v>
      </c>
      <c r="C179" t="str">
        <f>IFERROR(INDEX('Shortlist teams'!$AA$7:$AE$26,MATCH(VLOOKUP(A179,'Renner dagscore invoer'!B:C,2,FALSE),'Shortlist teams'!$Z$7:$Z$26,1),MATCH(B179,'Shortlist teams'!$AA$6:$AE$6,1)),"")</f>
        <v/>
      </c>
      <c r="E179" t="str">
        <f t="shared" si="2"/>
        <v/>
      </c>
    </row>
    <row r="180" spans="1:5" ht="14.4" x14ac:dyDescent="0.3">
      <c r="A180" t="str">
        <f>'Scores van renners'!B184</f>
        <v>Fred Wright</v>
      </c>
      <c r="B180" s="87">
        <f>IFERROR(VLOOKUP(A180,'Shortlist teams'!B:C,2,FALSE),"")</f>
        <v>4</v>
      </c>
      <c r="C180" t="str">
        <f>IFERROR(INDEX('Shortlist teams'!$AA$7:$AE$26,MATCH(VLOOKUP(A180,'Renner dagscore invoer'!B:C,2,FALSE),'Shortlist teams'!$Z$7:$Z$26,1),MATCH(B180,'Shortlist teams'!$AA$6:$AE$6,1)),"")</f>
        <v/>
      </c>
      <c r="E180" t="str">
        <f t="shared" si="2"/>
        <v/>
      </c>
    </row>
    <row r="181" spans="1:5" ht="14.4" x14ac:dyDescent="0.3">
      <c r="A181" t="str">
        <f>'Scores van renners'!B185</f>
        <v>Xabier Azparren</v>
      </c>
      <c r="B181" s="87">
        <f>IFERROR(VLOOKUP(A181,'Shortlist teams'!B:C,2,FALSE),"")</f>
        <v>4</v>
      </c>
      <c r="C181" t="str">
        <f>IFERROR(INDEX('Shortlist teams'!$AA$7:$AE$26,MATCH(VLOOKUP(A181,'Renner dagscore invoer'!B:C,2,FALSE),'Shortlist teams'!$Z$7:$Z$26,1),MATCH(B181,'Shortlist teams'!$AA$6:$AE$6,1)),"")</f>
        <v/>
      </c>
      <c r="E181" t="str">
        <f t="shared" si="2"/>
        <v/>
      </c>
    </row>
    <row r="182" spans="1:5" ht="14.4" x14ac:dyDescent="0.3">
      <c r="A182" t="str">
        <f>'Scores van renners'!B186</f>
        <v>Chris Harper</v>
      </c>
      <c r="B182" s="87">
        <f>IFERROR(VLOOKUP(A182,'Shortlist teams'!B:C,2,FALSE),"")</f>
        <v>4</v>
      </c>
      <c r="C182" t="str">
        <f>IFERROR(INDEX('Shortlist teams'!$AA$7:$AE$26,MATCH(VLOOKUP(A182,'Renner dagscore invoer'!B:C,2,FALSE),'Shortlist teams'!$Z$7:$Z$26,1),MATCH(B182,'Shortlist teams'!$AA$6:$AE$6,1)),"")</f>
        <v/>
      </c>
      <c r="E182" t="str">
        <f t="shared" si="2"/>
        <v/>
      </c>
    </row>
    <row r="183" spans="1:5" ht="14.4" x14ac:dyDescent="0.3">
      <c r="A183" t="str">
        <f>'Scores van renners'!B187</f>
        <v>Damian Howson</v>
      </c>
      <c r="B183" s="87">
        <f>IFERROR(VLOOKUP(A183,'Shortlist teams'!B:C,2,FALSE),"")</f>
        <v>4</v>
      </c>
      <c r="C183" t="str">
        <f>IFERROR(INDEX('Shortlist teams'!$AA$7:$AE$26,MATCH(VLOOKUP(A183,'Renner dagscore invoer'!B:C,2,FALSE),'Shortlist teams'!$Z$7:$Z$26,1),MATCH(B183,'Shortlist teams'!$AA$6:$AE$6,1)),"")</f>
        <v/>
      </c>
      <c r="E183" t="str">
        <f t="shared" si="2"/>
        <v/>
      </c>
    </row>
    <row r="184" spans="1:5" ht="14.4" x14ac:dyDescent="0.3">
      <c r="A184" t="str">
        <f>'Scores van renners'!B188</f>
        <v>Xandro Meurisse</v>
      </c>
      <c r="B184" s="87">
        <f>IFERROR(VLOOKUP(A184,'Shortlist teams'!B:C,2,FALSE),"")</f>
        <v>4</v>
      </c>
      <c r="C184" t="str">
        <f>IFERROR(INDEX('Shortlist teams'!$AA$7:$AE$26,MATCH(VLOOKUP(A184,'Renner dagscore invoer'!B:C,2,FALSE),'Shortlist teams'!$Z$7:$Z$26,1),MATCH(B184,'Shortlist teams'!$AA$6:$AE$6,1)),"")</f>
        <v/>
      </c>
      <c r="E184" t="str">
        <f t="shared" si="2"/>
        <v/>
      </c>
    </row>
    <row r="185" spans="1:5" ht="14.4" x14ac:dyDescent="0.3">
      <c r="A185" t="str">
        <f>'Scores van renners'!B189</f>
        <v>Brent van Moer</v>
      </c>
      <c r="B185" s="87">
        <f>IFERROR(VLOOKUP(A185,'Shortlist teams'!B:C,2,FALSE),"")</f>
        <v>4</v>
      </c>
      <c r="C185" t="str">
        <f>IFERROR(INDEX('Shortlist teams'!$AA$7:$AE$26,MATCH(VLOOKUP(A185,'Renner dagscore invoer'!B:C,2,FALSE),'Shortlist teams'!$Z$7:$Z$26,1),MATCH(B185,'Shortlist teams'!$AA$6:$AE$6,1)),"")</f>
        <v/>
      </c>
      <c r="E185" t="str">
        <f t="shared" si="2"/>
        <v/>
      </c>
    </row>
  </sheetData>
  <conditionalFormatting sqref="B2:B39 B62:B185">
    <cfRule type="expression" dxfId="14" priority="1">
      <formula>$C2=4</formula>
    </cfRule>
    <cfRule type="expression" dxfId="13" priority="2">
      <formula>$C2=3</formula>
    </cfRule>
    <cfRule type="expression" dxfId="12" priority="3">
      <formula>$C2="HC"</formula>
    </cfRule>
    <cfRule type="expression" dxfId="11" priority="4">
      <formula>$C2=2</formula>
    </cfRule>
    <cfRule type="expression" dxfId="10" priority="5">
      <formula>$C2=1</formula>
    </cfRule>
  </conditionalFormatting>
  <conditionalFormatting sqref="B40:B61">
    <cfRule type="expression" dxfId="9" priority="19">
      <formula>$C41=4</formula>
    </cfRule>
    <cfRule type="expression" dxfId="8" priority="20">
      <formula>$C41=3</formula>
    </cfRule>
    <cfRule type="expression" dxfId="7" priority="21">
      <formula>$C41="HC"</formula>
    </cfRule>
    <cfRule type="expression" dxfId="6" priority="22">
      <formula>$C41=2</formula>
    </cfRule>
    <cfRule type="expression" dxfId="5" priority="23">
      <formula>$C41=1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5"/>
  <sheetViews>
    <sheetView topLeftCell="A7" zoomScale="94" zoomScaleNormal="94" workbookViewId="0">
      <selection activeCell="M17" sqref="M17"/>
    </sheetView>
  </sheetViews>
  <sheetFormatPr defaultColWidth="8.6640625" defaultRowHeight="13.2" x14ac:dyDescent="0.25"/>
  <cols>
    <col min="1" max="1" width="4.5546875" style="1" customWidth="1"/>
    <col min="2" max="2" width="13.6640625" style="1" customWidth="1"/>
    <col min="3" max="11" width="9.33203125" style="1" customWidth="1"/>
    <col min="12" max="12" width="2.5546875" style="1" customWidth="1"/>
    <col min="13" max="13" width="54" style="1" customWidth="1"/>
    <col min="14" max="14" width="9.109375" style="1" customWidth="1"/>
    <col min="15" max="15" width="8.6640625" style="1"/>
    <col min="16" max="16" width="2.5546875" style="1" customWidth="1"/>
    <col min="17" max="17" width="10.33203125" style="1" customWidth="1"/>
    <col min="18" max="18" width="6.44140625" style="1" customWidth="1"/>
    <col min="19" max="19" width="2.5546875" style="1" customWidth="1"/>
    <col min="20" max="27" width="8.6640625" style="1"/>
    <col min="28" max="28" width="2.44140625" style="1" customWidth="1"/>
    <col min="29" max="16384" width="8.6640625" style="1"/>
  </cols>
  <sheetData>
    <row r="1" spans="1:27" ht="22.8" x14ac:dyDescent="0.4">
      <c r="A1" s="22" t="s">
        <v>69</v>
      </c>
      <c r="B1" s="2"/>
      <c r="C1" s="2"/>
      <c r="D1" s="2"/>
      <c r="E1" s="2"/>
      <c r="F1" s="2"/>
      <c r="G1" s="2"/>
      <c r="H1" s="2"/>
      <c r="I1" s="2"/>
      <c r="J1" s="2"/>
      <c r="K1" s="65"/>
      <c r="L1" s="3"/>
    </row>
    <row r="2" spans="1:2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7" ht="21" x14ac:dyDescent="0.4">
      <c r="A3" s="4" t="s">
        <v>70</v>
      </c>
      <c r="L3" s="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5" t="s">
        <v>71</v>
      </c>
    </row>
    <row r="5" spans="1:27" ht="12.75" customHeight="1" x14ac:dyDescent="0.25">
      <c r="A5" s="76"/>
      <c r="B5" s="76"/>
      <c r="C5" s="77" t="s">
        <v>26</v>
      </c>
      <c r="D5" s="77" t="s">
        <v>27</v>
      </c>
      <c r="E5" s="77" t="s">
        <v>30</v>
      </c>
      <c r="F5" s="77" t="s">
        <v>29</v>
      </c>
      <c r="G5" s="77" t="s">
        <v>31</v>
      </c>
      <c r="H5" s="77" t="s">
        <v>28</v>
      </c>
      <c r="I5" s="77" t="s">
        <v>72</v>
      </c>
      <c r="J5" s="77" t="s">
        <v>73</v>
      </c>
      <c r="K5" s="77" t="s">
        <v>74</v>
      </c>
      <c r="L5" s="3"/>
      <c r="M5" s="78" t="s">
        <v>75</v>
      </c>
    </row>
    <row r="6" spans="1:27" x14ac:dyDescent="0.25">
      <c r="A6" s="76"/>
      <c r="B6" s="76" t="s">
        <v>26</v>
      </c>
      <c r="C6" s="75">
        <v>20</v>
      </c>
      <c r="D6" s="75"/>
      <c r="E6" s="75"/>
      <c r="F6" s="75"/>
      <c r="G6" s="75"/>
      <c r="H6" s="75"/>
      <c r="I6" s="76"/>
      <c r="J6" s="75"/>
      <c r="K6" s="75"/>
      <c r="L6" s="3"/>
      <c r="M6" s="79" t="s">
        <v>76</v>
      </c>
      <c r="N6" s="58"/>
    </row>
    <row r="7" spans="1:27" ht="12.75" customHeight="1" x14ac:dyDescent="0.25">
      <c r="A7" s="76"/>
      <c r="B7" s="76" t="s">
        <v>27</v>
      </c>
      <c r="C7" s="75">
        <v>10</v>
      </c>
      <c r="D7" s="75">
        <v>20</v>
      </c>
      <c r="E7" s="75"/>
      <c r="F7" s="75"/>
      <c r="G7" s="75"/>
      <c r="H7" s="75"/>
      <c r="I7" s="75"/>
      <c r="J7" s="75"/>
      <c r="K7" s="75"/>
      <c r="L7" s="3"/>
      <c r="M7" s="75" t="s">
        <v>77</v>
      </c>
      <c r="N7" s="58"/>
    </row>
    <row r="8" spans="1:27" x14ac:dyDescent="0.25">
      <c r="A8" s="76"/>
      <c r="B8" s="76" t="s">
        <v>30</v>
      </c>
      <c r="C8" s="76">
        <v>11</v>
      </c>
      <c r="D8" s="76"/>
      <c r="E8" s="76">
        <v>20</v>
      </c>
      <c r="F8" s="76"/>
      <c r="G8" s="76"/>
      <c r="H8" s="76"/>
      <c r="I8" s="76"/>
      <c r="J8" s="76"/>
      <c r="K8" s="76"/>
      <c r="L8" s="3"/>
      <c r="M8" s="76" t="s">
        <v>78</v>
      </c>
    </row>
    <row r="9" spans="1:27" x14ac:dyDescent="0.25">
      <c r="A9" s="76"/>
      <c r="B9" s="76" t="s">
        <v>29</v>
      </c>
      <c r="C9" s="76">
        <v>6</v>
      </c>
      <c r="D9" s="76"/>
      <c r="E9" s="76"/>
      <c r="F9" s="76">
        <v>20</v>
      </c>
      <c r="G9" s="76"/>
      <c r="H9" s="76"/>
      <c r="I9" s="76"/>
      <c r="J9" s="76"/>
      <c r="K9" s="76"/>
      <c r="L9" s="3"/>
      <c r="M9" s="76" t="s">
        <v>79</v>
      </c>
    </row>
    <row r="10" spans="1:27" x14ac:dyDescent="0.25">
      <c r="A10" s="76"/>
      <c r="B10" s="76" t="s">
        <v>31</v>
      </c>
      <c r="C10" s="75">
        <v>9</v>
      </c>
      <c r="D10" s="75"/>
      <c r="E10" s="75"/>
      <c r="F10" s="75"/>
      <c r="G10" s="75">
        <v>20</v>
      </c>
      <c r="H10" s="75"/>
      <c r="I10" s="75"/>
      <c r="J10" s="75"/>
      <c r="K10" s="75"/>
      <c r="L10" s="3"/>
      <c r="M10" s="75" t="s">
        <v>80</v>
      </c>
      <c r="N10" s="58"/>
    </row>
    <row r="11" spans="1:27" ht="13.5" customHeight="1" x14ac:dyDescent="0.3">
      <c r="A11" s="76"/>
      <c r="B11" s="76" t="s">
        <v>28</v>
      </c>
      <c r="C11" s="75">
        <v>12</v>
      </c>
      <c r="D11" s="76"/>
      <c r="E11" s="76"/>
      <c r="F11" s="76"/>
      <c r="G11" s="76"/>
      <c r="H11" s="76">
        <v>20</v>
      </c>
      <c r="I11" s="76"/>
      <c r="J11" s="76"/>
      <c r="K11" s="76"/>
      <c r="L11" s="3"/>
      <c r="M11" s="76" t="s">
        <v>81</v>
      </c>
      <c r="R11" s="57"/>
    </row>
    <row r="12" spans="1:27" x14ac:dyDescent="0.25">
      <c r="A12" s="76"/>
      <c r="B12" s="76" t="s">
        <v>72</v>
      </c>
      <c r="C12" s="75"/>
      <c r="D12" s="75"/>
      <c r="E12" s="75"/>
      <c r="F12" s="75"/>
      <c r="G12" s="75"/>
      <c r="H12" s="75"/>
      <c r="I12" s="75">
        <v>20</v>
      </c>
      <c r="J12" s="75"/>
      <c r="K12" s="75"/>
      <c r="L12" s="3"/>
      <c r="M12" s="79" t="s">
        <v>82</v>
      </c>
      <c r="N12" s="58"/>
    </row>
    <row r="13" spans="1:27" x14ac:dyDescent="0.25">
      <c r="A13" s="76"/>
      <c r="B13" s="76" t="s">
        <v>73</v>
      </c>
      <c r="C13" s="76"/>
      <c r="D13" s="76"/>
      <c r="E13" s="76"/>
      <c r="F13" s="76"/>
      <c r="G13" s="76"/>
      <c r="H13" s="76"/>
      <c r="I13" s="76"/>
      <c r="J13" s="76">
        <v>20</v>
      </c>
      <c r="K13" s="76"/>
      <c r="L13" s="3"/>
      <c r="M13" s="80" t="s">
        <v>83</v>
      </c>
      <c r="U13" s="50"/>
      <c r="V13" s="50"/>
      <c r="W13" s="50"/>
      <c r="X13" s="50"/>
      <c r="Y13" s="50"/>
      <c r="Z13" s="50"/>
      <c r="AA13" s="50"/>
    </row>
    <row r="14" spans="1:27" x14ac:dyDescent="0.25">
      <c r="A14" s="76"/>
      <c r="B14" s="76" t="s">
        <v>74</v>
      </c>
      <c r="C14" s="75"/>
      <c r="D14" s="75"/>
      <c r="E14" s="75"/>
      <c r="F14" s="75"/>
      <c r="G14" s="75"/>
      <c r="H14" s="75"/>
      <c r="I14" s="75"/>
      <c r="J14" s="75"/>
      <c r="K14" s="75">
        <v>20</v>
      </c>
      <c r="L14" s="3"/>
      <c r="M14" s="58"/>
      <c r="N14" s="5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27" spans="1:1" ht="12.75" customHeight="1" x14ac:dyDescent="0.25">
      <c r="A27" s="58"/>
    </row>
    <row r="32" spans="1:1" ht="15.6" x14ac:dyDescent="0.3">
      <c r="A32" s="57" t="s">
        <v>84</v>
      </c>
    </row>
    <row r="33" spans="1:2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7" x14ac:dyDescent="0.25">
      <c r="C34" s="50" t="s">
        <v>26</v>
      </c>
      <c r="D34" s="50" t="s">
        <v>27</v>
      </c>
      <c r="E34" s="50" t="s">
        <v>30</v>
      </c>
      <c r="F34" s="50" t="s">
        <v>29</v>
      </c>
      <c r="G34" s="50" t="s">
        <v>31</v>
      </c>
      <c r="H34" s="50" t="s">
        <v>28</v>
      </c>
      <c r="I34" s="50" t="s">
        <v>72</v>
      </c>
      <c r="J34" s="50" t="s">
        <v>73</v>
      </c>
      <c r="K34" s="50" t="s">
        <v>31</v>
      </c>
      <c r="L34" s="3"/>
      <c r="M34" s="50"/>
      <c r="N34" s="50"/>
      <c r="R34" s="58"/>
    </row>
    <row r="35" spans="1:27" x14ac:dyDescent="0.25">
      <c r="A35" s="1">
        <v>1</v>
      </c>
      <c r="L35" s="3"/>
    </row>
    <row r="36" spans="1:27" x14ac:dyDescent="0.25">
      <c r="A36" s="1">
        <v>2</v>
      </c>
      <c r="L36" s="3"/>
    </row>
    <row r="37" spans="1:27" ht="15.6" x14ac:dyDescent="0.3">
      <c r="A37" s="1">
        <v>3</v>
      </c>
      <c r="L37" s="3"/>
      <c r="R37" s="57"/>
    </row>
    <row r="38" spans="1:27" x14ac:dyDescent="0.25">
      <c r="A38" s="1">
        <v>4</v>
      </c>
      <c r="L38" s="3"/>
    </row>
    <row r="39" spans="1:27" x14ac:dyDescent="0.25">
      <c r="A39" s="1">
        <v>5</v>
      </c>
      <c r="L39" s="3"/>
      <c r="U39" s="50"/>
      <c r="V39" s="50"/>
      <c r="W39" s="50"/>
      <c r="X39" s="50"/>
      <c r="Y39" s="50"/>
      <c r="Z39" s="50"/>
      <c r="AA39" s="50"/>
    </row>
    <row r="40" spans="1:27" x14ac:dyDescent="0.25">
      <c r="A40" s="1">
        <v>6</v>
      </c>
      <c r="L40" s="3"/>
    </row>
    <row r="41" spans="1:27" x14ac:dyDescent="0.25">
      <c r="A41" s="1">
        <v>7</v>
      </c>
      <c r="L41" s="3"/>
    </row>
    <row r="42" spans="1:27" x14ac:dyDescent="0.25">
      <c r="A42" s="1">
        <v>8</v>
      </c>
      <c r="L42" s="3"/>
      <c r="R42" s="30"/>
    </row>
    <row r="43" spans="1:27" x14ac:dyDescent="0.25">
      <c r="A43" s="1">
        <v>9</v>
      </c>
      <c r="L43" s="3"/>
    </row>
    <row r="44" spans="1:27" x14ac:dyDescent="0.25">
      <c r="A44" s="1">
        <v>10</v>
      </c>
      <c r="L44" s="3"/>
    </row>
    <row r="45" spans="1:27" x14ac:dyDescent="0.25">
      <c r="A45" s="1">
        <v>11</v>
      </c>
      <c r="L45" s="3"/>
      <c r="R45" s="42"/>
    </row>
    <row r="46" spans="1:27" x14ac:dyDescent="0.25">
      <c r="A46" s="1">
        <v>12</v>
      </c>
      <c r="L46" s="3"/>
    </row>
    <row r="47" spans="1:27" x14ac:dyDescent="0.25">
      <c r="A47" s="1">
        <v>13</v>
      </c>
      <c r="L47" s="3"/>
      <c r="R47" s="58"/>
    </row>
    <row r="48" spans="1:27" x14ac:dyDescent="0.25">
      <c r="A48" s="1">
        <v>14</v>
      </c>
      <c r="L48" s="3"/>
    </row>
    <row r="49" spans="1:14" x14ac:dyDescent="0.25">
      <c r="A49" s="1">
        <v>15</v>
      </c>
      <c r="L49" s="3"/>
    </row>
    <row r="50" spans="1:14" x14ac:dyDescent="0.25">
      <c r="A50" s="1">
        <v>16</v>
      </c>
      <c r="L50" s="3"/>
    </row>
    <row r="51" spans="1:14" x14ac:dyDescent="0.25">
      <c r="A51" s="1">
        <v>17</v>
      </c>
      <c r="L51" s="3"/>
    </row>
    <row r="52" spans="1:14" x14ac:dyDescent="0.25">
      <c r="A52" s="1">
        <v>18</v>
      </c>
      <c r="L52" s="3"/>
    </row>
    <row r="53" spans="1:14" x14ac:dyDescent="0.25">
      <c r="A53" s="1">
        <v>19</v>
      </c>
      <c r="L53" s="3"/>
    </row>
    <row r="54" spans="1:14" x14ac:dyDescent="0.25">
      <c r="A54" s="1">
        <v>20</v>
      </c>
      <c r="L54" s="3"/>
    </row>
    <row r="55" spans="1:14" x14ac:dyDescent="0.25">
      <c r="A55" s="5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B56" s="1" t="s">
        <v>32</v>
      </c>
      <c r="C56" s="1">
        <f t="shared" ref="C56:K56" si="0">SUM(C35:C55)</f>
        <v>0</v>
      </c>
      <c r="D56" s="1">
        <f t="shared" si="0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5.6" x14ac:dyDescent="0.3">
      <c r="A58" s="57" t="s">
        <v>85</v>
      </c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C60" s="50" t="s">
        <v>26</v>
      </c>
      <c r="D60" s="50" t="s">
        <v>27</v>
      </c>
      <c r="E60" s="50" t="s">
        <v>30</v>
      </c>
      <c r="F60" s="50" t="s">
        <v>29</v>
      </c>
      <c r="G60" s="50" t="s">
        <v>31</v>
      </c>
      <c r="H60" s="50" t="s">
        <v>28</v>
      </c>
      <c r="I60" s="50" t="s">
        <v>72</v>
      </c>
      <c r="J60" s="50" t="s">
        <v>73</v>
      </c>
      <c r="K60" s="50" t="s">
        <v>31</v>
      </c>
      <c r="L60" s="3"/>
      <c r="M60" s="50"/>
      <c r="N60" s="50"/>
    </row>
    <row r="61" spans="1:14" x14ac:dyDescent="0.25">
      <c r="A61" s="81" t="s">
        <v>10</v>
      </c>
      <c r="L61" s="3"/>
    </row>
    <row r="62" spans="1:14" x14ac:dyDescent="0.25">
      <c r="A62" s="81" t="s">
        <v>86</v>
      </c>
      <c r="L62" s="3"/>
    </row>
    <row r="63" spans="1:14" x14ac:dyDescent="0.25">
      <c r="A63" s="81" t="s">
        <v>35</v>
      </c>
      <c r="L63" s="3"/>
    </row>
    <row r="64" spans="1:14" x14ac:dyDescent="0.25">
      <c r="A64" s="81" t="s">
        <v>13</v>
      </c>
      <c r="L64" s="3"/>
    </row>
    <row r="65" spans="1:14" x14ac:dyDescent="0.25">
      <c r="A65" s="81" t="s">
        <v>87</v>
      </c>
      <c r="L65" s="3"/>
    </row>
    <row r="66" spans="1:14" x14ac:dyDescent="0.25">
      <c r="A66" s="81" t="s">
        <v>36</v>
      </c>
      <c r="L66" s="3"/>
    </row>
    <row r="67" spans="1:14" x14ac:dyDescent="0.25">
      <c r="A67" s="81" t="s">
        <v>37</v>
      </c>
      <c r="L67" s="3"/>
    </row>
    <row r="68" spans="1:14" x14ac:dyDescent="0.25">
      <c r="A68" s="5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25">
      <c r="B69" s="1" t="s">
        <v>32</v>
      </c>
      <c r="C69" s="1">
        <f t="shared" ref="C69:K69" si="1">SUM(C61:C68)</f>
        <v>0</v>
      </c>
      <c r="D69" s="1">
        <f t="shared" si="1"/>
        <v>0</v>
      </c>
      <c r="E69" s="1">
        <f t="shared" si="1"/>
        <v>0</v>
      </c>
      <c r="F69" s="1">
        <f t="shared" si="1"/>
        <v>0</v>
      </c>
      <c r="G69" s="1">
        <f t="shared" si="1"/>
        <v>0</v>
      </c>
      <c r="H69" s="1">
        <f t="shared" si="1"/>
        <v>0</v>
      </c>
      <c r="I69" s="1">
        <f t="shared" si="1"/>
        <v>0</v>
      </c>
      <c r="J69" s="1">
        <f t="shared" si="1"/>
        <v>0</v>
      </c>
      <c r="K69" s="1">
        <f t="shared" si="1"/>
        <v>0</v>
      </c>
      <c r="L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3" spans="1:14" x14ac:dyDescent="0.25"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</row>
    <row r="74" spans="1:14" x14ac:dyDescent="0.25">
      <c r="A74" s="58"/>
    </row>
    <row r="75" spans="1:14" x14ac:dyDescent="0.25">
      <c r="A75" s="58"/>
    </row>
    <row r="76" spans="1:14" x14ac:dyDescent="0.25">
      <c r="A76" s="58"/>
    </row>
    <row r="77" spans="1:14" x14ac:dyDescent="0.25">
      <c r="A77" s="58"/>
    </row>
    <row r="78" spans="1:14" x14ac:dyDescent="0.25">
      <c r="A78" s="58"/>
    </row>
    <row r="79" spans="1:14" x14ac:dyDescent="0.25">
      <c r="A79" s="58"/>
    </row>
    <row r="80" spans="1:14" x14ac:dyDescent="0.25">
      <c r="A80" s="58"/>
    </row>
    <row r="81" spans="1:1" x14ac:dyDescent="0.25">
      <c r="A81" s="58"/>
    </row>
    <row r="112" spans="1:1" ht="15.6" x14ac:dyDescent="0.3">
      <c r="A112" s="57"/>
    </row>
    <row r="114" spans="3:14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</row>
    <row r="136" spans="1:14" x14ac:dyDescent="0.25">
      <c r="A136" s="58"/>
    </row>
    <row r="139" spans="1:14" ht="15.6" x14ac:dyDescent="0.3">
      <c r="A139" s="57"/>
    </row>
    <row r="141" spans="1:14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</row>
    <row r="163" spans="1:14" x14ac:dyDescent="0.25">
      <c r="A163" s="58"/>
    </row>
    <row r="166" spans="1:14" ht="15.6" x14ac:dyDescent="0.3">
      <c r="A166" s="57"/>
    </row>
    <row r="168" spans="1:14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</row>
    <row r="190" spans="1:1" x14ac:dyDescent="0.25">
      <c r="A190" s="58"/>
    </row>
    <row r="193" spans="1:14" ht="15.6" x14ac:dyDescent="0.3">
      <c r="A193" s="57"/>
    </row>
    <row r="195" spans="1:14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De Teams</vt:lpstr>
      <vt:lpstr>Shortlist teams</vt:lpstr>
      <vt:lpstr>De Uitslagen</vt:lpstr>
      <vt:lpstr>Het Klassement</vt:lpstr>
      <vt:lpstr>Scores van renners</vt:lpstr>
      <vt:lpstr>Renner dagscore invoer</vt:lpstr>
      <vt:lpstr>Dagscore uitvoer</vt:lpstr>
      <vt:lpstr>Sjablonen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 Macias</dc:creator>
  <cp:lastModifiedBy>Thomas Stege</cp:lastModifiedBy>
  <dcterms:created xsi:type="dcterms:W3CDTF">2022-06-15T08:23:12Z</dcterms:created>
  <dcterms:modified xsi:type="dcterms:W3CDTF">2026-07-08T18:11:15Z</dcterms:modified>
</cp:coreProperties>
</file>