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465" documentId="8_{FD678082-8942-4902-B1C1-B1FC9C9A935E}" xr6:coauthVersionLast="47" xr6:coauthVersionMax="47" xr10:uidLastSave="{D1FB54AA-2127-4B60-B5D2-B3BAAAE9E5EF}"/>
  <bookViews>
    <workbookView xWindow="-108" yWindow="-108" windowWidth="23256" windowHeight="12456" tabRatio="708" activeTab="3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4" i="5" l="1"/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M508" i="3"/>
  <c r="E508" i="3"/>
  <c r="M506" i="3"/>
  <c r="E506" i="3"/>
  <c r="M495" i="3"/>
  <c r="E495" i="3"/>
  <c r="M490" i="3"/>
  <c r="E490" i="3"/>
  <c r="M488" i="3"/>
  <c r="E488" i="3"/>
  <c r="M482" i="3"/>
  <c r="E482" i="3"/>
  <c r="M481" i="3"/>
  <c r="L481" i="3"/>
  <c r="E481" i="3"/>
  <c r="D481" i="3"/>
  <c r="O480" i="3"/>
  <c r="M480" i="3"/>
  <c r="G480" i="3"/>
  <c r="E480" i="3"/>
  <c r="M467" i="3"/>
  <c r="E467" i="3"/>
  <c r="N466" i="3"/>
  <c r="M466" i="3"/>
  <c r="F466" i="3"/>
  <c r="E466" i="3"/>
  <c r="M460" i="3"/>
  <c r="E460" i="3"/>
  <c r="M459" i="3"/>
  <c r="E459" i="3"/>
  <c r="M458" i="3"/>
  <c r="E458" i="3"/>
  <c r="M457" i="3"/>
  <c r="E457" i="3"/>
  <c r="M452" i="3"/>
  <c r="E452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N437" i="3"/>
  <c r="M437" i="3"/>
  <c r="F437" i="3"/>
  <c r="E437" i="3"/>
  <c r="M436" i="3"/>
  <c r="E436" i="3"/>
  <c r="O435" i="3"/>
  <c r="M435" i="3"/>
  <c r="G435" i="3"/>
  <c r="E435" i="3"/>
  <c r="N428" i="3"/>
  <c r="M428" i="3"/>
  <c r="F428" i="3"/>
  <c r="E428" i="3"/>
  <c r="N427" i="3"/>
  <c r="M427" i="3"/>
  <c r="F427" i="3"/>
  <c r="E427" i="3"/>
  <c r="M416" i="3"/>
  <c r="E416" i="3"/>
  <c r="O414" i="3"/>
  <c r="G414" i="3"/>
  <c r="N408" i="3"/>
  <c r="M408" i="3"/>
  <c r="F408" i="3"/>
  <c r="E408" i="3"/>
  <c r="N406" i="3"/>
  <c r="M406" i="3"/>
  <c r="F406" i="3"/>
  <c r="E406" i="3"/>
  <c r="M405" i="3"/>
  <c r="E405" i="3"/>
  <c r="M400" i="3"/>
  <c r="E400" i="3"/>
  <c r="M399" i="3"/>
  <c r="E399" i="3"/>
  <c r="M386" i="3"/>
  <c r="E386" i="3"/>
  <c r="P385" i="3"/>
  <c r="O385" i="3"/>
  <c r="M385" i="3"/>
  <c r="H385" i="3"/>
  <c r="G385" i="3"/>
  <c r="E385" i="3"/>
  <c r="M384" i="3"/>
  <c r="E384" i="3"/>
  <c r="P383" i="3"/>
  <c r="O383" i="3"/>
  <c r="H383" i="3"/>
  <c r="G383" i="3"/>
  <c r="M378" i="3"/>
  <c r="E378" i="3"/>
  <c r="M377" i="3"/>
  <c r="F377" i="3"/>
  <c r="E377" i="3"/>
  <c r="M376" i="3"/>
  <c r="E376" i="3"/>
  <c r="M375" i="3"/>
  <c r="E375" i="3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Z26" i="5"/>
  <c r="Y12" i="4"/>
  <c r="Y19" i="4"/>
  <c r="Y20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100" i="5"/>
  <c r="Z39" i="5"/>
  <c r="Z10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7" i="5"/>
  <c r="Z188" i="5"/>
  <c r="Z189" i="5"/>
  <c r="Z121" i="5"/>
  <c r="C515" i="3"/>
  <c r="L515" i="3" s="1"/>
  <c r="C506" i="3"/>
  <c r="L506" i="3" s="1"/>
  <c r="C508" i="3"/>
  <c r="L508" i="3" s="1"/>
  <c r="C516" i="3"/>
  <c r="L516" i="3" s="1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L375" i="3" s="1"/>
  <c r="C376" i="3"/>
  <c r="L376" i="3" s="1"/>
  <c r="C377" i="3"/>
  <c r="L377" i="3" s="1"/>
  <c r="C378" i="3"/>
  <c r="L378" i="3" s="1"/>
  <c r="C383" i="3"/>
  <c r="L383" i="3" s="1"/>
  <c r="C384" i="3"/>
  <c r="L384" i="3" s="1"/>
  <c r="C385" i="3"/>
  <c r="L385" i="3" s="1"/>
  <c r="C386" i="3"/>
  <c r="L386" i="3" s="1"/>
  <c r="C391" i="3"/>
  <c r="L391" i="3" s="1"/>
  <c r="C398" i="3"/>
  <c r="L398" i="3" s="1"/>
  <c r="C399" i="3"/>
  <c r="L399" i="3" s="1"/>
  <c r="C400" i="3"/>
  <c r="L400" i="3" s="1"/>
  <c r="C405" i="3"/>
  <c r="L405" i="3" s="1"/>
  <c r="C406" i="3"/>
  <c r="L406" i="3" s="1"/>
  <c r="C407" i="3"/>
  <c r="L407" i="3" s="1"/>
  <c r="C408" i="3"/>
  <c r="L408" i="3" s="1"/>
  <c r="C413" i="3"/>
  <c r="L413" i="3" s="1"/>
  <c r="C414" i="3"/>
  <c r="L414" i="3" s="1"/>
  <c r="C415" i="3"/>
  <c r="L415" i="3" s="1"/>
  <c r="C416" i="3"/>
  <c r="L416" i="3" s="1"/>
  <c r="C427" i="3"/>
  <c r="L427" i="3" s="1"/>
  <c r="C428" i="3"/>
  <c r="L428" i="3" s="1"/>
  <c r="C429" i="3"/>
  <c r="L429" i="3" s="1"/>
  <c r="C430" i="3"/>
  <c r="L430" i="3" s="1"/>
  <c r="C435" i="3"/>
  <c r="L435" i="3" s="1"/>
  <c r="C436" i="3"/>
  <c r="L436" i="3" s="1"/>
  <c r="C437" i="3"/>
  <c r="L437" i="3" s="1"/>
  <c r="C438" i="3"/>
  <c r="C443" i="3"/>
  <c r="L443" i="3" s="1"/>
  <c r="C450" i="3"/>
  <c r="L450" i="3" s="1"/>
  <c r="C451" i="3"/>
  <c r="L451" i="3" s="1"/>
  <c r="C452" i="3"/>
  <c r="L452" i="3" s="1"/>
  <c r="C457" i="3"/>
  <c r="L457" i="3" s="1"/>
  <c r="C458" i="3"/>
  <c r="L458" i="3" s="1"/>
  <c r="C459" i="3"/>
  <c r="L459" i="3" s="1"/>
  <c r="C460" i="3"/>
  <c r="L460" i="3" s="1"/>
  <c r="C465" i="3"/>
  <c r="L465" i="3" s="1"/>
  <c r="C466" i="3"/>
  <c r="L466" i="3" s="1"/>
  <c r="C467" i="3"/>
  <c r="L467" i="3" s="1"/>
  <c r="C468" i="3"/>
  <c r="L468" i="3" s="1"/>
  <c r="C479" i="3"/>
  <c r="L479" i="3" s="1"/>
  <c r="C480" i="3"/>
  <c r="L480" i="3" s="1"/>
  <c r="C481" i="3"/>
  <c r="S481" i="3" s="1"/>
  <c r="C482" i="3"/>
  <c r="L482" i="3" s="1"/>
  <c r="C487" i="3"/>
  <c r="L487" i="3" s="1"/>
  <c r="C488" i="3"/>
  <c r="L488" i="3" s="1"/>
  <c r="C489" i="3"/>
  <c r="L489" i="3" s="1"/>
  <c r="C490" i="3"/>
  <c r="L490" i="3" s="1"/>
  <c r="C495" i="3"/>
  <c r="L495" i="3" s="1"/>
  <c r="F516" i="3" l="1"/>
  <c r="N516" i="3"/>
  <c r="G516" i="3"/>
  <c r="O516" i="3"/>
  <c r="M516" i="3"/>
  <c r="H516" i="3"/>
  <c r="P516" i="3"/>
  <c r="E516" i="3"/>
  <c r="I516" i="3"/>
  <c r="Q516" i="3"/>
  <c r="J516" i="3"/>
  <c r="R516" i="3"/>
  <c r="K516" i="3"/>
  <c r="S516" i="3"/>
  <c r="D516" i="3"/>
  <c r="E515" i="3"/>
  <c r="M515" i="3"/>
  <c r="F515" i="3"/>
  <c r="N515" i="3"/>
  <c r="H515" i="3"/>
  <c r="P515" i="3"/>
  <c r="I515" i="3"/>
  <c r="Q515" i="3"/>
  <c r="O515" i="3"/>
  <c r="J515" i="3"/>
  <c r="R515" i="3"/>
  <c r="K515" i="3"/>
  <c r="S515" i="3"/>
  <c r="G515" i="3"/>
  <c r="D515" i="3"/>
  <c r="G508" i="3"/>
  <c r="O508" i="3"/>
  <c r="F508" i="3"/>
  <c r="H508" i="3"/>
  <c r="P508" i="3"/>
  <c r="I508" i="3"/>
  <c r="Q508" i="3"/>
  <c r="J508" i="3"/>
  <c r="R508" i="3"/>
  <c r="K508" i="3"/>
  <c r="S508" i="3"/>
  <c r="N508" i="3"/>
  <c r="D508" i="3"/>
  <c r="F506" i="3"/>
  <c r="N506" i="3"/>
  <c r="G506" i="3"/>
  <c r="O506" i="3"/>
  <c r="H506" i="3"/>
  <c r="P506" i="3"/>
  <c r="I506" i="3"/>
  <c r="Q506" i="3"/>
  <c r="J506" i="3"/>
  <c r="R506" i="3"/>
  <c r="K506" i="3"/>
  <c r="S506" i="3"/>
  <c r="D506" i="3"/>
  <c r="G495" i="3"/>
  <c r="O495" i="3"/>
  <c r="H495" i="3"/>
  <c r="P495" i="3"/>
  <c r="I495" i="3"/>
  <c r="Q495" i="3"/>
  <c r="F495" i="3"/>
  <c r="J495" i="3"/>
  <c r="R495" i="3"/>
  <c r="N495" i="3"/>
  <c r="K495" i="3"/>
  <c r="S495" i="3"/>
  <c r="D495" i="3"/>
  <c r="G490" i="3"/>
  <c r="O490" i="3"/>
  <c r="H490" i="3"/>
  <c r="P490" i="3"/>
  <c r="N490" i="3"/>
  <c r="I490" i="3"/>
  <c r="Q490" i="3"/>
  <c r="J490" i="3"/>
  <c r="R490" i="3"/>
  <c r="F490" i="3"/>
  <c r="K490" i="3"/>
  <c r="S490" i="3"/>
  <c r="D490" i="3"/>
  <c r="F489" i="3"/>
  <c r="N489" i="3"/>
  <c r="M489" i="3"/>
  <c r="G489" i="3"/>
  <c r="O489" i="3"/>
  <c r="H489" i="3"/>
  <c r="P489" i="3"/>
  <c r="I489" i="3"/>
  <c r="Q489" i="3"/>
  <c r="J489" i="3"/>
  <c r="R489" i="3"/>
  <c r="K489" i="3"/>
  <c r="S489" i="3"/>
  <c r="E489" i="3"/>
  <c r="D489" i="3"/>
  <c r="F488" i="3"/>
  <c r="N488" i="3"/>
  <c r="O488" i="3"/>
  <c r="H488" i="3"/>
  <c r="P488" i="3"/>
  <c r="G488" i="3"/>
  <c r="I488" i="3"/>
  <c r="Q488" i="3"/>
  <c r="J488" i="3"/>
  <c r="R488" i="3"/>
  <c r="K488" i="3"/>
  <c r="S488" i="3"/>
  <c r="D488" i="3"/>
  <c r="E487" i="3"/>
  <c r="M487" i="3"/>
  <c r="F487" i="3"/>
  <c r="N487" i="3"/>
  <c r="H487" i="3"/>
  <c r="P487" i="3"/>
  <c r="O487" i="3"/>
  <c r="I487" i="3"/>
  <c r="Q487" i="3"/>
  <c r="J487" i="3"/>
  <c r="R487" i="3"/>
  <c r="K487" i="3"/>
  <c r="S487" i="3"/>
  <c r="G487" i="3"/>
  <c r="D487" i="3"/>
  <c r="F482" i="3"/>
  <c r="N482" i="3"/>
  <c r="G482" i="3"/>
  <c r="O482" i="3"/>
  <c r="H482" i="3"/>
  <c r="P482" i="3"/>
  <c r="I482" i="3"/>
  <c r="Q482" i="3"/>
  <c r="J482" i="3"/>
  <c r="R482" i="3"/>
  <c r="K482" i="3"/>
  <c r="S482" i="3"/>
  <c r="D482" i="3"/>
  <c r="G481" i="3"/>
  <c r="O481" i="3"/>
  <c r="H481" i="3"/>
  <c r="P481" i="3"/>
  <c r="I481" i="3"/>
  <c r="Q481" i="3"/>
  <c r="F481" i="3"/>
  <c r="J481" i="3"/>
  <c r="R481" i="3"/>
  <c r="N481" i="3"/>
  <c r="K481" i="3"/>
  <c r="F480" i="3"/>
  <c r="N480" i="3"/>
  <c r="H480" i="3"/>
  <c r="P480" i="3"/>
  <c r="I480" i="3"/>
  <c r="Q480" i="3"/>
  <c r="J480" i="3"/>
  <c r="R480" i="3"/>
  <c r="K480" i="3"/>
  <c r="S480" i="3"/>
  <c r="D480" i="3"/>
  <c r="E479" i="3"/>
  <c r="G479" i="3"/>
  <c r="O479" i="3"/>
  <c r="H479" i="3"/>
  <c r="P479" i="3"/>
  <c r="I479" i="3"/>
  <c r="Q479" i="3"/>
  <c r="N479" i="3"/>
  <c r="J479" i="3"/>
  <c r="R479" i="3"/>
  <c r="F479" i="3"/>
  <c r="K479" i="3"/>
  <c r="S479" i="3"/>
  <c r="M479" i="3"/>
  <c r="D479" i="3"/>
  <c r="E468" i="3"/>
  <c r="M468" i="3"/>
  <c r="G468" i="3"/>
  <c r="F468" i="3"/>
  <c r="N468" i="3"/>
  <c r="H468" i="3"/>
  <c r="P468" i="3"/>
  <c r="I468" i="3"/>
  <c r="Q468" i="3"/>
  <c r="O468" i="3"/>
  <c r="J468" i="3"/>
  <c r="R468" i="3"/>
  <c r="K468" i="3"/>
  <c r="S468" i="3"/>
  <c r="D468" i="3"/>
  <c r="G467" i="3"/>
  <c r="H467" i="3"/>
  <c r="P467" i="3"/>
  <c r="I467" i="3"/>
  <c r="Q467" i="3"/>
  <c r="F467" i="3"/>
  <c r="J467" i="3"/>
  <c r="R467" i="3"/>
  <c r="N467" i="3"/>
  <c r="O467" i="3"/>
  <c r="K467" i="3"/>
  <c r="S467" i="3"/>
  <c r="D467" i="3"/>
  <c r="G466" i="3"/>
  <c r="O466" i="3"/>
  <c r="H466" i="3"/>
  <c r="P466" i="3"/>
  <c r="I466" i="3"/>
  <c r="Q466" i="3"/>
  <c r="J466" i="3"/>
  <c r="R466" i="3"/>
  <c r="K466" i="3"/>
  <c r="S466" i="3"/>
  <c r="D466" i="3"/>
  <c r="F465" i="3"/>
  <c r="N465" i="3"/>
  <c r="M465" i="3"/>
  <c r="G465" i="3"/>
  <c r="O465" i="3"/>
  <c r="H465" i="3"/>
  <c r="P465" i="3"/>
  <c r="I465" i="3"/>
  <c r="Q465" i="3"/>
  <c r="J465" i="3"/>
  <c r="R465" i="3"/>
  <c r="K465" i="3"/>
  <c r="S465" i="3"/>
  <c r="E465" i="3"/>
  <c r="D465" i="3"/>
  <c r="F460" i="3"/>
  <c r="N460" i="3"/>
  <c r="H460" i="3"/>
  <c r="P460" i="3"/>
  <c r="G460" i="3"/>
  <c r="I460" i="3"/>
  <c r="Q460" i="3"/>
  <c r="O460" i="3"/>
  <c r="J460" i="3"/>
  <c r="R460" i="3"/>
  <c r="K460" i="3"/>
  <c r="S460" i="3"/>
  <c r="D460" i="3"/>
  <c r="F459" i="3"/>
  <c r="G459" i="3"/>
  <c r="O459" i="3"/>
  <c r="N459" i="3"/>
  <c r="H459" i="3"/>
  <c r="P459" i="3"/>
  <c r="Q459" i="3"/>
  <c r="J459" i="3"/>
  <c r="R459" i="3"/>
  <c r="K459" i="3"/>
  <c r="S459" i="3"/>
  <c r="I459" i="3"/>
  <c r="D459" i="3"/>
  <c r="G458" i="3"/>
  <c r="O458" i="3"/>
  <c r="H458" i="3"/>
  <c r="P458" i="3"/>
  <c r="N458" i="3"/>
  <c r="I458" i="3"/>
  <c r="Q458" i="3"/>
  <c r="F458" i="3"/>
  <c r="J458" i="3"/>
  <c r="R458" i="3"/>
  <c r="K458" i="3"/>
  <c r="S458" i="3"/>
  <c r="D458" i="3"/>
  <c r="G457" i="3"/>
  <c r="O457" i="3"/>
  <c r="F457" i="3"/>
  <c r="N457" i="3"/>
  <c r="H457" i="3"/>
  <c r="P457" i="3"/>
  <c r="I457" i="3"/>
  <c r="J457" i="3"/>
  <c r="R457" i="3"/>
  <c r="K457" i="3"/>
  <c r="S457" i="3"/>
  <c r="Q457" i="3"/>
  <c r="D457" i="3"/>
  <c r="F452" i="3"/>
  <c r="G452" i="3"/>
  <c r="O452" i="3"/>
  <c r="N452" i="3"/>
  <c r="H452" i="3"/>
  <c r="P452" i="3"/>
  <c r="I452" i="3"/>
  <c r="Q452" i="3"/>
  <c r="J452" i="3"/>
  <c r="R452" i="3"/>
  <c r="K452" i="3"/>
  <c r="S452" i="3"/>
  <c r="D452" i="3"/>
  <c r="E451" i="3"/>
  <c r="M451" i="3"/>
  <c r="F451" i="3"/>
  <c r="N451" i="3"/>
  <c r="H451" i="3"/>
  <c r="P451" i="3"/>
  <c r="I451" i="3"/>
  <c r="Q451" i="3"/>
  <c r="G451" i="3"/>
  <c r="J451" i="3"/>
  <c r="R451" i="3"/>
  <c r="O451" i="3"/>
  <c r="K451" i="3"/>
  <c r="S451" i="3"/>
  <c r="D451" i="3"/>
  <c r="E450" i="3"/>
  <c r="M450" i="3"/>
  <c r="F450" i="3"/>
  <c r="N450" i="3"/>
  <c r="G450" i="3"/>
  <c r="O450" i="3"/>
  <c r="H450" i="3"/>
  <c r="P450" i="3"/>
  <c r="I450" i="3"/>
  <c r="Q450" i="3"/>
  <c r="J450" i="3"/>
  <c r="R450" i="3"/>
  <c r="K450" i="3"/>
  <c r="S450" i="3"/>
  <c r="D450" i="3"/>
  <c r="H443" i="3"/>
  <c r="I443" i="3"/>
  <c r="Q443" i="3"/>
  <c r="J443" i="3"/>
  <c r="R443" i="3"/>
  <c r="M443" i="3"/>
  <c r="N443" i="3"/>
  <c r="G443" i="3"/>
  <c r="K443" i="3"/>
  <c r="S443" i="3"/>
  <c r="E443" i="3"/>
  <c r="F443" i="3"/>
  <c r="O443" i="3"/>
  <c r="P443" i="3"/>
  <c r="D443" i="3"/>
  <c r="G437" i="3"/>
  <c r="O437" i="3"/>
  <c r="H437" i="3"/>
  <c r="P437" i="3"/>
  <c r="I437" i="3"/>
  <c r="Q437" i="3"/>
  <c r="J437" i="3"/>
  <c r="R437" i="3"/>
  <c r="K437" i="3"/>
  <c r="S437" i="3"/>
  <c r="D437" i="3"/>
  <c r="G436" i="3"/>
  <c r="O436" i="3"/>
  <c r="N436" i="3"/>
  <c r="H436" i="3"/>
  <c r="P436" i="3"/>
  <c r="F436" i="3"/>
  <c r="I436" i="3"/>
  <c r="Q436" i="3"/>
  <c r="J436" i="3"/>
  <c r="R436" i="3"/>
  <c r="K436" i="3"/>
  <c r="S436" i="3"/>
  <c r="D436" i="3"/>
  <c r="F435" i="3"/>
  <c r="N435" i="3"/>
  <c r="H435" i="3"/>
  <c r="P435" i="3"/>
  <c r="I435" i="3"/>
  <c r="Q435" i="3"/>
  <c r="J435" i="3"/>
  <c r="R435" i="3"/>
  <c r="K435" i="3"/>
  <c r="S435" i="3"/>
  <c r="D435" i="3"/>
  <c r="G430" i="3"/>
  <c r="O430" i="3"/>
  <c r="E430" i="3"/>
  <c r="F430" i="3"/>
  <c r="N430" i="3"/>
  <c r="H430" i="3"/>
  <c r="P430" i="3"/>
  <c r="J430" i="3"/>
  <c r="R430" i="3"/>
  <c r="M430" i="3"/>
  <c r="I430" i="3"/>
  <c r="Q430" i="3"/>
  <c r="K430" i="3"/>
  <c r="S430" i="3"/>
  <c r="D430" i="3"/>
  <c r="E429" i="3"/>
  <c r="M429" i="3"/>
  <c r="F429" i="3"/>
  <c r="N429" i="3"/>
  <c r="H429" i="3"/>
  <c r="P429" i="3"/>
  <c r="G429" i="3"/>
  <c r="I429" i="3"/>
  <c r="Q429" i="3"/>
  <c r="J429" i="3"/>
  <c r="R429" i="3"/>
  <c r="O429" i="3"/>
  <c r="K429" i="3"/>
  <c r="S429" i="3"/>
  <c r="D429" i="3"/>
  <c r="G428" i="3"/>
  <c r="O428" i="3"/>
  <c r="H428" i="3"/>
  <c r="P428" i="3"/>
  <c r="I428" i="3"/>
  <c r="Q428" i="3"/>
  <c r="J428" i="3"/>
  <c r="R428" i="3"/>
  <c r="K428" i="3"/>
  <c r="S428" i="3"/>
  <c r="D428" i="3"/>
  <c r="G427" i="3"/>
  <c r="O427" i="3"/>
  <c r="H427" i="3"/>
  <c r="P427" i="3"/>
  <c r="J427" i="3"/>
  <c r="R427" i="3"/>
  <c r="I427" i="3"/>
  <c r="K427" i="3"/>
  <c r="S427" i="3"/>
  <c r="Q427" i="3"/>
  <c r="D427" i="3"/>
  <c r="F416" i="3"/>
  <c r="G416" i="3"/>
  <c r="O416" i="3"/>
  <c r="H416" i="3"/>
  <c r="P416" i="3"/>
  <c r="I416" i="3"/>
  <c r="Q416" i="3"/>
  <c r="J416" i="3"/>
  <c r="R416" i="3"/>
  <c r="N416" i="3"/>
  <c r="K416" i="3"/>
  <c r="S416" i="3"/>
  <c r="D416" i="3"/>
  <c r="F415" i="3"/>
  <c r="N415" i="3"/>
  <c r="M415" i="3"/>
  <c r="G415" i="3"/>
  <c r="O415" i="3"/>
  <c r="H415" i="3"/>
  <c r="P415" i="3"/>
  <c r="I415" i="3"/>
  <c r="Q415" i="3"/>
  <c r="E415" i="3"/>
  <c r="J415" i="3"/>
  <c r="R415" i="3"/>
  <c r="K415" i="3"/>
  <c r="S415" i="3"/>
  <c r="D415" i="3"/>
  <c r="E414" i="3"/>
  <c r="M414" i="3"/>
  <c r="F414" i="3"/>
  <c r="N414" i="3"/>
  <c r="H414" i="3"/>
  <c r="P414" i="3"/>
  <c r="I414" i="3"/>
  <c r="Q414" i="3"/>
  <c r="J414" i="3"/>
  <c r="R414" i="3"/>
  <c r="K414" i="3"/>
  <c r="S414" i="3"/>
  <c r="D414" i="3"/>
  <c r="M413" i="3"/>
  <c r="F413" i="3"/>
  <c r="G413" i="3"/>
  <c r="O413" i="3"/>
  <c r="H413" i="3"/>
  <c r="P413" i="3"/>
  <c r="I413" i="3"/>
  <c r="Q413" i="3"/>
  <c r="J413" i="3"/>
  <c r="R413" i="3"/>
  <c r="E413" i="3"/>
  <c r="K413" i="3"/>
  <c r="S413" i="3"/>
  <c r="N413" i="3"/>
  <c r="D413" i="3"/>
  <c r="G408" i="3"/>
  <c r="O408" i="3"/>
  <c r="H408" i="3"/>
  <c r="P408" i="3"/>
  <c r="I408" i="3"/>
  <c r="Q408" i="3"/>
  <c r="J408" i="3"/>
  <c r="R408" i="3"/>
  <c r="K408" i="3"/>
  <c r="S408" i="3"/>
  <c r="D408" i="3"/>
  <c r="E407" i="3"/>
  <c r="M407" i="3"/>
  <c r="F407" i="3"/>
  <c r="N407" i="3"/>
  <c r="H407" i="3"/>
  <c r="P407" i="3"/>
  <c r="I407" i="3"/>
  <c r="Q407" i="3"/>
  <c r="J407" i="3"/>
  <c r="R407" i="3"/>
  <c r="K407" i="3"/>
  <c r="S407" i="3"/>
  <c r="G407" i="3"/>
  <c r="O407" i="3"/>
  <c r="D407" i="3"/>
  <c r="G406" i="3"/>
  <c r="O406" i="3"/>
  <c r="H406" i="3"/>
  <c r="P406" i="3"/>
  <c r="I406" i="3"/>
  <c r="Q406" i="3"/>
  <c r="J406" i="3"/>
  <c r="R406" i="3"/>
  <c r="K406" i="3"/>
  <c r="S406" i="3"/>
  <c r="D406" i="3"/>
  <c r="F405" i="3"/>
  <c r="N405" i="3"/>
  <c r="G405" i="3"/>
  <c r="O405" i="3"/>
  <c r="H405" i="3"/>
  <c r="P405" i="3"/>
  <c r="I405" i="3"/>
  <c r="Q405" i="3"/>
  <c r="J405" i="3"/>
  <c r="R405" i="3"/>
  <c r="K405" i="3"/>
  <c r="S405" i="3"/>
  <c r="D405" i="3"/>
  <c r="N400" i="3"/>
  <c r="G400" i="3"/>
  <c r="O400" i="3"/>
  <c r="H400" i="3"/>
  <c r="P400" i="3"/>
  <c r="F400" i="3"/>
  <c r="I400" i="3"/>
  <c r="J400" i="3"/>
  <c r="R400" i="3"/>
  <c r="K400" i="3"/>
  <c r="S400" i="3"/>
  <c r="Q400" i="3"/>
  <c r="D400" i="3"/>
  <c r="F399" i="3"/>
  <c r="G399" i="3"/>
  <c r="O399" i="3"/>
  <c r="N399" i="3"/>
  <c r="H399" i="3"/>
  <c r="P399" i="3"/>
  <c r="I399" i="3"/>
  <c r="Q399" i="3"/>
  <c r="J399" i="3"/>
  <c r="R399" i="3"/>
  <c r="K399" i="3"/>
  <c r="S399" i="3"/>
  <c r="D399" i="3"/>
  <c r="F398" i="3"/>
  <c r="N398" i="3"/>
  <c r="P398" i="3"/>
  <c r="I398" i="3"/>
  <c r="J398" i="3"/>
  <c r="E398" i="3"/>
  <c r="M398" i="3"/>
  <c r="G398" i="3"/>
  <c r="O398" i="3"/>
  <c r="H398" i="3"/>
  <c r="Q398" i="3"/>
  <c r="R398" i="3"/>
  <c r="K398" i="3"/>
  <c r="S398" i="3"/>
  <c r="D398" i="3"/>
  <c r="M391" i="3"/>
  <c r="F391" i="3"/>
  <c r="N391" i="3"/>
  <c r="G391" i="3"/>
  <c r="O391" i="3"/>
  <c r="H391" i="3"/>
  <c r="P391" i="3"/>
  <c r="I391" i="3"/>
  <c r="Q391" i="3"/>
  <c r="J391" i="3"/>
  <c r="R391" i="3"/>
  <c r="E391" i="3"/>
  <c r="K391" i="3"/>
  <c r="S391" i="3"/>
  <c r="D391" i="3"/>
  <c r="F386" i="3"/>
  <c r="N386" i="3"/>
  <c r="G386" i="3"/>
  <c r="O386" i="3"/>
  <c r="H386" i="3"/>
  <c r="P386" i="3"/>
  <c r="I386" i="3"/>
  <c r="Q386" i="3"/>
  <c r="J386" i="3"/>
  <c r="R386" i="3"/>
  <c r="K386" i="3"/>
  <c r="S386" i="3"/>
  <c r="D386" i="3"/>
  <c r="F385" i="3"/>
  <c r="N385" i="3"/>
  <c r="I385" i="3"/>
  <c r="Q385" i="3"/>
  <c r="J385" i="3"/>
  <c r="R385" i="3"/>
  <c r="K385" i="3"/>
  <c r="S385" i="3"/>
  <c r="D385" i="3"/>
  <c r="F384" i="3"/>
  <c r="N384" i="3"/>
  <c r="G384" i="3"/>
  <c r="O384" i="3"/>
  <c r="H384" i="3"/>
  <c r="P384" i="3"/>
  <c r="I384" i="3"/>
  <c r="Q384" i="3"/>
  <c r="J384" i="3"/>
  <c r="R384" i="3"/>
  <c r="K384" i="3"/>
  <c r="S384" i="3"/>
  <c r="D384" i="3"/>
  <c r="E383" i="3"/>
  <c r="M383" i="3"/>
  <c r="F383" i="3"/>
  <c r="N383" i="3"/>
  <c r="I383" i="3"/>
  <c r="Q383" i="3"/>
  <c r="J383" i="3"/>
  <c r="R383" i="3"/>
  <c r="K383" i="3"/>
  <c r="S383" i="3"/>
  <c r="D383" i="3"/>
  <c r="F378" i="3"/>
  <c r="N378" i="3"/>
  <c r="G378" i="3"/>
  <c r="O378" i="3"/>
  <c r="H378" i="3"/>
  <c r="P378" i="3"/>
  <c r="I378" i="3"/>
  <c r="Q378" i="3"/>
  <c r="J378" i="3"/>
  <c r="R378" i="3"/>
  <c r="K378" i="3"/>
  <c r="S378" i="3"/>
  <c r="D378" i="3"/>
  <c r="N377" i="3"/>
  <c r="G377" i="3"/>
  <c r="O377" i="3"/>
  <c r="H377" i="3"/>
  <c r="P377" i="3"/>
  <c r="I377" i="3"/>
  <c r="Q377" i="3"/>
  <c r="J377" i="3"/>
  <c r="R377" i="3"/>
  <c r="K377" i="3"/>
  <c r="S377" i="3"/>
  <c r="D377" i="3"/>
  <c r="F376" i="3"/>
  <c r="N376" i="3"/>
  <c r="G376" i="3"/>
  <c r="O376" i="3"/>
  <c r="H376" i="3"/>
  <c r="P376" i="3"/>
  <c r="I376" i="3"/>
  <c r="Q376" i="3"/>
  <c r="J376" i="3"/>
  <c r="R376" i="3"/>
  <c r="K376" i="3"/>
  <c r="S376" i="3"/>
  <c r="D376" i="3"/>
  <c r="G375" i="3"/>
  <c r="O375" i="3"/>
  <c r="N375" i="3"/>
  <c r="H375" i="3"/>
  <c r="P375" i="3"/>
  <c r="I375" i="3"/>
  <c r="Q375" i="3"/>
  <c r="F375" i="3"/>
  <c r="J375" i="3"/>
  <c r="R375" i="3"/>
  <c r="K375" i="3"/>
  <c r="S375" i="3"/>
  <c r="D375" i="3"/>
  <c r="E364" i="3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3" i="4"/>
  <c r="Y10" i="4"/>
  <c r="Y9" i="4"/>
  <c r="Y18" i="4"/>
  <c r="Y17" i="4"/>
  <c r="Y8" i="4"/>
  <c r="Y11" i="4"/>
  <c r="Y21" i="4"/>
  <c r="Y16" i="4"/>
  <c r="Y15" i="4"/>
  <c r="Y14" i="4"/>
  <c r="A5" i="8"/>
  <c r="Y7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521" i="3" l="1"/>
  <c r="D521" i="3"/>
  <c r="S521" i="3"/>
  <c r="K521" i="3"/>
  <c r="N521" i="3"/>
  <c r="R521" i="3"/>
  <c r="J521" i="3"/>
  <c r="Q521" i="3"/>
  <c r="I521" i="3"/>
  <c r="M521" i="3"/>
  <c r="P521" i="3"/>
  <c r="H521" i="3"/>
  <c r="F521" i="3"/>
  <c r="O521" i="3"/>
  <c r="G521" i="3"/>
  <c r="E521" i="3"/>
  <c r="L520" i="3"/>
  <c r="D520" i="3"/>
  <c r="S520" i="3"/>
  <c r="K520" i="3"/>
  <c r="F520" i="3"/>
  <c r="M520" i="3"/>
  <c r="R520" i="3"/>
  <c r="J520" i="3"/>
  <c r="N520" i="3"/>
  <c r="Q520" i="3"/>
  <c r="I520" i="3"/>
  <c r="P520" i="3"/>
  <c r="H520" i="3"/>
  <c r="O520" i="3"/>
  <c r="G520" i="3"/>
  <c r="E520" i="3"/>
  <c r="L519" i="3"/>
  <c r="D519" i="3"/>
  <c r="S519" i="3"/>
  <c r="K519" i="3"/>
  <c r="R519" i="3"/>
  <c r="J519" i="3"/>
  <c r="Q519" i="3"/>
  <c r="I519" i="3"/>
  <c r="P519" i="3"/>
  <c r="H519" i="3"/>
  <c r="M519" i="3"/>
  <c r="E519" i="3"/>
  <c r="O519" i="3"/>
  <c r="G519" i="3"/>
  <c r="N519" i="3"/>
  <c r="F519" i="3"/>
  <c r="L518" i="3"/>
  <c r="D518" i="3"/>
  <c r="M518" i="3"/>
  <c r="S518" i="3"/>
  <c r="K518" i="3"/>
  <c r="E518" i="3"/>
  <c r="R518" i="3"/>
  <c r="J518" i="3"/>
  <c r="Q518" i="3"/>
  <c r="I518" i="3"/>
  <c r="P518" i="3"/>
  <c r="H518" i="3"/>
  <c r="O518" i="3"/>
  <c r="G518" i="3"/>
  <c r="N518" i="3"/>
  <c r="F518" i="3"/>
  <c r="L517" i="3"/>
  <c r="D517" i="3"/>
  <c r="M517" i="3"/>
  <c r="S517" i="3"/>
  <c r="K517" i="3"/>
  <c r="R517" i="3"/>
  <c r="J517" i="3"/>
  <c r="E517" i="3"/>
  <c r="Q517" i="3"/>
  <c r="I517" i="3"/>
  <c r="P517" i="3"/>
  <c r="H517" i="3"/>
  <c r="O517" i="3"/>
  <c r="G517" i="3"/>
  <c r="N517" i="3"/>
  <c r="F517" i="3"/>
  <c r="L514" i="3"/>
  <c r="D514" i="3"/>
  <c r="S514" i="3"/>
  <c r="K514" i="3"/>
  <c r="M514" i="3"/>
  <c r="R514" i="3"/>
  <c r="J514" i="3"/>
  <c r="Q514" i="3"/>
  <c r="I514" i="3"/>
  <c r="E514" i="3"/>
  <c r="P514" i="3"/>
  <c r="H514" i="3"/>
  <c r="O514" i="3"/>
  <c r="G514" i="3"/>
  <c r="N514" i="3"/>
  <c r="F514" i="3"/>
  <c r="L513" i="3"/>
  <c r="D513" i="3"/>
  <c r="S513" i="3"/>
  <c r="K513" i="3"/>
  <c r="R513" i="3"/>
  <c r="J513" i="3"/>
  <c r="Q513" i="3"/>
  <c r="I513" i="3"/>
  <c r="M513" i="3"/>
  <c r="P513" i="3"/>
  <c r="H513" i="3"/>
  <c r="E513" i="3"/>
  <c r="O513" i="3"/>
  <c r="G513" i="3"/>
  <c r="N513" i="3"/>
  <c r="F513" i="3"/>
  <c r="L512" i="3"/>
  <c r="D512" i="3"/>
  <c r="S512" i="3"/>
  <c r="K512" i="3"/>
  <c r="G512" i="3"/>
  <c r="R512" i="3"/>
  <c r="J512" i="3"/>
  <c r="Q512" i="3"/>
  <c r="I512" i="3"/>
  <c r="P512" i="3"/>
  <c r="H512" i="3"/>
  <c r="N512" i="3"/>
  <c r="F512" i="3"/>
  <c r="M512" i="3"/>
  <c r="E512" i="3"/>
  <c r="O512" i="3"/>
  <c r="L511" i="3"/>
  <c r="D511" i="3"/>
  <c r="S511" i="3"/>
  <c r="K511" i="3"/>
  <c r="R511" i="3"/>
  <c r="J511" i="3"/>
  <c r="Q511" i="3"/>
  <c r="I511" i="3"/>
  <c r="P511" i="3"/>
  <c r="H511" i="3"/>
  <c r="O511" i="3"/>
  <c r="G511" i="3"/>
  <c r="M511" i="3"/>
  <c r="E511" i="3"/>
  <c r="N511" i="3"/>
  <c r="F511" i="3"/>
  <c r="L510" i="3"/>
  <c r="D510" i="3"/>
  <c r="S510" i="3"/>
  <c r="K510" i="3"/>
  <c r="R510" i="3"/>
  <c r="J510" i="3"/>
  <c r="G510" i="3"/>
  <c r="Q510" i="3"/>
  <c r="I510" i="3"/>
  <c r="P510" i="3"/>
  <c r="H510" i="3"/>
  <c r="O510" i="3"/>
  <c r="N510" i="3"/>
  <c r="F510" i="3"/>
  <c r="M510" i="3"/>
  <c r="E510" i="3"/>
  <c r="L509" i="3"/>
  <c r="D509" i="3"/>
  <c r="E509" i="3"/>
  <c r="S509" i="3"/>
  <c r="K509" i="3"/>
  <c r="R509" i="3"/>
  <c r="J509" i="3"/>
  <c r="M509" i="3"/>
  <c r="Q509" i="3"/>
  <c r="I509" i="3"/>
  <c r="P509" i="3"/>
  <c r="H509" i="3"/>
  <c r="O509" i="3"/>
  <c r="G509" i="3"/>
  <c r="N509" i="3"/>
  <c r="F509" i="3"/>
  <c r="L507" i="3"/>
  <c r="D507" i="3"/>
  <c r="S507" i="3"/>
  <c r="K507" i="3"/>
  <c r="E507" i="3"/>
  <c r="R507" i="3"/>
  <c r="J507" i="3"/>
  <c r="Q507" i="3"/>
  <c r="I507" i="3"/>
  <c r="P507" i="3"/>
  <c r="H507" i="3"/>
  <c r="O507" i="3"/>
  <c r="G507" i="3"/>
  <c r="M507" i="3"/>
  <c r="N507" i="3"/>
  <c r="F507" i="3"/>
  <c r="L505" i="3"/>
  <c r="D505" i="3"/>
  <c r="S505" i="3"/>
  <c r="K505" i="3"/>
  <c r="O505" i="3"/>
  <c r="R505" i="3"/>
  <c r="J505" i="3"/>
  <c r="Q505" i="3"/>
  <c r="I505" i="3"/>
  <c r="G505" i="3"/>
  <c r="P505" i="3"/>
  <c r="H505" i="3"/>
  <c r="N505" i="3"/>
  <c r="F505" i="3"/>
  <c r="M505" i="3"/>
  <c r="E505" i="3"/>
  <c r="L504" i="3"/>
  <c r="D504" i="3"/>
  <c r="E504" i="3"/>
  <c r="S504" i="3"/>
  <c r="K504" i="3"/>
  <c r="R504" i="3"/>
  <c r="J504" i="3"/>
  <c r="Q504" i="3"/>
  <c r="I504" i="3"/>
  <c r="P504" i="3"/>
  <c r="H504" i="3"/>
  <c r="O504" i="3"/>
  <c r="G504" i="3"/>
  <c r="N504" i="3"/>
  <c r="F504" i="3"/>
  <c r="M504" i="3"/>
  <c r="L503" i="3"/>
  <c r="D503" i="3"/>
  <c r="S503" i="3"/>
  <c r="K503" i="3"/>
  <c r="R503" i="3"/>
  <c r="J503" i="3"/>
  <c r="Q503" i="3"/>
  <c r="I503" i="3"/>
  <c r="M503" i="3"/>
  <c r="P503" i="3"/>
  <c r="H503" i="3"/>
  <c r="O503" i="3"/>
  <c r="G503" i="3"/>
  <c r="N503" i="3"/>
  <c r="F503" i="3"/>
  <c r="E503" i="3"/>
  <c r="L502" i="3"/>
  <c r="D502" i="3"/>
  <c r="D523" i="3" s="1"/>
  <c r="S502" i="3"/>
  <c r="S523" i="3" s="1"/>
  <c r="K502" i="3"/>
  <c r="R502" i="3"/>
  <c r="J502" i="3"/>
  <c r="Q502" i="3"/>
  <c r="I502" i="3"/>
  <c r="O502" i="3"/>
  <c r="P502" i="3"/>
  <c r="H502" i="3"/>
  <c r="G502" i="3"/>
  <c r="N502" i="3"/>
  <c r="F502" i="3"/>
  <c r="M502" i="3"/>
  <c r="E502" i="3"/>
  <c r="L494" i="3"/>
  <c r="D494" i="3"/>
  <c r="S494" i="3"/>
  <c r="K494" i="3"/>
  <c r="R494" i="3"/>
  <c r="J494" i="3"/>
  <c r="Q494" i="3"/>
  <c r="I494" i="3"/>
  <c r="P494" i="3"/>
  <c r="H494" i="3"/>
  <c r="E494" i="3"/>
  <c r="O494" i="3"/>
  <c r="G494" i="3"/>
  <c r="M494" i="3"/>
  <c r="N494" i="3"/>
  <c r="F494" i="3"/>
  <c r="L493" i="3"/>
  <c r="D493" i="3"/>
  <c r="S493" i="3"/>
  <c r="K493" i="3"/>
  <c r="R493" i="3"/>
  <c r="J493" i="3"/>
  <c r="Q493" i="3"/>
  <c r="I493" i="3"/>
  <c r="O493" i="3"/>
  <c r="P493" i="3"/>
  <c r="H493" i="3"/>
  <c r="G493" i="3"/>
  <c r="N493" i="3"/>
  <c r="F493" i="3"/>
  <c r="M493" i="3"/>
  <c r="E493" i="3"/>
  <c r="L492" i="3"/>
  <c r="D492" i="3"/>
  <c r="S492" i="3"/>
  <c r="K492" i="3"/>
  <c r="R492" i="3"/>
  <c r="J492" i="3"/>
  <c r="Q492" i="3"/>
  <c r="I492" i="3"/>
  <c r="P492" i="3"/>
  <c r="H492" i="3"/>
  <c r="E492" i="3"/>
  <c r="O492" i="3"/>
  <c r="G492" i="3"/>
  <c r="M492" i="3"/>
  <c r="N492" i="3"/>
  <c r="F492" i="3"/>
  <c r="L491" i="3"/>
  <c r="D491" i="3"/>
  <c r="S491" i="3"/>
  <c r="K491" i="3"/>
  <c r="R491" i="3"/>
  <c r="J491" i="3"/>
  <c r="Q491" i="3"/>
  <c r="I491" i="3"/>
  <c r="E491" i="3"/>
  <c r="P491" i="3"/>
  <c r="H491" i="3"/>
  <c r="O491" i="3"/>
  <c r="G491" i="3"/>
  <c r="N491" i="3"/>
  <c r="F491" i="3"/>
  <c r="M491" i="3"/>
  <c r="L486" i="3"/>
  <c r="D486" i="3"/>
  <c r="G486" i="3"/>
  <c r="S486" i="3"/>
  <c r="K486" i="3"/>
  <c r="O486" i="3"/>
  <c r="R486" i="3"/>
  <c r="J486" i="3"/>
  <c r="Q486" i="3"/>
  <c r="I486" i="3"/>
  <c r="P486" i="3"/>
  <c r="H486" i="3"/>
  <c r="N486" i="3"/>
  <c r="F486" i="3"/>
  <c r="M486" i="3"/>
  <c r="E486" i="3"/>
  <c r="L485" i="3"/>
  <c r="D485" i="3"/>
  <c r="M485" i="3"/>
  <c r="S485" i="3"/>
  <c r="K485" i="3"/>
  <c r="F485" i="3"/>
  <c r="R485" i="3"/>
  <c r="J485" i="3"/>
  <c r="N485" i="3"/>
  <c r="Q485" i="3"/>
  <c r="I485" i="3"/>
  <c r="P485" i="3"/>
  <c r="H485" i="3"/>
  <c r="O485" i="3"/>
  <c r="G485" i="3"/>
  <c r="E485" i="3"/>
  <c r="L484" i="3"/>
  <c r="D484" i="3"/>
  <c r="S484" i="3"/>
  <c r="K484" i="3"/>
  <c r="G484" i="3"/>
  <c r="R484" i="3"/>
  <c r="J484" i="3"/>
  <c r="Q484" i="3"/>
  <c r="I484" i="3"/>
  <c r="P484" i="3"/>
  <c r="H484" i="3"/>
  <c r="O484" i="3"/>
  <c r="N484" i="3"/>
  <c r="F484" i="3"/>
  <c r="M484" i="3"/>
  <c r="E484" i="3"/>
  <c r="L483" i="3"/>
  <c r="D483" i="3"/>
  <c r="S483" i="3"/>
  <c r="K483" i="3"/>
  <c r="M483" i="3"/>
  <c r="R483" i="3"/>
  <c r="J483" i="3"/>
  <c r="Q483" i="3"/>
  <c r="I483" i="3"/>
  <c r="P483" i="3"/>
  <c r="H483" i="3"/>
  <c r="O483" i="3"/>
  <c r="G483" i="3"/>
  <c r="E483" i="3"/>
  <c r="N483" i="3"/>
  <c r="F483" i="3"/>
  <c r="L478" i="3"/>
  <c r="D478" i="3"/>
  <c r="R478" i="3"/>
  <c r="J478" i="3"/>
  <c r="S478" i="3"/>
  <c r="Q478" i="3"/>
  <c r="I478" i="3"/>
  <c r="P478" i="3"/>
  <c r="H478" i="3"/>
  <c r="O478" i="3"/>
  <c r="G478" i="3"/>
  <c r="N478" i="3"/>
  <c r="F478" i="3"/>
  <c r="M478" i="3"/>
  <c r="E478" i="3"/>
  <c r="K478" i="3"/>
  <c r="L477" i="3"/>
  <c r="D477" i="3"/>
  <c r="S477" i="3"/>
  <c r="K477" i="3"/>
  <c r="R477" i="3"/>
  <c r="J477" i="3"/>
  <c r="Q477" i="3"/>
  <c r="I477" i="3"/>
  <c r="P477" i="3"/>
  <c r="H477" i="3"/>
  <c r="E477" i="3"/>
  <c r="O477" i="3"/>
  <c r="G477" i="3"/>
  <c r="N477" i="3"/>
  <c r="F477" i="3"/>
  <c r="M477" i="3"/>
  <c r="L476" i="3"/>
  <c r="L497" i="3" s="1"/>
  <c r="D476" i="3"/>
  <c r="D497" i="3" s="1"/>
  <c r="S476" i="3"/>
  <c r="K476" i="3"/>
  <c r="H476" i="3"/>
  <c r="O476" i="3"/>
  <c r="O497" i="3" s="1"/>
  <c r="R476" i="3"/>
  <c r="J476" i="3"/>
  <c r="Q476" i="3"/>
  <c r="I476" i="3"/>
  <c r="P476" i="3"/>
  <c r="G476" i="3"/>
  <c r="N476" i="3"/>
  <c r="F476" i="3"/>
  <c r="M476" i="3"/>
  <c r="E476" i="3"/>
  <c r="L469" i="3"/>
  <c r="D469" i="3"/>
  <c r="Q469" i="3"/>
  <c r="N469" i="3"/>
  <c r="M469" i="3"/>
  <c r="S469" i="3"/>
  <c r="K469" i="3"/>
  <c r="I469" i="3"/>
  <c r="R469" i="3"/>
  <c r="J469" i="3"/>
  <c r="P469" i="3"/>
  <c r="H469" i="3"/>
  <c r="O469" i="3"/>
  <c r="G469" i="3"/>
  <c r="F469" i="3"/>
  <c r="E469" i="3"/>
  <c r="L464" i="3"/>
  <c r="D464" i="3"/>
  <c r="S464" i="3"/>
  <c r="K464" i="3"/>
  <c r="R464" i="3"/>
  <c r="J464" i="3"/>
  <c r="Q464" i="3"/>
  <c r="I464" i="3"/>
  <c r="N464" i="3"/>
  <c r="P464" i="3"/>
  <c r="H464" i="3"/>
  <c r="E464" i="3"/>
  <c r="O464" i="3"/>
  <c r="G464" i="3"/>
  <c r="F464" i="3"/>
  <c r="M464" i="3"/>
  <c r="L463" i="3"/>
  <c r="D463" i="3"/>
  <c r="E463" i="3"/>
  <c r="S463" i="3"/>
  <c r="K463" i="3"/>
  <c r="R463" i="3"/>
  <c r="J463" i="3"/>
  <c r="F463" i="3"/>
  <c r="Q463" i="3"/>
  <c r="I463" i="3"/>
  <c r="P463" i="3"/>
  <c r="H463" i="3"/>
  <c r="O463" i="3"/>
  <c r="G463" i="3"/>
  <c r="N463" i="3"/>
  <c r="M463" i="3"/>
  <c r="L462" i="3"/>
  <c r="D462" i="3"/>
  <c r="E462" i="3"/>
  <c r="S462" i="3"/>
  <c r="K462" i="3"/>
  <c r="Q462" i="3"/>
  <c r="R462" i="3"/>
  <c r="J462" i="3"/>
  <c r="I462" i="3"/>
  <c r="P462" i="3"/>
  <c r="H462" i="3"/>
  <c r="N462" i="3"/>
  <c r="O462" i="3"/>
  <c r="G462" i="3"/>
  <c r="F462" i="3"/>
  <c r="M462" i="3"/>
  <c r="L461" i="3"/>
  <c r="D461" i="3"/>
  <c r="S461" i="3"/>
  <c r="K461" i="3"/>
  <c r="O461" i="3"/>
  <c r="N461" i="3"/>
  <c r="M461" i="3"/>
  <c r="R461" i="3"/>
  <c r="J461" i="3"/>
  <c r="Q461" i="3"/>
  <c r="I461" i="3"/>
  <c r="P461" i="3"/>
  <c r="H461" i="3"/>
  <c r="G461" i="3"/>
  <c r="F461" i="3"/>
  <c r="E461" i="3"/>
  <c r="L456" i="3"/>
  <c r="D456" i="3"/>
  <c r="O456" i="3"/>
  <c r="S456" i="3"/>
  <c r="K456" i="3"/>
  <c r="R456" i="3"/>
  <c r="J456" i="3"/>
  <c r="Q456" i="3"/>
  <c r="I456" i="3"/>
  <c r="P456" i="3"/>
  <c r="H456" i="3"/>
  <c r="G456" i="3"/>
  <c r="N456" i="3"/>
  <c r="F456" i="3"/>
  <c r="M456" i="3"/>
  <c r="E456" i="3"/>
  <c r="L455" i="3"/>
  <c r="D455" i="3"/>
  <c r="S455" i="3"/>
  <c r="K455" i="3"/>
  <c r="M455" i="3"/>
  <c r="R455" i="3"/>
  <c r="J455" i="3"/>
  <c r="Q455" i="3"/>
  <c r="I455" i="3"/>
  <c r="P455" i="3"/>
  <c r="H455" i="3"/>
  <c r="E455" i="3"/>
  <c r="O455" i="3"/>
  <c r="G455" i="3"/>
  <c r="N455" i="3"/>
  <c r="F455" i="3"/>
  <c r="F471" i="3" s="1"/>
  <c r="L454" i="3"/>
  <c r="D454" i="3"/>
  <c r="S454" i="3"/>
  <c r="K454" i="3"/>
  <c r="R454" i="3"/>
  <c r="J454" i="3"/>
  <c r="G454" i="3"/>
  <c r="Q454" i="3"/>
  <c r="I454" i="3"/>
  <c r="P454" i="3"/>
  <c r="H454" i="3"/>
  <c r="O454" i="3"/>
  <c r="N454" i="3"/>
  <c r="F454" i="3"/>
  <c r="M454" i="3"/>
  <c r="E454" i="3"/>
  <c r="L453" i="3"/>
  <c r="D453" i="3"/>
  <c r="D471" i="3" s="1"/>
  <c r="N453" i="3"/>
  <c r="S453" i="3"/>
  <c r="K453" i="3"/>
  <c r="F453" i="3"/>
  <c r="E453" i="3"/>
  <c r="R453" i="3"/>
  <c r="J453" i="3"/>
  <c r="Q453" i="3"/>
  <c r="I453" i="3"/>
  <c r="P453" i="3"/>
  <c r="H453" i="3"/>
  <c r="O453" i="3"/>
  <c r="G453" i="3"/>
  <c r="G471" i="3" s="1"/>
  <c r="M453" i="3"/>
  <c r="L442" i="3"/>
  <c r="D442" i="3"/>
  <c r="S442" i="3"/>
  <c r="K442" i="3"/>
  <c r="O442" i="3"/>
  <c r="N442" i="3"/>
  <c r="E442" i="3"/>
  <c r="R442" i="3"/>
  <c r="J442" i="3"/>
  <c r="F442" i="3"/>
  <c r="M442" i="3"/>
  <c r="Q442" i="3"/>
  <c r="I442" i="3"/>
  <c r="P442" i="3"/>
  <c r="H442" i="3"/>
  <c r="G442" i="3"/>
  <c r="L441" i="3"/>
  <c r="D441" i="3"/>
  <c r="S441" i="3"/>
  <c r="K441" i="3"/>
  <c r="G441" i="3"/>
  <c r="R441" i="3"/>
  <c r="J441" i="3"/>
  <c r="Q441" i="3"/>
  <c r="I441" i="3"/>
  <c r="O441" i="3"/>
  <c r="P441" i="3"/>
  <c r="H441" i="3"/>
  <c r="N441" i="3"/>
  <c r="F441" i="3"/>
  <c r="M441" i="3"/>
  <c r="E441" i="3"/>
  <c r="L440" i="3"/>
  <c r="D440" i="3"/>
  <c r="G440" i="3"/>
  <c r="N440" i="3"/>
  <c r="S440" i="3"/>
  <c r="K440" i="3"/>
  <c r="F440" i="3"/>
  <c r="R440" i="3"/>
  <c r="J440" i="3"/>
  <c r="H440" i="3"/>
  <c r="E440" i="3"/>
  <c r="Q440" i="3"/>
  <c r="I440" i="3"/>
  <c r="O440" i="3"/>
  <c r="M440" i="3"/>
  <c r="P440" i="3"/>
  <c r="L439" i="3"/>
  <c r="D439" i="3"/>
  <c r="S439" i="3"/>
  <c r="K439" i="3"/>
  <c r="F439" i="3"/>
  <c r="M439" i="3"/>
  <c r="R439" i="3"/>
  <c r="J439" i="3"/>
  <c r="G439" i="3"/>
  <c r="Q439" i="3"/>
  <c r="I439" i="3"/>
  <c r="O439" i="3"/>
  <c r="P439" i="3"/>
  <c r="H439" i="3"/>
  <c r="N439" i="3"/>
  <c r="E439" i="3"/>
  <c r="L434" i="3"/>
  <c r="D434" i="3"/>
  <c r="S434" i="3"/>
  <c r="K434" i="3"/>
  <c r="M434" i="3"/>
  <c r="R434" i="3"/>
  <c r="J434" i="3"/>
  <c r="Q434" i="3"/>
  <c r="I434" i="3"/>
  <c r="P434" i="3"/>
  <c r="H434" i="3"/>
  <c r="E434" i="3"/>
  <c r="O434" i="3"/>
  <c r="G434" i="3"/>
  <c r="N434" i="3"/>
  <c r="F434" i="3"/>
  <c r="L433" i="3"/>
  <c r="D433" i="3"/>
  <c r="O433" i="3"/>
  <c r="N433" i="3"/>
  <c r="M433" i="3"/>
  <c r="S433" i="3"/>
  <c r="K433" i="3"/>
  <c r="R433" i="3"/>
  <c r="J433" i="3"/>
  <c r="Q433" i="3"/>
  <c r="I433" i="3"/>
  <c r="P433" i="3"/>
  <c r="H433" i="3"/>
  <c r="G433" i="3"/>
  <c r="F433" i="3"/>
  <c r="E433" i="3"/>
  <c r="L432" i="3"/>
  <c r="D432" i="3"/>
  <c r="S432" i="3"/>
  <c r="K432" i="3"/>
  <c r="O432" i="3"/>
  <c r="R432" i="3"/>
  <c r="J432" i="3"/>
  <c r="Q432" i="3"/>
  <c r="I432" i="3"/>
  <c r="G432" i="3"/>
  <c r="P432" i="3"/>
  <c r="H432" i="3"/>
  <c r="N432" i="3"/>
  <c r="F432" i="3"/>
  <c r="M432" i="3"/>
  <c r="E432" i="3"/>
  <c r="L431" i="3"/>
  <c r="D431" i="3"/>
  <c r="S431" i="3"/>
  <c r="K431" i="3"/>
  <c r="R431" i="3"/>
  <c r="J431" i="3"/>
  <c r="Q431" i="3"/>
  <c r="I431" i="3"/>
  <c r="P431" i="3"/>
  <c r="H431" i="3"/>
  <c r="N431" i="3"/>
  <c r="M431" i="3"/>
  <c r="O431" i="3"/>
  <c r="G431" i="3"/>
  <c r="F431" i="3"/>
  <c r="E431" i="3"/>
  <c r="L426" i="3"/>
  <c r="D426" i="3"/>
  <c r="S426" i="3"/>
  <c r="K426" i="3"/>
  <c r="M426" i="3"/>
  <c r="R426" i="3"/>
  <c r="J426" i="3"/>
  <c r="Q426" i="3"/>
  <c r="I426" i="3"/>
  <c r="P426" i="3"/>
  <c r="H426" i="3"/>
  <c r="O426" i="3"/>
  <c r="G426" i="3"/>
  <c r="E426" i="3"/>
  <c r="N426" i="3"/>
  <c r="F426" i="3"/>
  <c r="L425" i="3"/>
  <c r="D425" i="3"/>
  <c r="S425" i="3"/>
  <c r="K425" i="3"/>
  <c r="R425" i="3"/>
  <c r="J425" i="3"/>
  <c r="Q425" i="3"/>
  <c r="I425" i="3"/>
  <c r="P425" i="3"/>
  <c r="H425" i="3"/>
  <c r="N425" i="3"/>
  <c r="E425" i="3"/>
  <c r="O425" i="3"/>
  <c r="G425" i="3"/>
  <c r="F425" i="3"/>
  <c r="M425" i="3"/>
  <c r="L424" i="3"/>
  <c r="L445" i="3" s="1"/>
  <c r="D424" i="3"/>
  <c r="K424" i="3"/>
  <c r="R424" i="3"/>
  <c r="Q424" i="3"/>
  <c r="P424" i="3"/>
  <c r="H424" i="3"/>
  <c r="H445" i="3" s="1"/>
  <c r="O424" i="3"/>
  <c r="G424" i="3"/>
  <c r="S424" i="3"/>
  <c r="J424" i="3"/>
  <c r="I424" i="3"/>
  <c r="N424" i="3"/>
  <c r="F424" i="3"/>
  <c r="M424" i="3"/>
  <c r="E424" i="3"/>
  <c r="L417" i="3"/>
  <c r="D417" i="3"/>
  <c r="S417" i="3"/>
  <c r="K417" i="3"/>
  <c r="R417" i="3"/>
  <c r="J417" i="3"/>
  <c r="M417" i="3"/>
  <c r="Q417" i="3"/>
  <c r="I417" i="3"/>
  <c r="P417" i="3"/>
  <c r="H417" i="3"/>
  <c r="E417" i="3"/>
  <c r="O417" i="3"/>
  <c r="G417" i="3"/>
  <c r="N417" i="3"/>
  <c r="F417" i="3"/>
  <c r="L411" i="3"/>
  <c r="D411" i="3"/>
  <c r="S411" i="3"/>
  <c r="K411" i="3"/>
  <c r="R411" i="3"/>
  <c r="J411" i="3"/>
  <c r="E411" i="3"/>
  <c r="Q411" i="3"/>
  <c r="I411" i="3"/>
  <c r="M411" i="3"/>
  <c r="P411" i="3"/>
  <c r="H411" i="3"/>
  <c r="N411" i="3"/>
  <c r="O411" i="3"/>
  <c r="G411" i="3"/>
  <c r="F411" i="3"/>
  <c r="L412" i="3"/>
  <c r="D412" i="3"/>
  <c r="S412" i="3"/>
  <c r="K412" i="3"/>
  <c r="N412" i="3"/>
  <c r="R412" i="3"/>
  <c r="J412" i="3"/>
  <c r="Q412" i="3"/>
  <c r="I412" i="3"/>
  <c r="F412" i="3"/>
  <c r="P412" i="3"/>
  <c r="H412" i="3"/>
  <c r="M412" i="3"/>
  <c r="O412" i="3"/>
  <c r="G412" i="3"/>
  <c r="E412" i="3"/>
  <c r="L410" i="3"/>
  <c r="D410" i="3"/>
  <c r="O410" i="3"/>
  <c r="S410" i="3"/>
  <c r="K410" i="3"/>
  <c r="R410" i="3"/>
  <c r="J410" i="3"/>
  <c r="G410" i="3"/>
  <c r="Q410" i="3"/>
  <c r="I410" i="3"/>
  <c r="P410" i="3"/>
  <c r="H410" i="3"/>
  <c r="N410" i="3"/>
  <c r="F410" i="3"/>
  <c r="M410" i="3"/>
  <c r="E410" i="3"/>
  <c r="L409" i="3"/>
  <c r="D409" i="3"/>
  <c r="M409" i="3"/>
  <c r="S409" i="3"/>
  <c r="K409" i="3"/>
  <c r="F409" i="3"/>
  <c r="R409" i="3"/>
  <c r="J409" i="3"/>
  <c r="Q409" i="3"/>
  <c r="I409" i="3"/>
  <c r="P409" i="3"/>
  <c r="H409" i="3"/>
  <c r="E409" i="3"/>
  <c r="O409" i="3"/>
  <c r="G409" i="3"/>
  <c r="N409" i="3"/>
  <c r="L404" i="3"/>
  <c r="D404" i="3"/>
  <c r="Q404" i="3"/>
  <c r="N404" i="3"/>
  <c r="M404" i="3"/>
  <c r="S404" i="3"/>
  <c r="K404" i="3"/>
  <c r="R404" i="3"/>
  <c r="J404" i="3"/>
  <c r="I404" i="3"/>
  <c r="E404" i="3"/>
  <c r="P404" i="3"/>
  <c r="P419" i="3" s="1"/>
  <c r="H404" i="3"/>
  <c r="O404" i="3"/>
  <c r="G404" i="3"/>
  <c r="F404" i="3"/>
  <c r="F419" i="3" s="1"/>
  <c r="L403" i="3"/>
  <c r="D403" i="3"/>
  <c r="S403" i="3"/>
  <c r="K403" i="3"/>
  <c r="N403" i="3"/>
  <c r="M403" i="3"/>
  <c r="R403" i="3"/>
  <c r="J403" i="3"/>
  <c r="E403" i="3"/>
  <c r="Q403" i="3"/>
  <c r="I403" i="3"/>
  <c r="F403" i="3"/>
  <c r="P403" i="3"/>
  <c r="H403" i="3"/>
  <c r="O403" i="3"/>
  <c r="G403" i="3"/>
  <c r="L402" i="3"/>
  <c r="D402" i="3"/>
  <c r="S402" i="3"/>
  <c r="K402" i="3"/>
  <c r="G402" i="3"/>
  <c r="N402" i="3"/>
  <c r="E402" i="3"/>
  <c r="R402" i="3"/>
  <c r="J402" i="3"/>
  <c r="O402" i="3"/>
  <c r="F402" i="3"/>
  <c r="M402" i="3"/>
  <c r="Q402" i="3"/>
  <c r="I402" i="3"/>
  <c r="P402" i="3"/>
  <c r="H402" i="3"/>
  <c r="L401" i="3"/>
  <c r="L419" i="3" s="1"/>
  <c r="D401" i="3"/>
  <c r="D419" i="3" s="1"/>
  <c r="N401" i="3"/>
  <c r="M401" i="3"/>
  <c r="S401" i="3"/>
  <c r="K401" i="3"/>
  <c r="E401" i="3"/>
  <c r="R401" i="3"/>
  <c r="J401" i="3"/>
  <c r="Q401" i="3"/>
  <c r="I401" i="3"/>
  <c r="P401" i="3"/>
  <c r="H401" i="3"/>
  <c r="F401" i="3"/>
  <c r="O401" i="3"/>
  <c r="G401" i="3"/>
  <c r="L390" i="3"/>
  <c r="D390" i="3"/>
  <c r="S390" i="3"/>
  <c r="K390" i="3"/>
  <c r="R390" i="3"/>
  <c r="J390" i="3"/>
  <c r="Q390" i="3"/>
  <c r="I390" i="3"/>
  <c r="P390" i="3"/>
  <c r="H390" i="3"/>
  <c r="O390" i="3"/>
  <c r="G390" i="3"/>
  <c r="M390" i="3"/>
  <c r="N390" i="3"/>
  <c r="F390" i="3"/>
  <c r="E390" i="3"/>
  <c r="L389" i="3"/>
  <c r="D389" i="3"/>
  <c r="J389" i="3"/>
  <c r="S389" i="3"/>
  <c r="K389" i="3"/>
  <c r="R389" i="3"/>
  <c r="Q389" i="3"/>
  <c r="I389" i="3"/>
  <c r="P389" i="3"/>
  <c r="H389" i="3"/>
  <c r="O389" i="3"/>
  <c r="G389" i="3"/>
  <c r="N389" i="3"/>
  <c r="F389" i="3"/>
  <c r="M389" i="3"/>
  <c r="E389" i="3"/>
  <c r="S388" i="3"/>
  <c r="K388" i="3"/>
  <c r="R388" i="3"/>
  <c r="J388" i="3"/>
  <c r="Q388" i="3"/>
  <c r="I388" i="3"/>
  <c r="P388" i="3"/>
  <c r="H388" i="3"/>
  <c r="M388" i="3"/>
  <c r="D388" i="3"/>
  <c r="O388" i="3"/>
  <c r="G388" i="3"/>
  <c r="E388" i="3"/>
  <c r="L388" i="3"/>
  <c r="N388" i="3"/>
  <c r="F388" i="3"/>
  <c r="L387" i="3"/>
  <c r="D387" i="3"/>
  <c r="S387" i="3"/>
  <c r="K387" i="3"/>
  <c r="R387" i="3"/>
  <c r="J387" i="3"/>
  <c r="Q387" i="3"/>
  <c r="I387" i="3"/>
  <c r="O387" i="3"/>
  <c r="P387" i="3"/>
  <c r="H387" i="3"/>
  <c r="G387" i="3"/>
  <c r="N387" i="3"/>
  <c r="F387" i="3"/>
  <c r="M387" i="3"/>
  <c r="E387" i="3"/>
  <c r="L382" i="3"/>
  <c r="D382" i="3"/>
  <c r="E382" i="3"/>
  <c r="S382" i="3"/>
  <c r="K382" i="3"/>
  <c r="R382" i="3"/>
  <c r="J382" i="3"/>
  <c r="Q382" i="3"/>
  <c r="I382" i="3"/>
  <c r="P382" i="3"/>
  <c r="H382" i="3"/>
  <c r="M382" i="3"/>
  <c r="O382" i="3"/>
  <c r="G382" i="3"/>
  <c r="N382" i="3"/>
  <c r="F382" i="3"/>
  <c r="L381" i="3"/>
  <c r="D381" i="3"/>
  <c r="Q381" i="3"/>
  <c r="S381" i="3"/>
  <c r="K381" i="3"/>
  <c r="I381" i="3"/>
  <c r="R381" i="3"/>
  <c r="J381" i="3"/>
  <c r="P381" i="3"/>
  <c r="H381" i="3"/>
  <c r="F381" i="3"/>
  <c r="M381" i="3"/>
  <c r="O381" i="3"/>
  <c r="G381" i="3"/>
  <c r="N381" i="3"/>
  <c r="E381" i="3"/>
  <c r="L380" i="3"/>
  <c r="D380" i="3"/>
  <c r="G380" i="3"/>
  <c r="S380" i="3"/>
  <c r="K380" i="3"/>
  <c r="R380" i="3"/>
  <c r="J380" i="3"/>
  <c r="O380" i="3"/>
  <c r="Q380" i="3"/>
  <c r="I380" i="3"/>
  <c r="P380" i="3"/>
  <c r="H380" i="3"/>
  <c r="N380" i="3"/>
  <c r="F380" i="3"/>
  <c r="M380" i="3"/>
  <c r="E380" i="3"/>
  <c r="L379" i="3"/>
  <c r="D379" i="3"/>
  <c r="S379" i="3"/>
  <c r="K379" i="3"/>
  <c r="F379" i="3"/>
  <c r="E379" i="3"/>
  <c r="R379" i="3"/>
  <c r="J379" i="3"/>
  <c r="M379" i="3"/>
  <c r="Q379" i="3"/>
  <c r="I379" i="3"/>
  <c r="P379" i="3"/>
  <c r="H379" i="3"/>
  <c r="O379" i="3"/>
  <c r="G379" i="3"/>
  <c r="N379" i="3"/>
  <c r="L374" i="3"/>
  <c r="D374" i="3"/>
  <c r="S374" i="3"/>
  <c r="K374" i="3"/>
  <c r="M374" i="3"/>
  <c r="R374" i="3"/>
  <c r="J374" i="3"/>
  <c r="Q374" i="3"/>
  <c r="I374" i="3"/>
  <c r="P374" i="3"/>
  <c r="H374" i="3"/>
  <c r="O374" i="3"/>
  <c r="G374" i="3"/>
  <c r="N374" i="3"/>
  <c r="F374" i="3"/>
  <c r="E374" i="3"/>
  <c r="L373" i="3"/>
  <c r="D373" i="3"/>
  <c r="S373" i="3"/>
  <c r="K373" i="3"/>
  <c r="R373" i="3"/>
  <c r="J373" i="3"/>
  <c r="F373" i="3"/>
  <c r="M373" i="3"/>
  <c r="Q373" i="3"/>
  <c r="I373" i="3"/>
  <c r="P373" i="3"/>
  <c r="H373" i="3"/>
  <c r="E373" i="3"/>
  <c r="O373" i="3"/>
  <c r="G373" i="3"/>
  <c r="N373" i="3"/>
  <c r="L372" i="3"/>
  <c r="D372" i="3"/>
  <c r="D393" i="3" s="1"/>
  <c r="R372" i="3"/>
  <c r="J372" i="3"/>
  <c r="I372" i="3"/>
  <c r="Q372" i="3"/>
  <c r="P372" i="3"/>
  <c r="H372" i="3"/>
  <c r="K372" i="3"/>
  <c r="O372" i="3"/>
  <c r="G372" i="3"/>
  <c r="N372" i="3"/>
  <c r="F372" i="3"/>
  <c r="M372" i="3"/>
  <c r="E372" i="3"/>
  <c r="S372" i="3"/>
  <c r="L365" i="3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76" i="5"/>
  <c r="Z58" i="5"/>
  <c r="Z51" i="5"/>
  <c r="Z69" i="5"/>
  <c r="Z81" i="5"/>
  <c r="Z131" i="5"/>
  <c r="Z129" i="5"/>
  <c r="Z172" i="5"/>
  <c r="Z184" i="5"/>
  <c r="Z152" i="5"/>
  <c r="Z29" i="5"/>
  <c r="Z98" i="5"/>
  <c r="Z54" i="5"/>
  <c r="Z78" i="5"/>
  <c r="Z144" i="5"/>
  <c r="Z37" i="5"/>
  <c r="Z21" i="5"/>
  <c r="Z139" i="5"/>
  <c r="Z59" i="5"/>
  <c r="Z74" i="5"/>
  <c r="Z153" i="5"/>
  <c r="Z122" i="5"/>
  <c r="Z109" i="5"/>
  <c r="Z65" i="5"/>
  <c r="Z71" i="5"/>
  <c r="Z38" i="5"/>
  <c r="Z112" i="5"/>
  <c r="Z118" i="5"/>
  <c r="Z160" i="5"/>
  <c r="Z105" i="5"/>
  <c r="Z64" i="5"/>
  <c r="Z173" i="5"/>
  <c r="Z55" i="5"/>
  <c r="Z34" i="5"/>
  <c r="Z43" i="5"/>
  <c r="Z130" i="5"/>
  <c r="Z27" i="5"/>
  <c r="Z11" i="5"/>
  <c r="Z60" i="5"/>
  <c r="Z179" i="5"/>
  <c r="Z8" i="5"/>
  <c r="Z83" i="5"/>
  <c r="Z18" i="5"/>
  <c r="Z124" i="5"/>
  <c r="Z161" i="5"/>
  <c r="Z53" i="5"/>
  <c r="Z9" i="5"/>
  <c r="Z73" i="5"/>
  <c r="Z174" i="5"/>
  <c r="Z104" i="5"/>
  <c r="Z86" i="5"/>
  <c r="Z171" i="5"/>
  <c r="Z120" i="5"/>
  <c r="Z77" i="5"/>
  <c r="Z44" i="5"/>
  <c r="Z85" i="5"/>
  <c r="Z23" i="5"/>
  <c r="Z137" i="5"/>
  <c r="Z123" i="5"/>
  <c r="Z162" i="5"/>
  <c r="Z170" i="5"/>
  <c r="Z20" i="5"/>
  <c r="Z177" i="5"/>
  <c r="Z143" i="5"/>
  <c r="Z56" i="5"/>
  <c r="Z48" i="5"/>
  <c r="Z90" i="5"/>
  <c r="Z181" i="5"/>
  <c r="Z42" i="5"/>
  <c r="Z66" i="5"/>
  <c r="Z97" i="5"/>
  <c r="Z102" i="5"/>
  <c r="Z111" i="5"/>
  <c r="Z92" i="5"/>
  <c r="Z33" i="5"/>
  <c r="Z113" i="5"/>
  <c r="Z45" i="5"/>
  <c r="Z117" i="5"/>
  <c r="Z108" i="5"/>
  <c r="Z63" i="5"/>
  <c r="Z103" i="5"/>
  <c r="Z157" i="5"/>
  <c r="Z52" i="5"/>
  <c r="Z115" i="5"/>
  <c r="Z163" i="5"/>
  <c r="Z15" i="5"/>
  <c r="Z146" i="5"/>
  <c r="Z28" i="5"/>
  <c r="Z147" i="5"/>
  <c r="Z114" i="5"/>
  <c r="Z12" i="5"/>
  <c r="Z132" i="5"/>
  <c r="Z16" i="5"/>
  <c r="Z185" i="5"/>
  <c r="Z93" i="5"/>
  <c r="Z67" i="5"/>
  <c r="Z182" i="5"/>
  <c r="Z101" i="5"/>
  <c r="Z138" i="5"/>
  <c r="Z159" i="5"/>
  <c r="Z169" i="5"/>
  <c r="Z142" i="5"/>
  <c r="Z125" i="5"/>
  <c r="Z13" i="5"/>
  <c r="Z89" i="5"/>
  <c r="Z35" i="5"/>
  <c r="Z72" i="5"/>
  <c r="Z183" i="5"/>
  <c r="Z62" i="5"/>
  <c r="Z175" i="5"/>
  <c r="Z96" i="5"/>
  <c r="Z46" i="5"/>
  <c r="Z155" i="5"/>
  <c r="Z99" i="5"/>
  <c r="Z119" i="5"/>
  <c r="Z148" i="5"/>
  <c r="Z14" i="5"/>
  <c r="Z107" i="5"/>
  <c r="Z91" i="5"/>
  <c r="Z176" i="5"/>
  <c r="Z32" i="5"/>
  <c r="Z150" i="5"/>
  <c r="Z165" i="5"/>
  <c r="Z140" i="5"/>
  <c r="Z134" i="5"/>
  <c r="Z82" i="5"/>
  <c r="Z40" i="5"/>
  <c r="Z168" i="5"/>
  <c r="Z61" i="5"/>
  <c r="Z180" i="5"/>
  <c r="Z17" i="5"/>
  <c r="Z6" i="5"/>
  <c r="Z47" i="5"/>
  <c r="Z19" i="5"/>
  <c r="Z164" i="5"/>
  <c r="Z94" i="5"/>
  <c r="Z154" i="5"/>
  <c r="Z7" i="5"/>
  <c r="Z87" i="5"/>
  <c r="Z158" i="5"/>
  <c r="Z133" i="5"/>
  <c r="Z25" i="5"/>
  <c r="Z41" i="5"/>
  <c r="Z84" i="5"/>
  <c r="Z149" i="5"/>
  <c r="Z95" i="5"/>
  <c r="Z49" i="5"/>
  <c r="Z57" i="5"/>
  <c r="Z79" i="5"/>
  <c r="Z24" i="5"/>
  <c r="Z186" i="5"/>
  <c r="Z127" i="5"/>
  <c r="Z156" i="5"/>
  <c r="Z31" i="5"/>
  <c r="Z151" i="5"/>
  <c r="Z166" i="5"/>
  <c r="Z30" i="5"/>
  <c r="Z50" i="5"/>
  <c r="Z68" i="5"/>
  <c r="Z135" i="5"/>
  <c r="Z36" i="5"/>
  <c r="Z75" i="5"/>
  <c r="Z116" i="5"/>
  <c r="Z80" i="5"/>
  <c r="Z22" i="5"/>
  <c r="Z88" i="5"/>
  <c r="Z128" i="5"/>
  <c r="Z178" i="5"/>
  <c r="Z136" i="5"/>
  <c r="Z141" i="5"/>
  <c r="Z167" i="5"/>
  <c r="Z126" i="5"/>
  <c r="Z145" i="5"/>
  <c r="Z106" i="5"/>
  <c r="Z70" i="5"/>
  <c r="Z110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H523" i="3" l="1"/>
  <c r="E523" i="3"/>
  <c r="I523" i="3"/>
  <c r="L523" i="3"/>
  <c r="P523" i="3"/>
  <c r="O523" i="3"/>
  <c r="M523" i="3"/>
  <c r="Q523" i="3"/>
  <c r="K523" i="3"/>
  <c r="F523" i="3"/>
  <c r="J523" i="3"/>
  <c r="G523" i="3"/>
  <c r="R523" i="3"/>
  <c r="N523" i="3"/>
  <c r="J497" i="3"/>
  <c r="E497" i="3"/>
  <c r="N497" i="3"/>
  <c r="H497" i="3"/>
  <c r="K497" i="3"/>
  <c r="P497" i="3"/>
  <c r="M497" i="3"/>
  <c r="R497" i="3"/>
  <c r="F497" i="3"/>
  <c r="G497" i="3"/>
  <c r="S497" i="3"/>
  <c r="I497" i="3"/>
  <c r="Q497" i="3"/>
  <c r="I471" i="3"/>
  <c r="P471" i="3"/>
  <c r="H471" i="3"/>
  <c r="S471" i="3"/>
  <c r="R471" i="3"/>
  <c r="N471" i="3"/>
  <c r="K471" i="3"/>
  <c r="J471" i="3"/>
  <c r="E471" i="3"/>
  <c r="O471" i="3"/>
  <c r="Q471" i="3"/>
  <c r="L471" i="3"/>
  <c r="M471" i="3"/>
  <c r="P445" i="3"/>
  <c r="S445" i="3"/>
  <c r="E445" i="3"/>
  <c r="O445" i="3"/>
  <c r="N445" i="3"/>
  <c r="D445" i="3"/>
  <c r="F445" i="3"/>
  <c r="Q445" i="3"/>
  <c r="J445" i="3"/>
  <c r="K445" i="3"/>
  <c r="M445" i="3"/>
  <c r="I445" i="3"/>
  <c r="R445" i="3"/>
  <c r="G445" i="3"/>
  <c r="Q419" i="3"/>
  <c r="E419" i="3"/>
  <c r="S419" i="3"/>
  <c r="J419" i="3"/>
  <c r="K419" i="3"/>
  <c r="R419" i="3"/>
  <c r="G419" i="3"/>
  <c r="M419" i="3"/>
  <c r="O419" i="3"/>
  <c r="H419" i="3"/>
  <c r="I419" i="3"/>
  <c r="N419" i="3"/>
  <c r="H393" i="3"/>
  <c r="P393" i="3"/>
  <c r="L393" i="3"/>
  <c r="Q393" i="3"/>
  <c r="S393" i="3"/>
  <c r="I393" i="3"/>
  <c r="E393" i="3"/>
  <c r="N393" i="3"/>
  <c r="J393" i="3"/>
  <c r="G393" i="3"/>
  <c r="R393" i="3"/>
  <c r="M393" i="3"/>
  <c r="O393" i="3"/>
  <c r="F393" i="3"/>
  <c r="K393" i="3"/>
  <c r="J367" i="3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<sst xmlns="http://schemas.openxmlformats.org/spreadsheetml/2006/main" count="5309" uniqueCount="320">
  <si>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</si>
  <si>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</si>
  <si>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</si>
  <si>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</si>
  <si>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</si>
  <si>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</si>
  <si>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</si>
  <si>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</si>
  <si>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</si>
  <si>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</si>
  <si>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</si>
  <si>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</si>
  <si>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</si>
  <si>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</si>
  <si>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</si>
  <si>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</si>
  <si>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</si>
  <si>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</si>
  <si>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</si>
  <si>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</si>
  <si>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</si>
  <si>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</si>
  <si>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</si>
  <si>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</si>
  <si>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</si>
  <si>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</si>
  <si>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</si>
  <si>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</si>
  <si>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</si>
  <si>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</si>
  <si>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</si>
  <si>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</si>
  <si>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</si>
  <si>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</si>
  <si>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</si>
  <si>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</si>
  <si>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</si>
  <si>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</si>
  <si>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</si>
  <si>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</si>
  <si>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</si>
  <si>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</si>
  <si>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</si>
  <si>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</si>
  <si>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</si>
  <si>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</si>
  <si>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</si>
  <si>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</si>
  <si>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</si>
  <si>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</si>
  <si>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</si>
  <si>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</si>
  <si>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</si>
  <si>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</si>
  <si>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</si>
  <si>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</si>
  <si>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</si>
  <si>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</si>
  <si>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</si>
  <si>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</si>
  <si>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</si>
  <si>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</si>
  <si>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</si>
  <si>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</si>
  <si>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</si>
  <si>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</si>
  <si>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</si>
  <si>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</si>
  <si>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</si>
  <si>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</si>
  <si>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</si>
  <si>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</si>
  <si>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</si>
  <si>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</si>
  <si>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</si>
  <si>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</si>
  <si>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</si>
  <si>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</si>
  <si>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</si>
  <si>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</si>
  <si>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</si>
  <si>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</si>
  <si>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</si>
  <si>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</si>
  <si>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</si>
  <si>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</si>
  <si>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</si>
  <si>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</si>
  <si>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</si>
  <si>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</si>
  <si>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</si>
  <si>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</si>
  <si>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</si>
  <si>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</si>
  <si>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</si>
  <si>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</si>
  <si>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</si>
  <si>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</si>
  <si>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</si>
  <si>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</si>
  <si>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</si>
  <si>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</si>
  <si>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</si>
  <si>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</si>
  <si>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</si>
  <si>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</si>
  <si>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</si>
  <si>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</si>
  <si>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</si>
  <si>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</si>
  <si>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</si>
  <si>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</si>
  <si>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</si>
  <si>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</si>
  <si>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</si>
  <si>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</si>
  <si>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</si>
  <si>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</si>
  <si>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</si>
  <si>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</si>
  <si>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</si>
  <si>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</si>
  <si>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</si>
  <si>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</si>
  <si>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</si>
  <si>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</si>
  <si>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</si>
  <si>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</si>
  <si>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</si>
  <si>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</si>
  <si>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</si>
  <si>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</si>
  <si>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</si>
  <si>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</si>
  <si>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</si>
  <si>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</si>
  <si>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</si>
  <si>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</si>
  <si>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</si>
  <si>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</si>
  <si>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</si>
  <si>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</si>
  <si>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</si>
  <si>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</si>
  <si>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</si>
  <si>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</si>
  <si>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</si>
  <si>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</si>
  <si>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</si>
  <si>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</si>
  <si>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</si>
  <si>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</si>
  <si>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</si>
  <si>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</si>
  <si>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</si>
  <si>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</si>
  <si>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</si>
  <si>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</si>
  <si>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</si>
  <si>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</si>
  <si>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</si>
  <si>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</si>
  <si>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</si>
  <si>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</si>
  <si>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</si>
  <si>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</si>
  <si>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</si>
  <si>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</si>
  <si>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</si>
  <si>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</si>
  <si>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</si>
  <si>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</si>
  <si>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</si>
  <si>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</si>
  <si>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</si>
  <si>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</si>
  <si>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</si>
  <si>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</si>
  <si>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</si>
  <si>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</si>
  <si>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</si>
  <si>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</si>
  <si>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</si>
  <si>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</si>
  <si>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</si>
  <si>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</si>
  <si>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</si>
  <si>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</si>
  <si>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</si>
  <si>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</si>
  <si>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</si>
  <si>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</si>
  <si>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</si>
  <si>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</si>
  <si>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</si>
  <si>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</si>
  <si>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</si>
  <si>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</si>
  <si>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</si>
  <si>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</si>
  <si>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</si>
  <si>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</si>
  <si>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</si>
  <si>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</si>
  <si>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</si>
  <si>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</si>
  <si>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</si>
  <si>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</si>
  <si>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</si>
  <si>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</si>
  <si>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</si>
  <si>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</si>
  <si>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</si>
  <si>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</si>
  <si>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</si>
  <si>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</si>
  <si>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</si>
  <si>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</si>
  <si>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</si>
  <si>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</si>
  <si>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</si>
  <si>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</si>
  <si>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</si>
  <si>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</si>
  <si>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</si>
  <si>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</si>
  <si>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</si>
  <si>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</si>
  <si>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</si>
  <si>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</si>
  <si>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</si>
  <si>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</si>
  <si>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</si>
  <si>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</si>
  <si>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</si>
  <si>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</si>
  <si>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</si>
  <si>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</si>
  <si>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</si>
  <si>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</si>
  <si>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</si>
  <si>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</si>
  <si>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</si>
  <si>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</si>
  <si>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</si>
  <si>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</si>
  <si>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</si>
  <si>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</si>
  <si>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</si>
  <si>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</si>
  <si>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</si>
  <si>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</si>
  <si>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</si>
  <si>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</si>
  <si>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</si>
  <si>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</si>
  <si>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</si>
  <si>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</si>
  <si>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</si>
  <si>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</si>
  <si>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</si>
  <si>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</si>
  <si>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</si>
  <si>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</si>
  <si>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</si>
  <si>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</si>
  <si>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</si>
  <si>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</si>
  <si>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</si>
  <si>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</si>
  <si>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</si>
  <si>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</si>
  <si>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</si>
  <si>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</si>
  <si>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</si>
  <si>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</si>
  <si>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</si>
  <si>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</si>
  <si>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</si>
  <si>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</si>
  <si>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</si>
  <si>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</si>
  <si>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</si>
  <si>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</si>
  <si>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</si>
  <si>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</si>
  <si>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</si>
  <si>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</si>
  <si>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</si>
  <si>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</si>
  <si>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</si>
  <si>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</si>
  <si>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</si>
  <si>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</si>
  <si>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</si>
  <si>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</si>
  <si>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</si>
  <si>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</si>
  <si>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</si>
  <si>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</si>
  <si>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</si>
  <si>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</si>
  <si>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</si>
  <si>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</si>
  <si>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</si>
  <si>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</si>
  <si>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</si>
  <si>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</si>
  <si>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</si>
  <si>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</si>
  <si>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</si>
  <si>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</si>
  <si>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</si>
  <si>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</si>
  <si>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</si>
  <si>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</si>
  <si>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</si>
  <si>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</si>
  <si>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</si>
  <si>
    <t>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</si>
</sst>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4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0" borderId="0" xfId="0" applyFont="1"/>
    <xf numFmtId="0" fontId="101" fillId="11" borderId="0" xfId="0" applyFont="1" applyFill="1" applyAlignment="1">
      <alignment vertical="center" wrapText="1"/>
    </xf>
    <xf numFmtId="0" fontId="101" fillId="11" borderId="0" xfId="0" applyFont="1" applyFill="1" applyAlignment="1">
      <alignment vertical="top" wrapText="1"/>
    </xf>
    <xf numFmtId="0" fontId="83" fillId="11" borderId="0" xfId="0" applyFont="1" applyFill="1"/>
    <xf numFmtId="0" fontId="101" fillId="11" borderId="0" xfId="0" applyFont="1" applyFill="1"/>
    <xf numFmtId="0" fontId="101" fillId="11" borderId="0" xfId="0" applyFont="1" applyFill="1" applyAlignment="1">
      <alignment vertical="center"/>
    </xf>
    <xf numFmtId="0" fontId="84" fillId="11" borderId="0" xfId="0" applyFont="1" applyFill="1"/>
    <xf numFmtId="0" fontId="102" fillId="0" borderId="0" xfId="0" applyFont="1" applyAlignment="1">
      <alignment horizontal="left"/>
    </xf>
    <xf numFmtId="0" fontId="103" fillId="10" borderId="0" xfId="0" applyFont="1" applyFill="1" applyAlignment="1">
      <alignment horizontal="left"/>
    </xf>
    <xf numFmtId="0" fontId="87" fillId="11" borderId="0" xfId="1" applyFont="1" applyFill="1"/>
    <xf numFmtId="0" fontId="2" fillId="0" borderId="1" xfId="1" applyFont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zoomScale="70" zoomScaleNormal="70" workbookViewId="0">
      <selection activeCell="F25" sqref="F25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93" t="s">
        <v>184</v>
      </c>
      <c r="B1" s="193"/>
      <c r="C1" s="193"/>
      <c r="D1" s="193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304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310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316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187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305</v>
      </c>
      <c r="E7" s="186" t="s">
        <v>9</v>
      </c>
      <c r="F7" s="186" t="s">
        <v>156</v>
      </c>
      <c r="G7" s="186" t="s">
        <v>156</v>
      </c>
      <c r="H7" s="186" t="s">
        <v>156</v>
      </c>
      <c r="I7" s="186" t="s">
        <v>9</v>
      </c>
      <c r="J7" s="186" t="s">
        <v>156</v>
      </c>
      <c r="K7" s="186" t="s">
        <v>9</v>
      </c>
      <c r="L7" s="186" t="s">
        <v>156</v>
      </c>
      <c r="M7" s="152" t="s">
        <v>3</v>
      </c>
      <c r="N7" s="152" t="s">
        <v>186</v>
      </c>
      <c r="O7" s="186" t="s">
        <v>156</v>
      </c>
      <c r="P7" s="152" t="s">
        <v>186</v>
      </c>
      <c r="Q7" s="186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6" t="s">
        <v>9</v>
      </c>
      <c r="C8" s="186" t="s">
        <v>9</v>
      </c>
      <c r="D8" s="153" t="s">
        <v>105</v>
      </c>
      <c r="E8" s="152" t="s">
        <v>186</v>
      </c>
      <c r="F8" s="152" t="s">
        <v>3</v>
      </c>
      <c r="G8" s="152" t="s">
        <v>3</v>
      </c>
      <c r="H8" s="152" t="s">
        <v>3</v>
      </c>
      <c r="I8" s="153" t="s">
        <v>187</v>
      </c>
      <c r="J8" s="152" t="s">
        <v>3</v>
      </c>
      <c r="K8" s="153" t="s">
        <v>187</v>
      </c>
      <c r="L8" s="152" t="s">
        <v>3</v>
      </c>
      <c r="M8" s="152" t="s">
        <v>186</v>
      </c>
      <c r="N8" s="186" t="s">
        <v>9</v>
      </c>
      <c r="O8" s="152" t="s">
        <v>3</v>
      </c>
      <c r="P8" s="186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6" t="s">
        <v>156</v>
      </c>
      <c r="D9" s="153" t="s">
        <v>109</v>
      </c>
      <c r="E9" s="153" t="s">
        <v>305</v>
      </c>
      <c r="F9" s="152" t="s">
        <v>186</v>
      </c>
      <c r="G9" s="152" t="s">
        <v>186</v>
      </c>
      <c r="H9" s="152" t="s">
        <v>186</v>
      </c>
      <c r="I9" s="153" t="s">
        <v>188</v>
      </c>
      <c r="J9" s="152" t="s">
        <v>186</v>
      </c>
      <c r="K9" s="153" t="s">
        <v>188</v>
      </c>
      <c r="L9" s="152" t="s">
        <v>186</v>
      </c>
      <c r="M9" s="186" t="s">
        <v>9</v>
      </c>
      <c r="N9" s="153" t="s">
        <v>159</v>
      </c>
      <c r="O9" s="186" t="s">
        <v>9</v>
      </c>
      <c r="P9" s="153" t="s">
        <v>187</v>
      </c>
      <c r="Q9" s="153" t="s">
        <v>188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187</v>
      </c>
      <c r="C10" s="152" t="s">
        <v>186</v>
      </c>
      <c r="D10" s="153" t="s">
        <v>101</v>
      </c>
      <c r="E10" s="153" t="s">
        <v>190</v>
      </c>
      <c r="F10" s="186" t="s">
        <v>9</v>
      </c>
      <c r="G10" s="186" t="s">
        <v>9</v>
      </c>
      <c r="H10" s="186" t="s">
        <v>9</v>
      </c>
      <c r="I10" s="153" t="s">
        <v>190</v>
      </c>
      <c r="J10" s="186" t="s">
        <v>9</v>
      </c>
      <c r="K10" s="153" t="s">
        <v>109</v>
      </c>
      <c r="L10" s="186" t="s">
        <v>9</v>
      </c>
      <c r="M10" s="153" t="s">
        <v>187</v>
      </c>
      <c r="N10" s="153" t="s">
        <v>187</v>
      </c>
      <c r="O10" s="153" t="s">
        <v>159</v>
      </c>
      <c r="P10" s="153" t="s">
        <v>188</v>
      </c>
      <c r="Q10" s="153" t="s">
        <v>190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305</v>
      </c>
      <c r="C11" s="153" t="s">
        <v>187</v>
      </c>
      <c r="D11" s="153" t="s">
        <v>190</v>
      </c>
      <c r="E11" s="189" t="s">
        <v>160</v>
      </c>
      <c r="F11" s="153" t="s">
        <v>188</v>
      </c>
      <c r="G11" s="153" t="s">
        <v>187</v>
      </c>
      <c r="H11" s="153" t="s">
        <v>159</v>
      </c>
      <c r="I11" s="189" t="s">
        <v>160</v>
      </c>
      <c r="J11" s="153" t="s">
        <v>159</v>
      </c>
      <c r="K11" s="189" t="s">
        <v>160</v>
      </c>
      <c r="L11" s="153" t="s">
        <v>159</v>
      </c>
      <c r="M11" s="153" t="s">
        <v>188</v>
      </c>
      <c r="N11" s="153" t="s">
        <v>188</v>
      </c>
      <c r="O11" s="153" t="s">
        <v>187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190</v>
      </c>
      <c r="C12" s="153" t="s">
        <v>305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188</v>
      </c>
      <c r="I12" s="153" t="s">
        <v>7</v>
      </c>
      <c r="J12" s="153" t="s">
        <v>187</v>
      </c>
      <c r="K12" s="153" t="s">
        <v>7</v>
      </c>
      <c r="L12" s="153" t="s">
        <v>187</v>
      </c>
      <c r="M12" s="153" t="s">
        <v>109</v>
      </c>
      <c r="N12" s="189" t="s">
        <v>160</v>
      </c>
      <c r="O12" s="153" t="s">
        <v>188</v>
      </c>
      <c r="P12" s="153" t="s">
        <v>190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191</v>
      </c>
      <c r="C13" s="153" t="s">
        <v>191</v>
      </c>
      <c r="D13" s="153" t="s">
        <v>192</v>
      </c>
      <c r="E13" s="153" t="s">
        <v>192</v>
      </c>
      <c r="F13" s="153" t="s">
        <v>190</v>
      </c>
      <c r="G13" s="189" t="s">
        <v>160</v>
      </c>
      <c r="H13" s="153" t="s">
        <v>105</v>
      </c>
      <c r="I13" s="154" t="s">
        <v>193</v>
      </c>
      <c r="J13" s="153" t="s">
        <v>188</v>
      </c>
      <c r="K13" s="153" t="s">
        <v>98</v>
      </c>
      <c r="L13" s="153" t="s">
        <v>105</v>
      </c>
      <c r="M13" s="153" t="s">
        <v>101</v>
      </c>
      <c r="N13" s="153" t="s">
        <v>191</v>
      </c>
      <c r="O13" s="153" t="s">
        <v>105</v>
      </c>
      <c r="P13" s="189" t="s">
        <v>160</v>
      </c>
      <c r="Q13" s="154" t="s">
        <v>216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192</v>
      </c>
      <c r="D14" s="154" t="s">
        <v>193</v>
      </c>
      <c r="E14" s="153" t="s">
        <v>98</v>
      </c>
      <c r="F14" s="189" t="s">
        <v>160</v>
      </c>
      <c r="G14" s="153" t="s">
        <v>191</v>
      </c>
      <c r="H14" s="153" t="s">
        <v>190</v>
      </c>
      <c r="I14" s="155" t="s">
        <v>169</v>
      </c>
      <c r="J14" s="153" t="s">
        <v>190</v>
      </c>
      <c r="K14" s="154" t="s">
        <v>193</v>
      </c>
      <c r="L14" s="189" t="s">
        <v>160</v>
      </c>
      <c r="M14" s="153" t="s">
        <v>190</v>
      </c>
      <c r="N14" s="153" t="s">
        <v>7</v>
      </c>
      <c r="O14" s="189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192</v>
      </c>
      <c r="C15" s="153" t="s">
        <v>105</v>
      </c>
      <c r="D15" s="154" t="s">
        <v>217</v>
      </c>
      <c r="E15" s="153" t="s">
        <v>127</v>
      </c>
      <c r="F15" s="154" t="s">
        <v>216</v>
      </c>
      <c r="G15" s="153" t="s">
        <v>127</v>
      </c>
      <c r="H15" s="189" t="s">
        <v>160</v>
      </c>
      <c r="I15" s="155" t="s">
        <v>198</v>
      </c>
      <c r="J15" s="189" t="s">
        <v>160</v>
      </c>
      <c r="K15" s="154" t="s">
        <v>217</v>
      </c>
      <c r="L15" s="153" t="s">
        <v>191</v>
      </c>
      <c r="M15" s="189" t="s">
        <v>160</v>
      </c>
      <c r="N15" s="153" t="s">
        <v>192</v>
      </c>
      <c r="O15" s="153" t="s">
        <v>191</v>
      </c>
      <c r="P15" s="153" t="s">
        <v>192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193</v>
      </c>
      <c r="C16" s="153" t="s">
        <v>109</v>
      </c>
      <c r="D16" s="154" t="s">
        <v>118</v>
      </c>
      <c r="E16" s="154" t="s">
        <v>193</v>
      </c>
      <c r="F16" s="154" t="s">
        <v>217</v>
      </c>
      <c r="G16" s="154" t="s">
        <v>193</v>
      </c>
      <c r="H16" s="153" t="s">
        <v>191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191</v>
      </c>
      <c r="N16" s="154" t="s">
        <v>193</v>
      </c>
      <c r="O16" s="153" t="s">
        <v>7</v>
      </c>
      <c r="P16" s="154" t="s">
        <v>193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217</v>
      </c>
      <c r="C17" s="189" t="s">
        <v>160</v>
      </c>
      <c r="D17" s="155" t="s">
        <v>219</v>
      </c>
      <c r="E17" s="154" t="s">
        <v>217</v>
      </c>
      <c r="F17" s="154" t="s">
        <v>194</v>
      </c>
      <c r="G17" s="154" t="s">
        <v>194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192</v>
      </c>
      <c r="M17" s="153" t="s">
        <v>7</v>
      </c>
      <c r="N17" s="154" t="s">
        <v>118</v>
      </c>
      <c r="O17" s="154" t="s">
        <v>193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198</v>
      </c>
      <c r="E18" s="154" t="s">
        <v>118</v>
      </c>
      <c r="F18" s="155" t="s">
        <v>198</v>
      </c>
      <c r="G18" s="154" t="s">
        <v>196</v>
      </c>
      <c r="H18" s="153" t="s">
        <v>192</v>
      </c>
      <c r="I18" s="181" t="s">
        <v>199</v>
      </c>
      <c r="J18" s="178" t="s">
        <v>117</v>
      </c>
      <c r="K18" s="155" t="s">
        <v>24</v>
      </c>
      <c r="L18" s="153" t="s">
        <v>98</v>
      </c>
      <c r="M18" s="153" t="s">
        <v>192</v>
      </c>
      <c r="N18" s="154" t="s">
        <v>194</v>
      </c>
      <c r="O18" s="154" t="s">
        <v>217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197</v>
      </c>
      <c r="C19" s="153" t="s">
        <v>99</v>
      </c>
      <c r="D19" s="155" t="s">
        <v>221</v>
      </c>
      <c r="E19" s="155" t="s">
        <v>197</v>
      </c>
      <c r="F19" s="155" t="s">
        <v>222</v>
      </c>
      <c r="G19" s="181" t="s">
        <v>119</v>
      </c>
      <c r="H19" s="153" t="s">
        <v>98</v>
      </c>
      <c r="I19" s="180" t="s">
        <v>235</v>
      </c>
      <c r="J19" s="154" t="s">
        <v>161</v>
      </c>
      <c r="K19" s="155" t="s">
        <v>223</v>
      </c>
      <c r="L19" s="153" t="s">
        <v>99</v>
      </c>
      <c r="M19" s="154" t="s">
        <v>193</v>
      </c>
      <c r="N19" s="154" t="s">
        <v>162</v>
      </c>
      <c r="O19" s="178" t="s">
        <v>117</v>
      </c>
      <c r="P19" s="155" t="s">
        <v>219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198</v>
      </c>
      <c r="F20" s="155" t="s">
        <v>177</v>
      </c>
      <c r="G20" s="155" t="s">
        <v>219</v>
      </c>
      <c r="H20" s="154" t="s">
        <v>193</v>
      </c>
      <c r="I20" s="156" t="s">
        <v>205</v>
      </c>
      <c r="J20" s="155" t="s">
        <v>169</v>
      </c>
      <c r="K20" s="155" t="s">
        <v>200</v>
      </c>
      <c r="L20" s="154" t="s">
        <v>158</v>
      </c>
      <c r="M20" s="155" t="s">
        <v>198</v>
      </c>
      <c r="N20" s="154" t="s">
        <v>196</v>
      </c>
      <c r="O20" s="154" t="s">
        <v>118</v>
      </c>
      <c r="P20" s="155" t="s">
        <v>170</v>
      </c>
      <c r="Q20" s="181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221</v>
      </c>
      <c r="C21" s="154" t="s">
        <v>216</v>
      </c>
      <c r="D21" s="155" t="s">
        <v>175</v>
      </c>
      <c r="E21" s="155" t="s">
        <v>120</v>
      </c>
      <c r="F21" s="155" t="s">
        <v>200</v>
      </c>
      <c r="G21" s="155" t="s">
        <v>157</v>
      </c>
      <c r="H21" s="154" t="s">
        <v>217</v>
      </c>
      <c r="I21" s="156" t="s">
        <v>259</v>
      </c>
      <c r="J21" s="155" t="s">
        <v>170</v>
      </c>
      <c r="K21" s="156" t="s">
        <v>234</v>
      </c>
      <c r="L21" s="154" t="s">
        <v>193</v>
      </c>
      <c r="M21" s="155" t="s">
        <v>221</v>
      </c>
      <c r="N21" s="155" t="s">
        <v>163</v>
      </c>
      <c r="O21" s="154" t="s">
        <v>218</v>
      </c>
      <c r="P21" s="155" t="s">
        <v>24</v>
      </c>
      <c r="Q21" s="181" t="s">
        <v>199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199</v>
      </c>
      <c r="C22" s="155" t="s">
        <v>120</v>
      </c>
      <c r="D22" s="155" t="s">
        <v>176</v>
      </c>
      <c r="E22" s="156" t="s">
        <v>299</v>
      </c>
      <c r="F22" s="156" t="s">
        <v>107</v>
      </c>
      <c r="G22" s="156" t="s">
        <v>107</v>
      </c>
      <c r="H22" s="154" t="s">
        <v>118</v>
      </c>
      <c r="I22" s="180" t="s">
        <v>261</v>
      </c>
      <c r="J22" s="155" t="s">
        <v>120</v>
      </c>
      <c r="K22" s="156" t="s">
        <v>171</v>
      </c>
      <c r="L22" s="154" t="s">
        <v>118</v>
      </c>
      <c r="M22" s="155" t="s">
        <v>223</v>
      </c>
      <c r="N22" s="155" t="s">
        <v>197</v>
      </c>
      <c r="O22" s="154" t="s">
        <v>162</v>
      </c>
      <c r="P22" s="155" t="s">
        <v>221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200</v>
      </c>
      <c r="C23" s="155" t="s">
        <v>164</v>
      </c>
      <c r="D23" s="155" t="s">
        <v>200</v>
      </c>
      <c r="E23" s="156" t="s">
        <v>205</v>
      </c>
      <c r="F23" s="156" t="s">
        <v>299</v>
      </c>
      <c r="G23" s="156" t="s">
        <v>205</v>
      </c>
      <c r="H23" s="155" t="s">
        <v>198</v>
      </c>
      <c r="I23" s="180" t="s">
        <v>210</v>
      </c>
      <c r="J23" s="155" t="s">
        <v>221</v>
      </c>
      <c r="K23" s="156" t="s">
        <v>107</v>
      </c>
      <c r="L23" s="155" t="s">
        <v>120</v>
      </c>
      <c r="M23" s="181" t="s">
        <v>199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261</v>
      </c>
      <c r="C24" s="156" t="s">
        <v>6</v>
      </c>
      <c r="D24" s="156" t="s">
        <v>205</v>
      </c>
      <c r="E24" s="192" t="s">
        <v>128</v>
      </c>
      <c r="F24" s="156" t="s">
        <v>205</v>
      </c>
      <c r="G24" s="180" t="s">
        <v>261</v>
      </c>
      <c r="H24" s="155" t="s">
        <v>120</v>
      </c>
      <c r="I24" s="156" t="s">
        <v>293</v>
      </c>
      <c r="J24" s="156" t="s">
        <v>205</v>
      </c>
      <c r="K24" s="180" t="s">
        <v>128</v>
      </c>
      <c r="L24" s="155" t="s">
        <v>111</v>
      </c>
      <c r="M24" s="156" t="s">
        <v>293</v>
      </c>
      <c r="N24" s="181" t="s">
        <v>199</v>
      </c>
      <c r="O24" s="155" t="s">
        <v>24</v>
      </c>
      <c r="P24" s="181" t="s">
        <v>199</v>
      </c>
      <c r="Q24" s="156" t="s">
        <v>259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293</v>
      </c>
      <c r="C25" s="156" t="s">
        <v>255</v>
      </c>
      <c r="D25" s="163" t="s">
        <v>103</v>
      </c>
      <c r="E25" s="156" t="s">
        <v>104</v>
      </c>
      <c r="F25" s="180" t="s">
        <v>261</v>
      </c>
      <c r="G25" s="156" t="s">
        <v>285</v>
      </c>
      <c r="H25" s="155" t="s">
        <v>200</v>
      </c>
      <c r="I25" s="156" t="s">
        <v>104</v>
      </c>
      <c r="J25" s="180" t="s">
        <v>128</v>
      </c>
      <c r="K25" s="156" t="s">
        <v>103</v>
      </c>
      <c r="L25" s="156" t="s">
        <v>209</v>
      </c>
      <c r="M25" s="180" t="s">
        <v>128</v>
      </c>
      <c r="N25" s="156" t="s">
        <v>205</v>
      </c>
      <c r="O25" s="156" t="s">
        <v>6</v>
      </c>
      <c r="P25" s="156" t="s">
        <v>293</v>
      </c>
      <c r="Q25" s="180" t="s">
        <v>284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190</v>
      </c>
      <c r="C28" s="182" t="s">
        <v>7</v>
      </c>
      <c r="D28" s="182" t="s">
        <v>7</v>
      </c>
      <c r="E28" s="146" t="s">
        <v>7</v>
      </c>
      <c r="F28" s="146" t="s">
        <v>190</v>
      </c>
      <c r="G28" s="101" t="s">
        <v>191</v>
      </c>
      <c r="H28" s="146" t="s">
        <v>7</v>
      </c>
      <c r="I28" s="146" t="s">
        <v>7</v>
      </c>
      <c r="J28" s="146" t="s">
        <v>7</v>
      </c>
      <c r="K28" s="188" t="s">
        <v>156</v>
      </c>
      <c r="L28" s="146" t="s">
        <v>7</v>
      </c>
      <c r="M28" s="146" t="s">
        <v>7</v>
      </c>
      <c r="N28" s="146" t="s">
        <v>191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193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193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193</v>
      </c>
      <c r="M29" s="146" t="s">
        <v>3</v>
      </c>
      <c r="N29" s="146" t="s">
        <v>193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305</v>
      </c>
      <c r="C30" s="182" t="s">
        <v>186</v>
      </c>
      <c r="D30" s="182" t="s">
        <v>186</v>
      </c>
      <c r="E30" s="146" t="s">
        <v>305</v>
      </c>
      <c r="F30" s="146" t="s">
        <v>186</v>
      </c>
      <c r="G30" s="146" t="s">
        <v>186</v>
      </c>
      <c r="H30" s="146" t="s">
        <v>186</v>
      </c>
      <c r="I30" s="146" t="s">
        <v>186</v>
      </c>
      <c r="J30" s="146" t="s">
        <v>305</v>
      </c>
      <c r="K30" s="146" t="s">
        <v>305</v>
      </c>
      <c r="L30" s="146" t="s">
        <v>186</v>
      </c>
      <c r="M30" s="146" t="s">
        <v>305</v>
      </c>
      <c r="N30" s="146" t="s">
        <v>305</v>
      </c>
      <c r="O30" s="146" t="s">
        <v>305</v>
      </c>
      <c r="P30" s="146" t="s">
        <v>305</v>
      </c>
      <c r="Q30" s="146" t="s">
        <v>187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193</v>
      </c>
      <c r="I31" s="160" t="s">
        <v>124</v>
      </c>
      <c r="J31" s="160" t="s">
        <v>118</v>
      </c>
      <c r="K31" s="158" t="s">
        <v>120</v>
      </c>
      <c r="L31" s="102" t="s">
        <v>192</v>
      </c>
      <c r="M31" s="159" t="s">
        <v>124</v>
      </c>
      <c r="N31" s="146" t="s">
        <v>118</v>
      </c>
      <c r="O31" s="187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254</v>
      </c>
      <c r="C32" s="185" t="s">
        <v>239</v>
      </c>
      <c r="D32" s="187" t="s">
        <v>156</v>
      </c>
      <c r="E32" s="159" t="s">
        <v>236</v>
      </c>
      <c r="F32" s="184" t="s">
        <v>235</v>
      </c>
      <c r="G32" s="159" t="s">
        <v>236</v>
      </c>
      <c r="H32" s="159" t="s">
        <v>260</v>
      </c>
      <c r="I32" s="159" t="s">
        <v>236</v>
      </c>
      <c r="J32" s="159" t="s">
        <v>254</v>
      </c>
      <c r="K32" s="158" t="s">
        <v>110</v>
      </c>
      <c r="L32" s="159" t="s">
        <v>231</v>
      </c>
      <c r="M32" s="159" t="s">
        <v>236</v>
      </c>
      <c r="N32" s="146" t="s">
        <v>254</v>
      </c>
      <c r="O32" s="159" t="s">
        <v>236</v>
      </c>
      <c r="P32" s="159" t="s">
        <v>236</v>
      </c>
      <c r="Q32" s="159" t="s">
        <v>271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306</v>
      </c>
      <c r="C33" s="146" t="s">
        <v>307</v>
      </c>
      <c r="D33" s="146" t="s">
        <v>307</v>
      </c>
      <c r="E33" s="146" t="s">
        <v>307</v>
      </c>
      <c r="F33" s="146" t="s">
        <v>308</v>
      </c>
      <c r="G33" s="146" t="s">
        <v>307</v>
      </c>
      <c r="H33" s="146" t="s">
        <v>307</v>
      </c>
      <c r="I33" s="146" t="s">
        <v>307</v>
      </c>
      <c r="J33" s="146" t="s">
        <v>307</v>
      </c>
      <c r="K33" s="146" t="s">
        <v>308</v>
      </c>
      <c r="L33" s="146" t="s">
        <v>307</v>
      </c>
      <c r="M33" s="146" t="s">
        <v>307</v>
      </c>
      <c r="N33" s="146" t="s">
        <v>307</v>
      </c>
      <c r="O33" s="146" t="s">
        <v>307</v>
      </c>
      <c r="P33" s="146" t="s">
        <v>307</v>
      </c>
      <c r="Q33" s="146" t="s">
        <v>307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181</v>
      </c>
      <c r="B35" s="101" t="s">
        <v>182</v>
      </c>
      <c r="C35" s="101" t="s">
        <v>182</v>
      </c>
      <c r="D35" s="146" t="s">
        <v>183</v>
      </c>
      <c r="E35" s="101" t="s">
        <v>183</v>
      </c>
      <c r="F35" s="101" t="s">
        <v>309</v>
      </c>
      <c r="G35" s="101" t="s">
        <v>182</v>
      </c>
      <c r="H35" s="101" t="s">
        <v>182</v>
      </c>
      <c r="I35" s="146" t="s">
        <v>182</v>
      </c>
      <c r="J35" s="146" t="s">
        <v>183</v>
      </c>
      <c r="K35" s="101" t="s">
        <v>183</v>
      </c>
      <c r="L35" s="101" t="s">
        <v>183</v>
      </c>
      <c r="M35" s="101" t="s">
        <v>183</v>
      </c>
      <c r="N35" s="101" t="s">
        <v>182</v>
      </c>
      <c r="O35" s="101" t="s">
        <v>183</v>
      </c>
      <c r="P35" s="147" t="s">
        <v>183</v>
      </c>
      <c r="Q35" s="147" t="s">
        <v>183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29" zoomScaleNormal="100" workbookViewId="0">
      <selection activeCell="Q50" sqref="Q50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184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304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310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316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186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187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188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189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190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191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192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295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193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215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216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217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194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195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218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196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219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220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197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198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221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222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223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296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199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200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224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201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225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226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227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202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228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229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230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231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232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233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234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203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235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236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237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238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297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239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240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241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242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243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244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245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204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246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247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248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249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298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250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299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205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251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300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252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253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254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255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256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257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258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206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301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259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207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260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208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261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209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262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263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264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265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266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210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267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268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269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270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302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271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272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273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274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275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211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276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277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303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278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279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280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281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282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283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284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212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285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286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287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288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289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213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290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214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291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292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293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294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311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312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313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314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315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A495" zoomScale="85" zoomScaleNormal="85" workbookViewId="0">
      <selection activeCell="J522" sqref="J522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184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185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304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310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316</v>
      </c>
      <c r="T7" s="3"/>
      <c r="X7" s="56"/>
      <c r="Z7" s="26"/>
      <c r="AA7" s="26"/>
      <c r="AB7" s="130" t="s">
        <v>26</v>
      </c>
      <c r="AC7" s="130" t="s">
        <v>304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310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316</v>
      </c>
      <c r="AR7" s="56"/>
    </row>
    <row r="8" spans="1:44" ht="14.4" x14ac:dyDescent="0.3">
      <c r="A8" s="58">
        <v>1</v>
      </c>
      <c r="B8" s="6" t="s">
        <v>305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188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3" t="s">
        <v>186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3" t="s">
        <v>118</v>
      </c>
      <c r="AA12" s="5">
        <f>IFERROR(VLOOKUP('De Uitslagen'!Z12,'Shortlist teams'!B:C,2,FALSE),"")</f>
        <v>2</v>
      </c>
      <c r="AB12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>34</v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34</v>
      </c>
      <c r="AD12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>34</v>
      </c>
      <c r="AE12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>34</v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 t="str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/>
      </c>
      <c r="AH12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>34</v>
      </c>
      <c r="AI12" t="str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/>
      </c>
      <c r="AJ12" t="str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/>
      </c>
      <c r="AK12" t="str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/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34</v>
      </c>
      <c r="AM12" t="str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/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34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34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34</v>
      </c>
      <c r="AQ12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>34</v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161</v>
      </c>
      <c r="AA13" s="5">
        <f>IFERROR(VLOOKUP('De Uitslagen'!Z13,'Shortlist teams'!B:C,2,FALSE),"")</f>
        <v>2</v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30</v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30</v>
      </c>
      <c r="AQ13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>30</v>
      </c>
      <c r="AR13" s="56"/>
    </row>
    <row r="14" spans="1:44" ht="14.4" x14ac:dyDescent="0.3">
      <c r="A14" s="1">
        <v>7</v>
      </c>
      <c r="B14" s="8" t="s">
        <v>217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187</v>
      </c>
      <c r="AA14" s="5">
        <f>IFERROR(VLOOKUP('De Uitslagen'!Z14,'Shortlist teams'!B:C,2,FALSE),"")</f>
        <v>1</v>
      </c>
      <c r="AB14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>24</v>
      </c>
      <c r="AC14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>24</v>
      </c>
      <c r="AD14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>24</v>
      </c>
      <c r="AE14" t="str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/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>24</v>
      </c>
      <c r="AH14" t="str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/>
      </c>
      <c r="AI14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>24</v>
      </c>
      <c r="AJ14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>24</v>
      </c>
      <c r="AK14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>24</v>
      </c>
      <c r="AL14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>24</v>
      </c>
      <c r="AM14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>24</v>
      </c>
      <c r="AN14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>24</v>
      </c>
      <c r="AO14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>24</v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24</v>
      </c>
      <c r="AQ14" t="str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/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193</v>
      </c>
      <c r="AA15" s="5">
        <f>IFERROR(VLOOKUP('De Uitslagen'!Z15,'Shortlist teams'!B:C,2,FALSE),"")</f>
        <v>2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26</v>
      </c>
      <c r="AC15" t="str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/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26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26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>26</v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26</v>
      </c>
      <c r="AI15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>26</v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>26</v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26</v>
      </c>
      <c r="AM15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>26</v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26</v>
      </c>
      <c r="AO15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>26</v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26</v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186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192</v>
      </c>
      <c r="AA16" s="5">
        <f>IFERROR(VLOOKUP('De Uitslagen'!Z16,'Shortlist teams'!B:C,2,FALSE),"")</f>
        <v>1</v>
      </c>
      <c r="AB16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>20</v>
      </c>
      <c r="AC16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>20</v>
      </c>
      <c r="AD16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>20</v>
      </c>
      <c r="AE16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>20</v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>20</v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>20</v>
      </c>
      <c r="AM16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>20</v>
      </c>
      <c r="AN16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>20</v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>20</v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192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124</v>
      </c>
      <c r="AA17" s="5">
        <f>IFERROR(VLOOKUP('De Uitslagen'!Z17,'Shortlist teams'!B:C,2,FALSE),"")</f>
        <v>3</v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292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187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109</v>
      </c>
      <c r="AA19" s="5">
        <f>IFERROR(VLOOKUP('De Uitslagen'!Z19,'Shortlist teams'!B:C,2,FALSE),"")</f>
        <v>1</v>
      </c>
      <c r="AB19" t="str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/>
      </c>
      <c r="AC19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>16</v>
      </c>
      <c r="AD19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>16</v>
      </c>
      <c r="AE19" t="str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/>
      </c>
      <c r="AF19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>16</v>
      </c>
      <c r="AG19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>16</v>
      </c>
      <c r="AH19" t="str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/>
      </c>
      <c r="AI19" t="str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/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16</v>
      </c>
      <c r="AL19" t="str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/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16</v>
      </c>
      <c r="AN19" t="str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/>
      </c>
      <c r="AO19" t="str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/>
      </c>
      <c r="AP19" t="str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/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164</v>
      </c>
      <c r="AA20" s="5">
        <f>IFERROR(VLOOKUP('De Uitslagen'!Z20,'Shortlist teams'!B:C,2,FALSE),"")</f>
        <v>3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>22</v>
      </c>
      <c r="AD20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>22</v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 t="str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/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193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222</v>
      </c>
      <c r="AA21" s="5">
        <f>IFERROR(VLOOKUP('De Uitslagen'!Z21,'Shortlist teams'!B:C,2,FALSE),"")</f>
        <v>3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 t="str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/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>18</v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189</v>
      </c>
      <c r="AA22" s="5">
        <f>IFERROR(VLOOKUP('De Uitslagen'!Z22,'Shortlist teams'!B:C,2,FALSE),"")</f>
        <v>1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276</v>
      </c>
      <c r="AA23" s="5">
        <f>IFERROR(VLOOKUP('De Uitslagen'!Z23,'Shortlist teams'!B:C,2,FALSE),"")</f>
        <v>4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 t="str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/>
      </c>
      <c r="AD23" t="str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/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199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6</v>
      </c>
      <c r="AA24" s="5">
        <f>IFERROR(VLOOKUP('De Uitslagen'!Z24,'Shortlist teams'!B:C,2,FALSE),"")</f>
        <v>4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>14</v>
      </c>
      <c r="AD24" t="str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/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>14</v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178</v>
      </c>
      <c r="AA25" s="5">
        <f>IFERROR(VLOOKUP('De Uitslagen'!Z25,'Shortlist teams'!B:C,2,FALSE),"")</f>
        <v>4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277</v>
      </c>
      <c r="AA26" s="5">
        <f>IFERROR(VLOOKUP('De Uitslagen'!Z26,'Shortlist teams'!B:C,2,FALSE),"")</f>
        <v>4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299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295</v>
      </c>
      <c r="AA27" s="5">
        <f>IFERROR(VLOOKUP('De Uitslagen'!Z27,'Shortlist teams'!B:C,2,FALSE),"")</f>
        <v>2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214</v>
      </c>
      <c r="AC29" s="1">
        <f t="shared" si="2"/>
        <v>266</v>
      </c>
      <c r="AD29" s="1">
        <f t="shared" si="2"/>
        <v>178</v>
      </c>
      <c r="AE29" s="1">
        <f t="shared" si="2"/>
        <v>182</v>
      </c>
      <c r="AF29" s="1">
        <f t="shared" si="2"/>
        <v>170</v>
      </c>
      <c r="AG29" s="1">
        <f t="shared" si="2"/>
        <v>166</v>
      </c>
      <c r="AH29" s="1">
        <f t="shared" si="2"/>
        <v>216</v>
      </c>
      <c r="AI29" s="1">
        <f t="shared" si="2"/>
        <v>126</v>
      </c>
      <c r="AJ29" s="1">
        <f t="shared" si="2"/>
        <v>190</v>
      </c>
      <c r="AK29" s="1">
        <f t="shared" si="2"/>
        <v>142</v>
      </c>
      <c r="AL29" s="1">
        <f t="shared" si="2"/>
        <v>204</v>
      </c>
      <c r="AM29" s="1">
        <f t="shared" si="2"/>
        <v>222</v>
      </c>
      <c r="AN29" s="1">
        <f t="shared" ref="AN29:AQ29" si="3">SUM(AN8:AN28)</f>
        <v>206</v>
      </c>
      <c r="AO29" s="1">
        <f t="shared" si="3"/>
        <v>208</v>
      </c>
      <c r="AP29" s="1">
        <f t="shared" si="3"/>
        <v>236</v>
      </c>
      <c r="AQ29" s="1">
        <f t="shared" si="3"/>
        <v>174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304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310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316</v>
      </c>
      <c r="T33" s="3"/>
      <c r="X33" s="56"/>
      <c r="Y33"/>
      <c r="Z33"/>
      <c r="AA33" t="s">
        <v>91</v>
      </c>
      <c r="AB33" s="130" t="s">
        <v>26</v>
      </c>
      <c r="AC33" s="130" t="s">
        <v>304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310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316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318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191</v>
      </c>
      <c r="AA35" t="s">
        <v>318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193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193</v>
      </c>
      <c r="AA36" t="s">
        <v>318</v>
      </c>
      <c r="AB36">
        <f>IF('De Teams'!B29='De Uitslagen'!$Z36,25+IF('De Uitslagen'!$AA36="Y",25,0),"")</f>
        <v>50</v>
      </c>
      <c r="AC36" t="str">
        <f>IF('De Teams'!C29='De Uitslagen'!$Z36,25+IF('De Uitslagen'!$AA36="Y",25,0),"")</f>
        <v/>
      </c>
      <c r="AD36" t="str">
        <f>IF('De Teams'!D29='De Uitslagen'!$Z36,25+IF('De Uitslagen'!$AA36="Y",25,0),"")</f>
        <v/>
      </c>
      <c r="AE36" t="str">
        <f>IF('De Teams'!E29='De Uitslagen'!$Z36,25+IF('De Uitslagen'!$AA36="Y",25,0),"")</f>
        <v/>
      </c>
      <c r="AF36" t="str">
        <f>IF('De Teams'!F29='De Uitslagen'!$Z36,25+IF('De Uitslagen'!$AA36="Y",25,0),"")</f>
        <v/>
      </c>
      <c r="AG36">
        <f>IF('De Teams'!G29='De Uitslagen'!$Z36,25+IF('De Uitslagen'!$AA36="Y",25,0),"")</f>
        <v>50</v>
      </c>
      <c r="AH36" t="str">
        <f>IF('De Teams'!H29='De Uitslagen'!$Z36,25+IF('De Uitslagen'!$AA36="Y",25,0),"")</f>
        <v/>
      </c>
      <c r="AI36" t="str">
        <f>IF('De Teams'!I29='De Uitslagen'!$Z36,25+IF('De Uitslagen'!$AA36="Y",25,0),"")</f>
        <v/>
      </c>
      <c r="AJ36" t="str">
        <f>IF('De Teams'!J29='De Uitslagen'!$Z36,25+IF('De Uitslagen'!$AA36="Y",25,0),"")</f>
        <v/>
      </c>
      <c r="AK36" t="str">
        <f>IF('De Teams'!K29='De Uitslagen'!$Z36,25+IF('De Uitslagen'!$AA36="Y",25,0),"")</f>
        <v/>
      </c>
      <c r="AL36">
        <f>IF('De Teams'!L29='De Uitslagen'!$Z36,25+IF('De Uitslagen'!$AA36="Y",25,0),"")</f>
        <v>50</v>
      </c>
      <c r="AM36" t="str">
        <f>IF('De Teams'!M29='De Uitslagen'!$Z36,25+IF('De Uitslagen'!$AA36="Y",25,0),"")</f>
        <v/>
      </c>
      <c r="AN36">
        <f>IF('De Teams'!N29='De Uitslagen'!$Z36,25+IF('De Uitslagen'!$AA36="Y",25,0),"")</f>
        <v>50</v>
      </c>
      <c r="AO36" t="str">
        <f>IF('De Teams'!O29='De Uitslagen'!$Z36,25+IF('De Uitslagen'!$AA36="Y",25,0),"")</f>
        <v/>
      </c>
      <c r="AP36" t="str">
        <f>IF('De Teams'!P29='De Uitslagen'!$Z36,25+IF('De Uitslagen'!$AA36="Y",25,0),"")</f>
        <v/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186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188</v>
      </c>
      <c r="AA37" t="s">
        <v>318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193</v>
      </c>
      <c r="AA38" t="s">
        <v>318</v>
      </c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50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236</v>
      </c>
      <c r="AA39" t="s">
        <v>318</v>
      </c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>
        <f>IF('De Teams'!E32='De Uitslagen'!$Z39,25+IF('De Uitslagen'!$AA39="Y",25,0),"")</f>
        <v>50</v>
      </c>
      <c r="AF39" t="str">
        <f>IF('De Teams'!F32='De Uitslagen'!$Z39,25+IF('De Uitslagen'!$AA39="Y",25,0),"")</f>
        <v/>
      </c>
      <c r="AG39">
        <f>IF('De Teams'!G32='De Uitslagen'!$Z39,25+IF('De Uitslagen'!$AA39="Y",25,0),"")</f>
        <v>50</v>
      </c>
      <c r="AH39" t="str">
        <f>IF('De Teams'!H32='De Uitslagen'!$Z39,25+IF('De Uitslagen'!$AA39="Y",25,0),"")</f>
        <v/>
      </c>
      <c r="AI39">
        <f>IF('De Teams'!I32='De Uitslagen'!$Z39,25+IF('De Uitslagen'!$AA39="Y",25,0),"")</f>
        <v>50</v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>
        <f>IF('De Teams'!M32='De Uitslagen'!$Z39,25+IF('De Uitslagen'!$AA39="Y",25,0),"")</f>
        <v>50</v>
      </c>
      <c r="AN39" t="str">
        <f>IF('De Teams'!N32='De Uitslagen'!$Z39,25+IF('De Uitslagen'!$AA39="Y",25,0),"")</f>
        <v/>
      </c>
      <c r="AO39">
        <f>IF('De Teams'!O32='De Uitslagen'!$Z39,25+IF('De Uitslagen'!$AA39="Y",25,0),"")</f>
        <v>50</v>
      </c>
      <c r="AP39">
        <f>IF('De Teams'!P32='De Uitslagen'!$Z39,25+IF('De Uitslagen'!$AA39="Y",25,0),"")</f>
        <v>50</v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306</v>
      </c>
      <c r="AA40" t="s">
        <v>318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305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200</v>
      </c>
      <c r="AC42" s="88">
        <f t="shared" si="4"/>
        <v>50</v>
      </c>
      <c r="AD42" s="88">
        <f t="shared" si="4"/>
        <v>50</v>
      </c>
      <c r="AE42" s="88">
        <f t="shared" si="4"/>
        <v>100</v>
      </c>
      <c r="AF42" s="88">
        <f t="shared" si="4"/>
        <v>50</v>
      </c>
      <c r="AG42" s="88">
        <f t="shared" si="4"/>
        <v>200</v>
      </c>
      <c r="AH42" s="88">
        <f t="shared" si="4"/>
        <v>100</v>
      </c>
      <c r="AI42" s="88">
        <f t="shared" si="4"/>
        <v>100</v>
      </c>
      <c r="AJ42" s="88">
        <f t="shared" si="4"/>
        <v>100</v>
      </c>
      <c r="AK42" s="88">
        <f t="shared" si="4"/>
        <v>100</v>
      </c>
      <c r="AL42" s="88">
        <f t="shared" si="4"/>
        <v>100</v>
      </c>
      <c r="AM42" s="88">
        <f t="shared" si="4"/>
        <v>150</v>
      </c>
      <c r="AN42" s="88">
        <f t="shared" ref="AN42:AQ42" si="5">SUM(AN34:AN41)</f>
        <v>200</v>
      </c>
      <c r="AO42" s="88">
        <f t="shared" si="5"/>
        <v>150</v>
      </c>
      <c r="AP42" s="88">
        <f t="shared" si="5"/>
        <v>150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187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192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295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222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304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310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316</v>
      </c>
      <c r="T59" s="3"/>
    </row>
    <row r="60" spans="1:29" ht="14.4" x14ac:dyDescent="0.3">
      <c r="A60" s="58">
        <v>1</v>
      </c>
      <c r="B60" s="6" t="s">
        <v>191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300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251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242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277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284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200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194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245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266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210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206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268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304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310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316</v>
      </c>
      <c r="T85" s="3"/>
    </row>
    <row r="86" spans="1:20" ht="14.4" x14ac:dyDescent="0.3">
      <c r="A86" s="58">
        <v>1</v>
      </c>
      <c r="B86" s="6" t="s">
        <v>190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221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225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191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205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285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293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232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278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211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198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215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219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252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304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310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316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188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186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187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295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192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292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195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304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310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316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293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221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219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225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198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191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226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205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215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285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278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232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211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252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304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310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316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190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211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278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221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205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293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191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215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198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285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219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232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272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304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310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316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192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191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194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238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277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305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186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242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292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304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310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316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186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187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188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192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193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222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242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295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292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277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304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310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316</v>
      </c>
      <c r="T241" s="3"/>
    </row>
    <row r="242" spans="1:20" ht="14.4" x14ac:dyDescent="0.3">
      <c r="A242" s="58">
        <v>1</v>
      </c>
      <c r="B242" s="6" t="s">
        <v>293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190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205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225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285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278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215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191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211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232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270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203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221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304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310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316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190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205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285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221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278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191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225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211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203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213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282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304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310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316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192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197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195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237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300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286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194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238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259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230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241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218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304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310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316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305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186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187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193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292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295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216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192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222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304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310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316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188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186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187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292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193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192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196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240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222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223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304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310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316</v>
      </c>
      <c r="T371" s="3"/>
    </row>
    <row r="372" spans="1:20" ht="14.4" x14ac:dyDescent="0.3">
      <c r="A372" s="58">
        <v>1</v>
      </c>
      <c r="B372" s="6" t="s">
        <v>116</v>
      </c>
      <c r="C372" s="87" t="str">
        <f>IFERROR(VLOOKUP('De Uitslagen'!B372,'Shortlist teams'!B:C,2,FALSE),"")</f>
        <v>HC</v>
      </c>
      <c r="D372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>20</v>
      </c>
      <c r="E372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>20</v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>20</v>
      </c>
      <c r="I372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>20</v>
      </c>
      <c r="J372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>20</v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>20</v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>20</v>
      </c>
      <c r="O372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>20</v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>20</v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>20</v>
      </c>
      <c r="T372" s="3"/>
    </row>
    <row r="373" spans="1:20" ht="14.4" x14ac:dyDescent="0.3">
      <c r="A373" s="1">
        <v>2</v>
      </c>
      <c r="B373" s="7" t="s">
        <v>3</v>
      </c>
      <c r="C373" s="87" t="str">
        <f>IFERROR(VLOOKUP('De Uitslagen'!B373,'Shortlist teams'!B:C,2,FALSE),"")</f>
        <v>HC</v>
      </c>
      <c r="D373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>17</v>
      </c>
      <c r="E373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>17</v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>17</v>
      </c>
      <c r="H373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>17</v>
      </c>
      <c r="I373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>17</v>
      </c>
      <c r="J373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>17</v>
      </c>
      <c r="K373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>17</v>
      </c>
      <c r="L373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>17</v>
      </c>
      <c r="M373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>17</v>
      </c>
      <c r="N373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>17</v>
      </c>
      <c r="O373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>17</v>
      </c>
      <c r="P373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>17</v>
      </c>
      <c r="Q373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>17</v>
      </c>
      <c r="R373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>17</v>
      </c>
      <c r="S373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>17</v>
      </c>
      <c r="T373" s="3"/>
    </row>
    <row r="374" spans="1:20" ht="14.4" x14ac:dyDescent="0.3">
      <c r="A374" s="1">
        <v>3</v>
      </c>
      <c r="B374" s="5" t="s">
        <v>161</v>
      </c>
      <c r="C374" s="87">
        <f>IFERROR(VLOOKUP('De Uitslagen'!B374,'Shortlist teams'!B:C,2,FALSE),"")</f>
        <v>2</v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>22</v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>22</v>
      </c>
      <c r="S374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>22</v>
      </c>
      <c r="T374" s="3"/>
    </row>
    <row r="375" spans="1:20" ht="14.4" x14ac:dyDescent="0.3">
      <c r="A375" s="1">
        <v>4</v>
      </c>
      <c r="B375" s="8" t="s">
        <v>186</v>
      </c>
      <c r="C375" s="87" t="str">
        <f>IFERROR(VLOOKUP('De Uitslagen'!B375,'Shortlist teams'!B:C,2,FALSE),"")</f>
        <v>HC</v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>13</v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>13</v>
      </c>
      <c r="H375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>13</v>
      </c>
      <c r="I375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>13</v>
      </c>
      <c r="J375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>13</v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>13</v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>13</v>
      </c>
      <c r="O375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>13</v>
      </c>
      <c r="P375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>13</v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>13</v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 t="s">
        <v>188</v>
      </c>
      <c r="C376" s="87">
        <f>IFERROR(VLOOKUP('De Uitslagen'!B376,'Shortlist teams'!B:C,2,FALSE),"")</f>
        <v>1</v>
      </c>
      <c r="D376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>14</v>
      </c>
      <c r="E376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>14</v>
      </c>
      <c r="F376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>14</v>
      </c>
      <c r="G376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>14</v>
      </c>
      <c r="H376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>14</v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>14</v>
      </c>
      <c r="K376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>14</v>
      </c>
      <c r="L376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>14</v>
      </c>
      <c r="M376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>14</v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>14</v>
      </c>
      <c r="P376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>14</v>
      </c>
      <c r="Q376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>14</v>
      </c>
      <c r="R376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>14</v>
      </c>
      <c r="S376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>14</v>
      </c>
      <c r="T376" s="3"/>
    </row>
    <row r="377" spans="1:20" ht="14.4" x14ac:dyDescent="0.3">
      <c r="A377" s="1">
        <v>6</v>
      </c>
      <c r="B377" s="5" t="s">
        <v>172</v>
      </c>
      <c r="C377" s="87">
        <f>IFERROR(VLOOKUP('De Uitslagen'!B377,'Shortlist teams'!B:C,2,FALSE),"")</f>
        <v>4</v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 t="s">
        <v>159</v>
      </c>
      <c r="C378" s="87">
        <f>IFERROR(VLOOKUP('De Uitslagen'!B378,'Shortlist teams'!B:C,2,FALSE),"")</f>
        <v>1</v>
      </c>
      <c r="D378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>12</v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>12</v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>12</v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>12</v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>12</v>
      </c>
      <c r="Q378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>12</v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 t="s">
        <v>122</v>
      </c>
      <c r="C379" s="87">
        <f>IFERROR(VLOOKUP('De Uitslagen'!B379,'Shortlist teams'!B:C,2,FALSE),"")</f>
        <v>4</v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 t="s">
        <v>171</v>
      </c>
      <c r="C380" s="87">
        <f>IFERROR(VLOOKUP('De Uitslagen'!B380,'Shortlist teams'!B:C,2,FALSE),"")</f>
        <v>4</v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>20</v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 t="s">
        <v>296</v>
      </c>
      <c r="C381" s="87">
        <f>IFERROR(VLOOKUP('De Uitslagen'!B381,'Shortlist teams'!B:C,2,FALSE),"")</f>
        <v>3</v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 t="s">
        <v>157</v>
      </c>
      <c r="C382" s="87">
        <f>IFERROR(VLOOKUP('De Uitslagen'!B382,'Shortlist teams'!B:C,2,FALSE),"")</f>
        <v>3</v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>13</v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>13</v>
      </c>
      <c r="T382" s="3"/>
    </row>
    <row r="383" spans="1:20" ht="14.4" x14ac:dyDescent="0.3">
      <c r="A383" s="1">
        <v>12</v>
      </c>
      <c r="B383" s="8" t="s">
        <v>192</v>
      </c>
      <c r="C383" s="87">
        <f>IFERROR(VLOOKUP('De Uitslagen'!B383,'Shortlist teams'!B:C,2,FALSE),"")</f>
        <v>1</v>
      </c>
      <c r="D383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>8</v>
      </c>
      <c r="E383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>8</v>
      </c>
      <c r="F383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>8</v>
      </c>
      <c r="G383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>8</v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>8</v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>8</v>
      </c>
      <c r="O383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>8</v>
      </c>
      <c r="P383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>8</v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>8</v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 t="s">
        <v>255</v>
      </c>
      <c r="C384" s="87">
        <f>IFERROR(VLOOKUP('De Uitslagen'!B384,'Shortlist teams'!B:C,2,FALSE),"")</f>
        <v>4</v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>13</v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 t="s">
        <v>101</v>
      </c>
      <c r="C385" s="87">
        <f>IFERROR(VLOOKUP('De Uitslagen'!B385,'Shortlist teams'!B:C,2,FALSE),"")</f>
        <v>1</v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>6</v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>6</v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>6</v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 t="s">
        <v>187</v>
      </c>
      <c r="C386" s="87">
        <f>IFERROR(VLOOKUP('De Uitslagen'!B386,'Shortlist teams'!B:C,2,FALSE),"")</f>
        <v>1</v>
      </c>
      <c r="D386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>5</v>
      </c>
      <c r="E386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>5</v>
      </c>
      <c r="F386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>5</v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>5</v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>5</v>
      </c>
      <c r="L386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>5</v>
      </c>
      <c r="M386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>5</v>
      </c>
      <c r="N386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>5</v>
      </c>
      <c r="O386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>5</v>
      </c>
      <c r="P386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>5</v>
      </c>
      <c r="Q386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>5</v>
      </c>
      <c r="R386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>5</v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 t="s">
        <v>225</v>
      </c>
      <c r="C387" s="87">
        <f>IFERROR(VLOOKUP('De Uitslagen'!B387,'Shortlist teams'!B:C,2,FALSE),"")</f>
        <v>4</v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 t="s">
        <v>207</v>
      </c>
      <c r="C388" s="87">
        <f>IFERROR(VLOOKUP('De Uitslagen'!B388,'Shortlist teams'!B:C,2,FALSE),"")</f>
        <v>4</v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 t="s">
        <v>256</v>
      </c>
      <c r="C389" s="87">
        <f>IFERROR(VLOOKUP('De Uitslagen'!B389,'Shortlist teams'!B:C,2,FALSE),"")</f>
        <v>4</v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 t="s">
        <v>240</v>
      </c>
      <c r="C390" s="87">
        <f>IFERROR(VLOOKUP('De Uitslagen'!B390,'Shortlist teams'!B:C,2,FALSE),"")</f>
        <v>4</v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 t="s">
        <v>118</v>
      </c>
      <c r="C391" s="87">
        <f>IFERROR(VLOOKUP('De Uitslagen'!B391,'Shortlist teams'!B:C,2,FALSE),"")</f>
        <v>2</v>
      </c>
      <c r="D391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>1</v>
      </c>
      <c r="E391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>1</v>
      </c>
      <c r="F391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>1</v>
      </c>
      <c r="G391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>1</v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>1</v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>1</v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>1</v>
      </c>
      <c r="Q391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>1</v>
      </c>
      <c r="R391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>1</v>
      </c>
      <c r="S391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>1</v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77</v>
      </c>
      <c r="E393" s="1">
        <f t="shared" si="19"/>
        <v>91</v>
      </c>
      <c r="F393" s="1">
        <f t="shared" si="19"/>
        <v>34</v>
      </c>
      <c r="G393" s="1">
        <f t="shared" si="19"/>
        <v>53</v>
      </c>
      <c r="H393" s="1">
        <f t="shared" si="19"/>
        <v>64</v>
      </c>
      <c r="I393" s="1">
        <f t="shared" si="19"/>
        <v>68</v>
      </c>
      <c r="J393" s="1">
        <f t="shared" si="19"/>
        <v>85</v>
      </c>
      <c r="K393" s="1">
        <f t="shared" si="19"/>
        <v>36</v>
      </c>
      <c r="L393" s="1">
        <f t="shared" si="19"/>
        <v>103</v>
      </c>
      <c r="M393" s="1">
        <f t="shared" si="19"/>
        <v>56</v>
      </c>
      <c r="N393" s="1">
        <f t="shared" si="19"/>
        <v>76</v>
      </c>
      <c r="O393" s="1">
        <f t="shared" si="19"/>
        <v>83</v>
      </c>
      <c r="P393" s="1">
        <f t="shared" si="19"/>
        <v>70</v>
      </c>
      <c r="Q393" s="1">
        <f t="shared" si="19"/>
        <v>69</v>
      </c>
      <c r="R393" s="1">
        <f t="shared" si="19"/>
        <v>86</v>
      </c>
      <c r="S393" s="1">
        <f t="shared" si="19"/>
        <v>87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304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310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316</v>
      </c>
      <c r="T397" s="3"/>
    </row>
    <row r="398" spans="1:20" ht="14.4" x14ac:dyDescent="0.3">
      <c r="A398" s="58">
        <v>1</v>
      </c>
      <c r="B398" s="6" t="s">
        <v>7</v>
      </c>
      <c r="C398" s="87">
        <f>IFERROR(VLOOKUP('De Uitslagen'!B398,'Shortlist teams'!B:C,2,FALSE),"")</f>
        <v>1</v>
      </c>
      <c r="D398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>25</v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>25</v>
      </c>
      <c r="G398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>25</v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>25</v>
      </c>
      <c r="K398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>25</v>
      </c>
      <c r="L398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>25</v>
      </c>
      <c r="M398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>25</v>
      </c>
      <c r="N398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>25</v>
      </c>
      <c r="O398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>25</v>
      </c>
      <c r="P398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>25</v>
      </c>
      <c r="Q398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>25</v>
      </c>
      <c r="R398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>25</v>
      </c>
      <c r="S398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>25</v>
      </c>
      <c r="T398" s="3"/>
    </row>
    <row r="399" spans="1:20" ht="14.4" x14ac:dyDescent="0.3">
      <c r="A399" s="1">
        <v>2</v>
      </c>
      <c r="B399" s="7" t="s">
        <v>177</v>
      </c>
      <c r="C399" s="87">
        <f>IFERROR(VLOOKUP('De Uitslagen'!B399,'Shortlist teams'!B:C,2,FALSE),"")</f>
        <v>3</v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>35</v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>35</v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 t="s">
        <v>190</v>
      </c>
      <c r="C400" s="87">
        <f>IFERROR(VLOOKUP('De Uitslagen'!B400,'Shortlist teams'!B:C,2,FALSE),"")</f>
        <v>1</v>
      </c>
      <c r="D400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>18</v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>18</v>
      </c>
      <c r="G400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>18</v>
      </c>
      <c r="H400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>18</v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>18</v>
      </c>
      <c r="K400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>18</v>
      </c>
      <c r="L400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>18</v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>18</v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>18</v>
      </c>
      <c r="S400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>18</v>
      </c>
      <c r="T400" s="3"/>
    </row>
    <row r="401" spans="1:20" ht="14.4" x14ac:dyDescent="0.3">
      <c r="A401" s="1">
        <v>4</v>
      </c>
      <c r="B401" s="8" t="s">
        <v>227</v>
      </c>
      <c r="C401" s="87">
        <f>IFERROR(VLOOKUP('De Uitslagen'!B401,'Shortlist teams'!B:C,2,FALSE),"")</f>
        <v>4</v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 t="s">
        <v>211</v>
      </c>
      <c r="C402" s="87">
        <f>IFERROR(VLOOKUP('De Uitslagen'!B402,'Shortlist teams'!B:C,2,FALSE),"")</f>
        <v>4</v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 t="s">
        <v>278</v>
      </c>
      <c r="C403" s="87">
        <f>IFERROR(VLOOKUP('De Uitslagen'!B403,'Shortlist teams'!B:C,2,FALSE),"")</f>
        <v>4</v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 t="s">
        <v>225</v>
      </c>
      <c r="C404" s="87">
        <f>IFERROR(VLOOKUP('De Uitslagen'!B404,'Shortlist teams'!B:C,2,FALSE),"")</f>
        <v>4</v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 t="s">
        <v>191</v>
      </c>
      <c r="C405" s="87">
        <f>IFERROR(VLOOKUP('De Uitslagen'!B405,'Shortlist teams'!B:C,2,FALSE),"")</f>
        <v>1</v>
      </c>
      <c r="D405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>11</v>
      </c>
      <c r="E405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>11</v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>11</v>
      </c>
      <c r="J405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>11</v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>11</v>
      </c>
      <c r="O405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>11</v>
      </c>
      <c r="P405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>11</v>
      </c>
      <c r="Q405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>11</v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 t="s">
        <v>194</v>
      </c>
      <c r="C406" s="87">
        <f>IFERROR(VLOOKUP('De Uitslagen'!B406,'Shortlist teams'!B:C,2,FALSE),"")</f>
        <v>2</v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>12</v>
      </c>
      <c r="I406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>12</v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>12</v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 t="s">
        <v>252</v>
      </c>
      <c r="C407" s="87">
        <f>IFERROR(VLOOKUP('De Uitslagen'!B407,'Shortlist teams'!B:C,2,FALSE),"")</f>
        <v>4</v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 t="s">
        <v>98</v>
      </c>
      <c r="C408" s="87">
        <f>IFERROR(VLOOKUP('De Uitslagen'!B408,'Shortlist teams'!B:C,2,FALSE),"")</f>
        <v>1</v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>8</v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>8</v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>8</v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>8</v>
      </c>
      <c r="M408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>8</v>
      </c>
      <c r="N408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>8</v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>8</v>
      </c>
      <c r="T408" s="3"/>
    </row>
    <row r="409" spans="1:20" ht="14.4" x14ac:dyDescent="0.3">
      <c r="A409" s="1">
        <v>12</v>
      </c>
      <c r="B409" s="8" t="s">
        <v>125</v>
      </c>
      <c r="C409" s="87">
        <f>IFERROR(VLOOKUP('De Uitslagen'!B409,'Shortlist teams'!B:C,2,FALSE),"")</f>
        <v>4</v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 t="s">
        <v>8</v>
      </c>
      <c r="C410" s="87">
        <f>IFERROR(VLOOKUP('De Uitslagen'!B410,'Shortlist teams'!B:C,2,FALSE),"")</f>
        <v>3</v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>11</v>
      </c>
      <c r="T410" s="3"/>
    </row>
    <row r="411" spans="1:20" ht="14.4" x14ac:dyDescent="0.3">
      <c r="A411" s="1">
        <v>14</v>
      </c>
      <c r="B411" s="8" t="s">
        <v>124</v>
      </c>
      <c r="C411" s="87">
        <f>IFERROR(VLOOKUP('De Uitslagen'!B411,'Shortlist teams'!B:C,2,FALSE),"")</f>
        <v>3</v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 t="s">
        <v>228</v>
      </c>
      <c r="C412" s="87">
        <f>IFERROR(VLOOKUP('De Uitslagen'!B412,'Shortlist teams'!B:C,2,FALSE),"")</f>
        <v>4</v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 t="s">
        <v>244</v>
      </c>
      <c r="C413" s="87">
        <f>IFERROR(VLOOKUP('De Uitslagen'!B413,'Shortlist teams'!B:C,2,FALSE),"")</f>
        <v>4</v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 t="s">
        <v>300</v>
      </c>
      <c r="C414" s="87">
        <f>IFERROR(VLOOKUP('De Uitslagen'!B414,'Shortlist teams'!B:C,2,FALSE),"")</f>
        <v>4</v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 t="s">
        <v>104</v>
      </c>
      <c r="C415" s="87">
        <f>IFERROR(VLOOKUP('De Uitslagen'!B415,'Shortlist teams'!B:C,2,FALSE),"")</f>
        <v>4</v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>5</v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>5</v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 t="s">
        <v>5</v>
      </c>
      <c r="C416" s="87">
        <f>IFERROR(VLOOKUP('De Uitslagen'!B416,'Shortlist teams'!B:C,2,FALSE),"")</f>
        <v>3</v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 t="s">
        <v>206</v>
      </c>
      <c r="C417" s="87">
        <f>IFERROR(VLOOKUP('De Uitslagen'!B417,'Shortlist teams'!B:C,2,FALSE),"")</f>
        <v>4</v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54</v>
      </c>
      <c r="E419" s="1">
        <f t="shared" si="20"/>
        <v>19</v>
      </c>
      <c r="F419" s="1">
        <f t="shared" si="20"/>
        <v>43</v>
      </c>
      <c r="G419" s="1">
        <f t="shared" si="20"/>
        <v>56</v>
      </c>
      <c r="H419" s="1">
        <f t="shared" si="20"/>
        <v>65</v>
      </c>
      <c r="I419" s="1">
        <f t="shared" si="20"/>
        <v>23</v>
      </c>
      <c r="J419" s="1">
        <f t="shared" si="20"/>
        <v>62</v>
      </c>
      <c r="K419" s="1">
        <f t="shared" si="20"/>
        <v>48</v>
      </c>
      <c r="L419" s="1">
        <f t="shared" si="20"/>
        <v>51</v>
      </c>
      <c r="M419" s="1">
        <f t="shared" si="20"/>
        <v>33</v>
      </c>
      <c r="N419" s="1">
        <f t="shared" si="20"/>
        <v>44</v>
      </c>
      <c r="O419" s="1">
        <f t="shared" si="20"/>
        <v>54</v>
      </c>
      <c r="P419" s="1">
        <f t="shared" si="20"/>
        <v>48</v>
      </c>
      <c r="Q419" s="1">
        <f t="shared" si="20"/>
        <v>36</v>
      </c>
      <c r="R419" s="1">
        <f t="shared" si="20"/>
        <v>78</v>
      </c>
      <c r="S419" s="1">
        <f t="shared" si="20"/>
        <v>62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304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310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316</v>
      </c>
      <c r="T423" s="3"/>
    </row>
    <row r="424" spans="1:20" ht="14.4" x14ac:dyDescent="0.3">
      <c r="A424" s="58">
        <v>1</v>
      </c>
      <c r="B424" s="143" t="s">
        <v>193</v>
      </c>
      <c r="C424" s="87">
        <f>IFERROR(VLOOKUP('De Uitslagen'!B424,'Shortlist teams'!B:C,2,FALSE),"")</f>
        <v>2</v>
      </c>
      <c r="D424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>30</v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>30</v>
      </c>
      <c r="G424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>30</v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>30</v>
      </c>
      <c r="J424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>30</v>
      </c>
      <c r="K424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>30</v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>30</v>
      </c>
      <c r="N424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>30</v>
      </c>
      <c r="O424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>30</v>
      </c>
      <c r="P424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>30</v>
      </c>
      <c r="Q424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>30</v>
      </c>
      <c r="R424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>30</v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 t="s">
        <v>177</v>
      </c>
      <c r="C425" s="87">
        <f>IFERROR(VLOOKUP('De Uitslagen'!B425,'Shortlist teams'!B:C,2,FALSE),"")</f>
        <v>3</v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>35</v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>35</v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 t="s">
        <v>101</v>
      </c>
      <c r="C426" s="87">
        <f>IFERROR(VLOOKUP('De Uitslagen'!B426,'Shortlist teams'!B:C,2,FALSE),"")</f>
        <v>1</v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>18</v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>18</v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>18</v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 t="s">
        <v>175</v>
      </c>
      <c r="C427" s="87">
        <f>IFERROR(VLOOKUP('De Uitslagen'!B427,'Shortlist teams'!B:C,2,FALSE),"")</f>
        <v>3</v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>25</v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 t="s">
        <v>109</v>
      </c>
      <c r="C428" s="87">
        <f>IFERROR(VLOOKUP('De Uitslagen'!B428,'Shortlist teams'!B:C,2,FALSE),"")</f>
        <v>1</v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>14</v>
      </c>
      <c r="F428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>14</v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>14</v>
      </c>
      <c r="I428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>14</v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>14</v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>14</v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 t="s">
        <v>300</v>
      </c>
      <c r="C429" s="87">
        <f>IFERROR(VLOOKUP('De Uitslagen'!B429,'Shortlist teams'!B:C,2,FALSE),"")</f>
        <v>4</v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 t="s">
        <v>171</v>
      </c>
      <c r="C430" s="87">
        <f>IFERROR(VLOOKUP('De Uitslagen'!B430,'Shortlist teams'!B:C,2,FALSE),"")</f>
        <v>4</v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>23</v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 t="s">
        <v>118</v>
      </c>
      <c r="C431" s="87">
        <f>IFERROR(VLOOKUP('De Uitslagen'!B431,'Shortlist teams'!B:C,2,FALSE),"")</f>
        <v>2</v>
      </c>
      <c r="D431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>13</v>
      </c>
      <c r="E431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>13</v>
      </c>
      <c r="F431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>13</v>
      </c>
      <c r="G431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>13</v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>13</v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>13</v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>13</v>
      </c>
      <c r="Q431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>13</v>
      </c>
      <c r="R431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>13</v>
      </c>
      <c r="S431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>13</v>
      </c>
      <c r="T431" s="3"/>
    </row>
    <row r="432" spans="1:20" ht="14.4" x14ac:dyDescent="0.3">
      <c r="A432" s="1">
        <v>9</v>
      </c>
      <c r="B432" s="7" t="s">
        <v>116</v>
      </c>
      <c r="C432" s="87" t="str">
        <f>IFERROR(VLOOKUP('De Uitslagen'!B432,'Shortlist teams'!B:C,2,FALSE),"")</f>
        <v>HC</v>
      </c>
      <c r="D432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>8</v>
      </c>
      <c r="E432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>8</v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>8</v>
      </c>
      <c r="I432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>8</v>
      </c>
      <c r="J432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>8</v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>8</v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>8</v>
      </c>
      <c r="O432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>8</v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>8</v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>8</v>
      </c>
      <c r="T432" s="3"/>
    </row>
    <row r="433" spans="1:20" ht="14.4" x14ac:dyDescent="0.3">
      <c r="A433" s="1">
        <v>10</v>
      </c>
      <c r="B433" s="5" t="s">
        <v>192</v>
      </c>
      <c r="C433" s="87">
        <f>IFERROR(VLOOKUP('De Uitslagen'!B433,'Shortlist teams'!B:C,2,FALSE),"")</f>
        <v>1</v>
      </c>
      <c r="D433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>9</v>
      </c>
      <c r="E433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>9</v>
      </c>
      <c r="F433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>9</v>
      </c>
      <c r="G433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>9</v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>9</v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>9</v>
      </c>
      <c r="O433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>9</v>
      </c>
      <c r="P433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>9</v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>9</v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 t="s">
        <v>124</v>
      </c>
      <c r="C434" s="87">
        <f>IFERROR(VLOOKUP('De Uitslagen'!B434,'Shortlist teams'!B:C,2,FALSE),"")</f>
        <v>3</v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 t="s">
        <v>187</v>
      </c>
      <c r="C435" s="87">
        <f>IFERROR(VLOOKUP('De Uitslagen'!B435,'Shortlist teams'!B:C,2,FALSE),"")</f>
        <v>1</v>
      </c>
      <c r="D435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>8</v>
      </c>
      <c r="E435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>8</v>
      </c>
      <c r="F435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>8</v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>8</v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>8</v>
      </c>
      <c r="L435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>8</v>
      </c>
      <c r="M435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>8</v>
      </c>
      <c r="N435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>8</v>
      </c>
      <c r="O435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>8</v>
      </c>
      <c r="P435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>8</v>
      </c>
      <c r="Q435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>8</v>
      </c>
      <c r="R435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>8</v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 t="s">
        <v>3</v>
      </c>
      <c r="C436" s="87" t="str">
        <f>IFERROR(VLOOKUP('De Uitslagen'!B436,'Shortlist teams'!B:C,2,FALSE),"")</f>
        <v>HC</v>
      </c>
      <c r="D436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>5</v>
      </c>
      <c r="E436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>5</v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>5</v>
      </c>
      <c r="H436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>5</v>
      </c>
      <c r="I436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>5</v>
      </c>
      <c r="J436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>5</v>
      </c>
      <c r="K436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>5</v>
      </c>
      <c r="L436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>5</v>
      </c>
      <c r="M436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>5</v>
      </c>
      <c r="N436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>5</v>
      </c>
      <c r="O436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>5</v>
      </c>
      <c r="P436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>5</v>
      </c>
      <c r="Q436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>5</v>
      </c>
      <c r="R436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>5</v>
      </c>
      <c r="S436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>5</v>
      </c>
      <c r="T436" s="3"/>
    </row>
    <row r="437" spans="1:20" ht="14.4" x14ac:dyDescent="0.3">
      <c r="A437" s="1">
        <v>14</v>
      </c>
      <c r="B437" s="8" t="s">
        <v>161</v>
      </c>
      <c r="C437" s="87">
        <f>IFERROR(VLOOKUP('De Uitslagen'!B437,'Shortlist teams'!B:C,2,FALSE),"")</f>
        <v>2</v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>7</v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>7</v>
      </c>
      <c r="S437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>7</v>
      </c>
      <c r="T437" s="3"/>
    </row>
    <row r="438" spans="1:20" ht="14.4" x14ac:dyDescent="0.3">
      <c r="A438" s="1">
        <v>15</v>
      </c>
      <c r="B438" s="7" t="s">
        <v>276</v>
      </c>
      <c r="C438" s="87">
        <f>IFERROR(VLOOKUP('De Uitslagen'!B438,'Shortlist teams'!B:C,2,FALSE),"")</f>
        <v>4</v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 t="s">
        <v>186</v>
      </c>
      <c r="C439" s="87" t="str">
        <f>IFERROR(VLOOKUP('De Uitslagen'!B439,'Shortlist teams'!B:C,2,FALSE),"")</f>
        <v>HC</v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>3</v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>3</v>
      </c>
      <c r="H439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>3</v>
      </c>
      <c r="I439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>3</v>
      </c>
      <c r="J439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>3</v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>3</v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>3</v>
      </c>
      <c r="O439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>3</v>
      </c>
      <c r="P439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>3</v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>3</v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 t="s">
        <v>188</v>
      </c>
      <c r="C440" s="87">
        <f>IFERROR(VLOOKUP('De Uitslagen'!B440,'Shortlist teams'!B:C,2,FALSE),"")</f>
        <v>1</v>
      </c>
      <c r="D440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>3</v>
      </c>
      <c r="E440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>3</v>
      </c>
      <c r="F440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>3</v>
      </c>
      <c r="G440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>3</v>
      </c>
      <c r="H440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>3</v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>3</v>
      </c>
      <c r="K440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>3</v>
      </c>
      <c r="L440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>3</v>
      </c>
      <c r="M440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>3</v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>3</v>
      </c>
      <c r="P440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>3</v>
      </c>
      <c r="Q440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>3</v>
      </c>
      <c r="R440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>3</v>
      </c>
      <c r="S440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>3</v>
      </c>
      <c r="T440" s="3"/>
    </row>
    <row r="441" spans="1:20" ht="14.4" x14ac:dyDescent="0.3">
      <c r="A441" s="1">
        <v>18</v>
      </c>
      <c r="B441" s="6" t="s">
        <v>223</v>
      </c>
      <c r="C441" s="87">
        <f>IFERROR(VLOOKUP('De Uitslagen'!B441,'Shortlist teams'!B:C,2,FALSE),"")</f>
        <v>3</v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>4</v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>4</v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 t="s">
        <v>292</v>
      </c>
      <c r="C442" s="87">
        <f>IFERROR(VLOOKUP('De Uitslagen'!B442,'Shortlist teams'!B:C,2,FALSE),"")</f>
        <v>4</v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 t="s">
        <v>189</v>
      </c>
      <c r="C443" s="87">
        <f>IFERROR(VLOOKUP('De Uitslagen'!B443,'Shortlist teams'!B:C,2,FALSE),"")</f>
        <v>1</v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76</v>
      </c>
      <c r="E445" s="1">
        <f t="shared" si="21"/>
        <v>63</v>
      </c>
      <c r="F445" s="1">
        <f t="shared" si="21"/>
        <v>120</v>
      </c>
      <c r="G445" s="1">
        <f t="shared" si="21"/>
        <v>63</v>
      </c>
      <c r="H445" s="1">
        <f t="shared" si="21"/>
        <v>68</v>
      </c>
      <c r="I445" s="1">
        <f t="shared" si="21"/>
        <v>68</v>
      </c>
      <c r="J445" s="1">
        <f t="shared" si="21"/>
        <v>71</v>
      </c>
      <c r="K445" s="1">
        <f t="shared" si="21"/>
        <v>46</v>
      </c>
      <c r="L445" s="1">
        <f t="shared" si="21"/>
        <v>34</v>
      </c>
      <c r="M445" s="1">
        <f t="shared" si="21"/>
        <v>87</v>
      </c>
      <c r="N445" s="1">
        <f t="shared" si="21"/>
        <v>76</v>
      </c>
      <c r="O445" s="1">
        <f t="shared" si="21"/>
        <v>102</v>
      </c>
      <c r="P445" s="1">
        <f t="shared" si="21"/>
        <v>71</v>
      </c>
      <c r="Q445" s="1">
        <f t="shared" si="21"/>
        <v>67</v>
      </c>
      <c r="R445" s="1">
        <f t="shared" si="21"/>
        <v>131</v>
      </c>
      <c r="S445" s="1">
        <f t="shared" si="21"/>
        <v>36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304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310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316</v>
      </c>
      <c r="T449" s="3"/>
    </row>
    <row r="450" spans="1:20" ht="14.4" x14ac:dyDescent="0.3">
      <c r="A450" s="58">
        <v>1</v>
      </c>
      <c r="B450" s="7" t="s">
        <v>3</v>
      </c>
      <c r="C450" s="87" t="str">
        <f>IFERROR(VLOOKUP('De Uitslagen'!B450,'Shortlist teams'!B:C,2,FALSE),"")</f>
        <v>HC</v>
      </c>
      <c r="D450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>20</v>
      </c>
      <c r="E450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>20</v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>20</v>
      </c>
      <c r="H450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>20</v>
      </c>
      <c r="I450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>20</v>
      </c>
      <c r="J450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>20</v>
      </c>
      <c r="K450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>20</v>
      </c>
      <c r="L450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>20</v>
      </c>
      <c r="M450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>20</v>
      </c>
      <c r="N450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>20</v>
      </c>
      <c r="O450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>20</v>
      </c>
      <c r="P450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>20</v>
      </c>
      <c r="Q450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>20</v>
      </c>
      <c r="R450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>20</v>
      </c>
      <c r="S450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>20</v>
      </c>
      <c r="T450" s="3"/>
    </row>
    <row r="451" spans="1:20" ht="14.4" x14ac:dyDescent="0.3">
      <c r="A451" s="1">
        <v>2</v>
      </c>
      <c r="B451" s="5" t="s">
        <v>118</v>
      </c>
      <c r="C451" s="87">
        <f>IFERROR(VLOOKUP('De Uitslagen'!B451,'Shortlist teams'!B:C,2,FALSE),"")</f>
        <v>2</v>
      </c>
      <c r="D451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>26</v>
      </c>
      <c r="E451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>26</v>
      </c>
      <c r="F451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>26</v>
      </c>
      <c r="G451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>26</v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>26</v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>26</v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>26</v>
      </c>
      <c r="Q451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>26</v>
      </c>
      <c r="R451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>26</v>
      </c>
      <c r="S451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>26</v>
      </c>
      <c r="T451" s="3"/>
    </row>
    <row r="452" spans="1:20" ht="14.4" x14ac:dyDescent="0.3">
      <c r="A452" s="1">
        <v>3</v>
      </c>
      <c r="B452" s="7" t="s">
        <v>193</v>
      </c>
      <c r="C452" s="87">
        <f>IFERROR(VLOOKUP('De Uitslagen'!B452,'Shortlist teams'!B:C,2,FALSE),"")</f>
        <v>2</v>
      </c>
      <c r="D452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>22</v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>22</v>
      </c>
      <c r="G452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>22</v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>22</v>
      </c>
      <c r="J452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>22</v>
      </c>
      <c r="K452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>22</v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>22</v>
      </c>
      <c r="N452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>22</v>
      </c>
      <c r="O452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>22</v>
      </c>
      <c r="P452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>22</v>
      </c>
      <c r="Q452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>22</v>
      </c>
      <c r="R452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>22</v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 t="s">
        <v>164</v>
      </c>
      <c r="C453" s="87">
        <f>IFERROR(VLOOKUP('De Uitslagen'!B453,'Shortlist teams'!B:C,2,FALSE),"")</f>
        <v>3</v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>25</v>
      </c>
      <c r="F453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>25</v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 t="s">
        <v>109</v>
      </c>
      <c r="C454" s="87">
        <f>IFERROR(VLOOKUP('De Uitslagen'!B454,'Shortlist teams'!B:C,2,FALSE),"")</f>
        <v>1</v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>14</v>
      </c>
      <c r="F454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>14</v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>14</v>
      </c>
      <c r="I454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>14</v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>14</v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>14</v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 t="s">
        <v>116</v>
      </c>
      <c r="C455" s="87" t="str">
        <f>IFERROR(VLOOKUP('De Uitslagen'!B455,'Shortlist teams'!B:C,2,FALSE),"")</f>
        <v>HC</v>
      </c>
      <c r="D455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>10</v>
      </c>
      <c r="E455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>10</v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>10</v>
      </c>
      <c r="I455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>10</v>
      </c>
      <c r="J455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>10</v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>10</v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>10</v>
      </c>
      <c r="O455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>10</v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>10</v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>10</v>
      </c>
      <c r="T455" s="3"/>
    </row>
    <row r="456" spans="1:20" ht="14.4" x14ac:dyDescent="0.3">
      <c r="A456" s="1">
        <v>7</v>
      </c>
      <c r="B456" s="8" t="s">
        <v>188</v>
      </c>
      <c r="C456" s="87">
        <f>IFERROR(VLOOKUP('De Uitslagen'!B456,'Shortlist teams'!B:C,2,FALSE),"")</f>
        <v>1</v>
      </c>
      <c r="D456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>12</v>
      </c>
      <c r="E456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>12</v>
      </c>
      <c r="F456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>12</v>
      </c>
      <c r="G456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>12</v>
      </c>
      <c r="H456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>12</v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>12</v>
      </c>
      <c r="K456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>12</v>
      </c>
      <c r="L456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>12</v>
      </c>
      <c r="M456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>12</v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>12</v>
      </c>
      <c r="P456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>12</v>
      </c>
      <c r="Q456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>12</v>
      </c>
      <c r="R456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>12</v>
      </c>
      <c r="S456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>12</v>
      </c>
      <c r="T456" s="3"/>
    </row>
    <row r="457" spans="1:20" ht="14.4" x14ac:dyDescent="0.3">
      <c r="A457" s="1">
        <v>8</v>
      </c>
      <c r="B457" s="8" t="s">
        <v>161</v>
      </c>
      <c r="C457" s="87">
        <f>IFERROR(VLOOKUP('De Uitslagen'!B457,'Shortlist teams'!B:C,2,FALSE),"")</f>
        <v>2</v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>13</v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>13</v>
      </c>
      <c r="S457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>13</v>
      </c>
      <c r="T457" s="3"/>
    </row>
    <row r="458" spans="1:20" ht="14.4" x14ac:dyDescent="0.3">
      <c r="A458" s="1">
        <v>9</v>
      </c>
      <c r="B458" s="7" t="s">
        <v>186</v>
      </c>
      <c r="C458" s="87" t="str">
        <f>IFERROR(VLOOKUP('De Uitslagen'!B458,'Shortlist teams'!B:C,2,FALSE),"")</f>
        <v>HC</v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>8</v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>8</v>
      </c>
      <c r="H458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>8</v>
      </c>
      <c r="I458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>8</v>
      </c>
      <c r="J458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>8</v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>8</v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>8</v>
      </c>
      <c r="O458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>8</v>
      </c>
      <c r="P458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>8</v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>8</v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 t="s">
        <v>111</v>
      </c>
      <c r="C459" s="87">
        <f>IFERROR(VLOOKUP('De Uitslagen'!B459,'Shortlist teams'!B:C,2,FALSE),"")</f>
        <v>3</v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>15</v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>15</v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 t="s">
        <v>223</v>
      </c>
      <c r="C460" s="87">
        <f>IFERROR(VLOOKUP('De Uitslagen'!B460,'Shortlist teams'!B:C,2,FALSE),"")</f>
        <v>3</v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>13</v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>13</v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 t="s">
        <v>159</v>
      </c>
      <c r="C461" s="87">
        <f>IFERROR(VLOOKUP('De Uitslagen'!B461,'Shortlist teams'!B:C,2,FALSE),"")</f>
        <v>1</v>
      </c>
      <c r="D461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>8</v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>8</v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>8</v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>8</v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>8</v>
      </c>
      <c r="Q461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>8</v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 t="s">
        <v>292</v>
      </c>
      <c r="C462" s="87">
        <f>IFERROR(VLOOKUP('De Uitslagen'!B462,'Shortlist teams'!B:C,2,FALSE),"")</f>
        <v>4</v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 t="s">
        <v>303</v>
      </c>
      <c r="C463" s="87">
        <f>IFERROR(VLOOKUP('De Uitslagen'!B463,'Shortlist teams'!B:C,2,FALSE),"")</f>
        <v>4</v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 t="s">
        <v>237</v>
      </c>
      <c r="C464" s="87">
        <f>IFERROR(VLOOKUP('De Uitslagen'!B464,'Shortlist teams'!B:C,2,FALSE),"")</f>
        <v>4</v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 t="s">
        <v>178</v>
      </c>
      <c r="C465" s="87">
        <f>IFERROR(VLOOKUP('De Uitslagen'!B465,'Shortlist teams'!B:C,2,FALSE),"")</f>
        <v>4</v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 t="s">
        <v>187</v>
      </c>
      <c r="C466" s="87">
        <f>IFERROR(VLOOKUP('De Uitslagen'!B466,'Shortlist teams'!B:C,2,FALSE),"")</f>
        <v>1</v>
      </c>
      <c r="D466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>3</v>
      </c>
      <c r="E466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>3</v>
      </c>
      <c r="F466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>3</v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>3</v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>3</v>
      </c>
      <c r="L466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>3</v>
      </c>
      <c r="M466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>3</v>
      </c>
      <c r="N466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>3</v>
      </c>
      <c r="O466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>3</v>
      </c>
      <c r="P466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>3</v>
      </c>
      <c r="Q466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>3</v>
      </c>
      <c r="R466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>3</v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 t="s">
        <v>24</v>
      </c>
      <c r="C467" s="87">
        <f>IFERROR(VLOOKUP('De Uitslagen'!B467,'Shortlist teams'!B:C,2,FALSE),"")</f>
        <v>3</v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>4</v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>4</v>
      </c>
      <c r="R467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>4</v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 t="s">
        <v>222</v>
      </c>
      <c r="C468" s="87">
        <f>IFERROR(VLOOKUP('De Uitslagen'!B468,'Shortlist teams'!B:C,2,FALSE),"")</f>
        <v>3</v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>3</v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 t="s">
        <v>192</v>
      </c>
      <c r="C469" s="87">
        <f>IFERROR(VLOOKUP('De Uitslagen'!B469,'Shortlist teams'!B:C,2,FALSE),"")</f>
        <v>1</v>
      </c>
      <c r="D469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>1</v>
      </c>
      <c r="E469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>1</v>
      </c>
      <c r="F469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>1</v>
      </c>
      <c r="G469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>1</v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>1</v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>1</v>
      </c>
      <c r="O469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>1</v>
      </c>
      <c r="P469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>1</v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>1</v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102</v>
      </c>
      <c r="E471" s="1">
        <f t="shared" si="22"/>
        <v>119</v>
      </c>
      <c r="F471" s="1">
        <f t="shared" si="22"/>
        <v>103</v>
      </c>
      <c r="G471" s="1">
        <f t="shared" si="22"/>
        <v>89</v>
      </c>
      <c r="H471" s="1">
        <f t="shared" si="22"/>
        <v>67</v>
      </c>
      <c r="I471" s="1">
        <f t="shared" si="22"/>
        <v>77</v>
      </c>
      <c r="J471" s="1">
        <f t="shared" si="22"/>
        <v>107</v>
      </c>
      <c r="K471" s="1">
        <f t="shared" si="22"/>
        <v>72</v>
      </c>
      <c r="L471" s="1">
        <f t="shared" si="22"/>
        <v>74</v>
      </c>
      <c r="M471" s="1">
        <f t="shared" si="22"/>
        <v>88</v>
      </c>
      <c r="N471" s="1">
        <f t="shared" si="22"/>
        <v>113</v>
      </c>
      <c r="O471" s="1">
        <f t="shared" si="22"/>
        <v>103</v>
      </c>
      <c r="P471" s="1">
        <f t="shared" si="22"/>
        <v>100</v>
      </c>
      <c r="Q471" s="1">
        <f t="shared" si="22"/>
        <v>105</v>
      </c>
      <c r="R471" s="1">
        <f t="shared" si="22"/>
        <v>109</v>
      </c>
      <c r="S471" s="1">
        <f t="shared" si="22"/>
        <v>81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304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310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316</v>
      </c>
      <c r="T475" s="3"/>
    </row>
    <row r="476" spans="1:20" ht="14.4" x14ac:dyDescent="0.3">
      <c r="A476" s="58">
        <v>1</v>
      </c>
      <c r="B476" s="7" t="s">
        <v>193</v>
      </c>
      <c r="C476" s="87">
        <f>IFERROR(VLOOKUP('De Uitslagen'!B476,'Shortlist teams'!B:C,2,FALSE),"")</f>
        <v>2</v>
      </c>
      <c r="D476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>30</v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>30</v>
      </c>
      <c r="G476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>30</v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>30</v>
      </c>
      <c r="J476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>30</v>
      </c>
      <c r="K476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>30</v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>30</v>
      </c>
      <c r="N476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>30</v>
      </c>
      <c r="O476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>30</v>
      </c>
      <c r="P476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>30</v>
      </c>
      <c r="Q476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>30</v>
      </c>
      <c r="R476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>30</v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 t="s">
        <v>116</v>
      </c>
      <c r="C477" s="87" t="str">
        <f>IFERROR(VLOOKUP('De Uitslagen'!B477,'Shortlist teams'!B:C,2,FALSE),"")</f>
        <v>HC</v>
      </c>
      <c r="D477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>17</v>
      </c>
      <c r="E477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>17</v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>17</v>
      </c>
      <c r="I477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>17</v>
      </c>
      <c r="J477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>17</v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>17</v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>17</v>
      </c>
      <c r="O477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>17</v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>17</v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>17</v>
      </c>
      <c r="T477" s="3"/>
    </row>
    <row r="478" spans="1:20" ht="14.4" x14ac:dyDescent="0.3">
      <c r="A478" s="1">
        <v>3</v>
      </c>
      <c r="B478" s="7" t="s">
        <v>164</v>
      </c>
      <c r="C478" s="87">
        <f>IFERROR(VLOOKUP('De Uitslagen'!B478,'Shortlist teams'!B:C,2,FALSE),"")</f>
        <v>3</v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>30</v>
      </c>
      <c r="F478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>30</v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 t="s">
        <v>3</v>
      </c>
      <c r="C479" s="87" t="str">
        <f>IFERROR(VLOOKUP('De Uitslagen'!B479,'Shortlist teams'!B:C,2,FALSE),"")</f>
        <v>HC</v>
      </c>
      <c r="D479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>13</v>
      </c>
      <c r="E479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>13</v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>13</v>
      </c>
      <c r="H479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>13</v>
      </c>
      <c r="I479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>13</v>
      </c>
      <c r="J479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>13</v>
      </c>
      <c r="K479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>13</v>
      </c>
      <c r="L479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>13</v>
      </c>
      <c r="M479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>13</v>
      </c>
      <c r="N479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>13</v>
      </c>
      <c r="O479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>13</v>
      </c>
      <c r="P479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>13</v>
      </c>
      <c r="Q479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>13</v>
      </c>
      <c r="R479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>13</v>
      </c>
      <c r="S479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>13</v>
      </c>
      <c r="T479" s="3"/>
    </row>
    <row r="480" spans="1:20" ht="14.4" x14ac:dyDescent="0.3">
      <c r="A480" s="1">
        <v>5</v>
      </c>
      <c r="B480" s="5" t="s">
        <v>188</v>
      </c>
      <c r="C480" s="87">
        <f>IFERROR(VLOOKUP('De Uitslagen'!B480,'Shortlist teams'!B:C,2,FALSE),"")</f>
        <v>1</v>
      </c>
      <c r="D480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>14</v>
      </c>
      <c r="E480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>14</v>
      </c>
      <c r="F480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>14</v>
      </c>
      <c r="G480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>14</v>
      </c>
      <c r="H480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>14</v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>14</v>
      </c>
      <c r="K480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>14</v>
      </c>
      <c r="L480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>14</v>
      </c>
      <c r="M480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>14</v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>14</v>
      </c>
      <c r="P480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>14</v>
      </c>
      <c r="Q480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>14</v>
      </c>
      <c r="R480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>14</v>
      </c>
      <c r="S480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>14</v>
      </c>
      <c r="T480" s="3"/>
    </row>
    <row r="481" spans="1:20" ht="14.4" x14ac:dyDescent="0.3">
      <c r="A481" s="1">
        <v>6</v>
      </c>
      <c r="B481" s="8" t="s">
        <v>118</v>
      </c>
      <c r="C481" s="87">
        <f>IFERROR(VLOOKUP('De Uitslagen'!B481,'Shortlist teams'!B:C,2,FALSE),"")</f>
        <v>2</v>
      </c>
      <c r="D481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>15</v>
      </c>
      <c r="E481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>15</v>
      </c>
      <c r="F481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>15</v>
      </c>
      <c r="G481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>15</v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>15</v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>15</v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>15</v>
      </c>
      <c r="Q481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>15</v>
      </c>
      <c r="R481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>15</v>
      </c>
      <c r="S481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>15</v>
      </c>
      <c r="T481" s="3"/>
    </row>
    <row r="482" spans="1:20" ht="14.4" x14ac:dyDescent="0.3">
      <c r="A482" s="1">
        <v>7</v>
      </c>
      <c r="B482" s="8" t="s">
        <v>189</v>
      </c>
      <c r="C482" s="87">
        <f>IFERROR(VLOOKUP('De Uitslagen'!B482,'Shortlist teams'!B:C,2,FALSE),"")</f>
        <v>1</v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 t="s">
        <v>161</v>
      </c>
      <c r="C483" s="87">
        <f>IFERROR(VLOOKUP('De Uitslagen'!B483,'Shortlist teams'!B:C,2,FALSE),"")</f>
        <v>2</v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>13</v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>13</v>
      </c>
      <c r="S483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>13</v>
      </c>
      <c r="T483" s="3"/>
    </row>
    <row r="484" spans="1:20" ht="14.4" x14ac:dyDescent="0.3">
      <c r="A484" s="1">
        <v>9</v>
      </c>
      <c r="B484" s="7" t="s">
        <v>187</v>
      </c>
      <c r="C484" s="87">
        <f>IFERROR(VLOOKUP('De Uitslagen'!B484,'Shortlist teams'!B:C,2,FALSE),"")</f>
        <v>1</v>
      </c>
      <c r="D484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>10</v>
      </c>
      <c r="E484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>10</v>
      </c>
      <c r="F484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>10</v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>10</v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>10</v>
      </c>
      <c r="L484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>10</v>
      </c>
      <c r="M484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>10</v>
      </c>
      <c r="N484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>10</v>
      </c>
      <c r="O484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>10</v>
      </c>
      <c r="P484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>10</v>
      </c>
      <c r="Q484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>10</v>
      </c>
      <c r="R484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>10</v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 t="s">
        <v>186</v>
      </c>
      <c r="C485" s="87" t="str">
        <f>IFERROR(VLOOKUP('De Uitslagen'!B485,'Shortlist teams'!B:C,2,FALSE),"")</f>
        <v>HC</v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>7</v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>7</v>
      </c>
      <c r="H485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>7</v>
      </c>
      <c r="I485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>7</v>
      </c>
      <c r="J485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>7</v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>7</v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>7</v>
      </c>
      <c r="O485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>7</v>
      </c>
      <c r="P485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>7</v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>7</v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 t="s">
        <v>109</v>
      </c>
      <c r="C486" s="87">
        <f>IFERROR(VLOOKUP('De Uitslagen'!B486,'Shortlist teams'!B:C,2,FALSE),"")</f>
        <v>1</v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>8</v>
      </c>
      <c r="F486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>8</v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>8</v>
      </c>
      <c r="I486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>8</v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>8</v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>8</v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 t="s">
        <v>223</v>
      </c>
      <c r="C487" s="87">
        <f>IFERROR(VLOOKUP('De Uitslagen'!B487,'Shortlist teams'!B:C,2,FALSE),"")</f>
        <v>3</v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>12</v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>12</v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 t="s">
        <v>276</v>
      </c>
      <c r="C488" s="87">
        <f>IFERROR(VLOOKUP('De Uitslagen'!B488,'Shortlist teams'!B:C,2,FALSE),"")</f>
        <v>4</v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 t="s">
        <v>6</v>
      </c>
      <c r="C489" s="87">
        <f>IFERROR(VLOOKUP('De Uitslagen'!B489,'Shortlist teams'!B:C,2,FALSE),"")</f>
        <v>4</v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>12</v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>12</v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 t="s">
        <v>222</v>
      </c>
      <c r="C490" s="87">
        <f>IFERROR(VLOOKUP('De Uitslagen'!B490,'Shortlist teams'!B:C,2,FALSE),"")</f>
        <v>3</v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>8</v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 t="s">
        <v>192</v>
      </c>
      <c r="C491" s="87">
        <f>IFERROR(VLOOKUP('De Uitslagen'!B491,'Shortlist teams'!B:C,2,FALSE),"")</f>
        <v>1</v>
      </c>
      <c r="D491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>4</v>
      </c>
      <c r="E491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>4</v>
      </c>
      <c r="F491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>4</v>
      </c>
      <c r="G491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>4</v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>4</v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>4</v>
      </c>
      <c r="O491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>4</v>
      </c>
      <c r="P491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>4</v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>4</v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 t="s">
        <v>162</v>
      </c>
      <c r="C492" s="87">
        <f>IFERROR(VLOOKUP('De Uitslagen'!B492,'Shortlist teams'!B:C,2,FALSE),"")</f>
        <v>2</v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>4</v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>4</v>
      </c>
      <c r="Q492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>4</v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>4</v>
      </c>
      <c r="T492" s="3"/>
    </row>
    <row r="493" spans="1:20" ht="14.4" x14ac:dyDescent="0.3">
      <c r="A493" s="1">
        <v>18</v>
      </c>
      <c r="B493" s="6" t="s">
        <v>292</v>
      </c>
      <c r="C493" s="87">
        <f>IFERROR(VLOOKUP('De Uitslagen'!B493,'Shortlist teams'!B:C,2,FALSE),"")</f>
        <v>4</v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 t="s">
        <v>178</v>
      </c>
      <c r="C494" s="87">
        <f>IFERROR(VLOOKUP('De Uitslagen'!B494,'Shortlist teams'!B:C,2,FALSE),"")</f>
        <v>4</v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 t="s">
        <v>124</v>
      </c>
      <c r="C495" s="87">
        <f>IFERROR(VLOOKUP('De Uitslagen'!B495,'Shortlist teams'!B:C,2,FALSE),"")</f>
        <v>3</v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103</v>
      </c>
      <c r="E497" s="1">
        <f t="shared" si="23"/>
        <v>130</v>
      </c>
      <c r="F497" s="1">
        <f t="shared" si="23"/>
        <v>111</v>
      </c>
      <c r="G497" s="1">
        <f t="shared" si="23"/>
        <v>83</v>
      </c>
      <c r="H497" s="1">
        <f t="shared" si="23"/>
        <v>67</v>
      </c>
      <c r="I497" s="1">
        <f t="shared" si="23"/>
        <v>85</v>
      </c>
      <c r="J497" s="1">
        <f t="shared" si="23"/>
        <v>100</v>
      </c>
      <c r="K497" s="1">
        <f t="shared" si="23"/>
        <v>67</v>
      </c>
      <c r="L497" s="1">
        <f t="shared" si="23"/>
        <v>74</v>
      </c>
      <c r="M497" s="1">
        <f t="shared" si="23"/>
        <v>91</v>
      </c>
      <c r="N497" s="1">
        <f t="shared" si="23"/>
        <v>96</v>
      </c>
      <c r="O497" s="1">
        <f t="shared" si="23"/>
        <v>115</v>
      </c>
      <c r="P497" s="1">
        <f t="shared" si="23"/>
        <v>97</v>
      </c>
      <c r="Q497" s="1">
        <f t="shared" si="23"/>
        <v>115</v>
      </c>
      <c r="R497" s="1">
        <f t="shared" si="23"/>
        <v>106</v>
      </c>
      <c r="S497" s="1">
        <f t="shared" si="23"/>
        <v>76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304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310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316</v>
      </c>
      <c r="T501" s="3"/>
    </row>
    <row r="502" spans="1:20" ht="14.4" x14ac:dyDescent="0.3">
      <c r="A502" s="58">
        <v>1</v>
      </c>
      <c r="B502" s="6" t="s">
        <v>98</v>
      </c>
      <c r="C502" s="87">
        <f>IFERROR(VLOOKUP('De Uitslagen'!B502,'Shortlist teams'!B:C,2,FALSE),"")</f>
        <v>1</v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>25</v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>25</v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>25</v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>25</v>
      </c>
      <c r="M502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>25</v>
      </c>
      <c r="N502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>25</v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>25</v>
      </c>
      <c r="T502" s="3"/>
    </row>
    <row r="503" spans="1:20" ht="14.4" x14ac:dyDescent="0.3">
      <c r="A503" s="1">
        <v>2</v>
      </c>
      <c r="B503" s="7" t="s">
        <v>7</v>
      </c>
      <c r="C503" s="87">
        <f>IFERROR(VLOOKUP('De Uitslagen'!B503,'Shortlist teams'!B:C,2,FALSE),"")</f>
        <v>1</v>
      </c>
      <c r="D503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>22</v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>22</v>
      </c>
      <c r="G503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>22</v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>22</v>
      </c>
      <c r="K503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>22</v>
      </c>
      <c r="L503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>22</v>
      </c>
      <c r="M503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>22</v>
      </c>
      <c r="N503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>22</v>
      </c>
      <c r="O503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>22</v>
      </c>
      <c r="P503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>22</v>
      </c>
      <c r="Q503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>22</v>
      </c>
      <c r="R503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>22</v>
      </c>
      <c r="S503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>22</v>
      </c>
      <c r="T503" s="3"/>
    </row>
    <row r="504" spans="1:20" ht="14.4" x14ac:dyDescent="0.3">
      <c r="A504" s="1">
        <v>3</v>
      </c>
      <c r="B504" s="5" t="s">
        <v>191</v>
      </c>
      <c r="C504" s="87">
        <f>IFERROR(VLOOKUP('De Uitslagen'!B504,'Shortlist teams'!B:C,2,FALSE),"")</f>
        <v>1</v>
      </c>
      <c r="D504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>18</v>
      </c>
      <c r="E504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>18</v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>18</v>
      </c>
      <c r="J504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>18</v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>18</v>
      </c>
      <c r="O504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>18</v>
      </c>
      <c r="P504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>18</v>
      </c>
      <c r="Q504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>18</v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 t="s">
        <v>221</v>
      </c>
      <c r="C505" s="87">
        <f>IFERROR(VLOOKUP('De Uitslagen'!B505,'Shortlist teams'!B:C,2,FALSE),"")</f>
        <v>3</v>
      </c>
      <c r="D505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>25</v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>25</v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>25</v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>25</v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>25</v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 t="s">
        <v>190</v>
      </c>
      <c r="C506" s="87">
        <f>IFERROR(VLOOKUP('De Uitslagen'!B506,'Shortlist teams'!B:C,2,FALSE),"")</f>
        <v>1</v>
      </c>
      <c r="D506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>14</v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>14</v>
      </c>
      <c r="G506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>14</v>
      </c>
      <c r="H506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>14</v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>14</v>
      </c>
      <c r="K506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>14</v>
      </c>
      <c r="L506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>14</v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>14</v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>14</v>
      </c>
      <c r="S506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>14</v>
      </c>
      <c r="T506" s="3"/>
    </row>
    <row r="507" spans="1:20" ht="14.4" x14ac:dyDescent="0.3">
      <c r="A507" s="1">
        <v>6</v>
      </c>
      <c r="B507" s="5" t="s">
        <v>8</v>
      </c>
      <c r="C507" s="87">
        <f>IFERROR(VLOOKUP('De Uitslagen'!B507,'Shortlist teams'!B:C,2,FALSE),"")</f>
        <v>3</v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>20</v>
      </c>
      <c r="T507" s="3"/>
    </row>
    <row r="508" spans="1:20" ht="14.4" x14ac:dyDescent="0.3">
      <c r="A508" s="1">
        <v>7</v>
      </c>
      <c r="B508" s="8" t="s">
        <v>211</v>
      </c>
      <c r="C508" s="87">
        <f>IFERROR(VLOOKUP('De Uitslagen'!B508,'Shortlist teams'!B:C,2,FALSE),"")</f>
        <v>4</v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 t="s">
        <v>285</v>
      </c>
      <c r="C509" s="87">
        <f>IFERROR(VLOOKUP('De Uitslagen'!B509,'Shortlist teams'!B:C,2,FALSE),"")</f>
        <v>4</v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>22</v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 t="s">
        <v>205</v>
      </c>
      <c r="C510" s="87">
        <f>IFERROR(VLOOKUP('De Uitslagen'!B510,'Shortlist teams'!B:C,2,FALSE),"")</f>
        <v>4</v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>20</v>
      </c>
      <c r="G510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>20</v>
      </c>
      <c r="H510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>20</v>
      </c>
      <c r="I510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>20</v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>20</v>
      </c>
      <c r="L510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>20</v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>20</v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 t="s">
        <v>278</v>
      </c>
      <c r="C511" s="87">
        <f>IFERROR(VLOOKUP('De Uitslagen'!B511,'Shortlist teams'!B:C,2,FALSE),"")</f>
        <v>4</v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 t="s">
        <v>105</v>
      </c>
      <c r="C512" s="87">
        <f>IFERROR(VLOOKUP('De Uitslagen'!B512,'Shortlist teams'!B:C,2,FALSE),"")</f>
        <v>1</v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>8</v>
      </c>
      <c r="F512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>8</v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>8</v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>8</v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>8</v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 t="s">
        <v>4</v>
      </c>
      <c r="C513" s="87">
        <f>IFERROR(VLOOKUP('De Uitslagen'!B513,'Shortlist teams'!B:C,2,FALSE),"")</f>
        <v>3</v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 t="s">
        <v>194</v>
      </c>
      <c r="C514" s="87">
        <f>IFERROR(VLOOKUP('De Uitslagen'!B514,'Shortlist teams'!B:C,2,FALSE),"")</f>
        <v>2</v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>8</v>
      </c>
      <c r="I514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>8</v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>8</v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 t="s">
        <v>157</v>
      </c>
      <c r="C515" s="87">
        <f>IFERROR(VLOOKUP('De Uitslagen'!B515,'Shortlist teams'!B:C,2,FALSE),"")</f>
        <v>3</v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>9</v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>9</v>
      </c>
      <c r="T515" s="3"/>
    </row>
    <row r="516" spans="1:20" ht="14.4" x14ac:dyDescent="0.3">
      <c r="A516" s="1">
        <v>15</v>
      </c>
      <c r="B516" s="7" t="s">
        <v>225</v>
      </c>
      <c r="C516" s="87">
        <f>IFERROR(VLOOKUP('De Uitslagen'!B516,'Shortlist teams'!B:C,2,FALSE),"")</f>
        <v>4</v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 t="s">
        <v>258</v>
      </c>
      <c r="C517" s="87">
        <f>IFERROR(VLOOKUP('De Uitslagen'!B517,'Shortlist teams'!B:C,2,FALSE),"")</f>
        <v>4</v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 t="s">
        <v>109</v>
      </c>
      <c r="C518" s="87">
        <f>IFERROR(VLOOKUP('De Uitslagen'!B518,'Shortlist teams'!B:C,2,FALSE),"")</f>
        <v>1</v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>3</v>
      </c>
      <c r="F518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>3</v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>3</v>
      </c>
      <c r="I518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>3</v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>3</v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>3</v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 t="s">
        <v>303</v>
      </c>
      <c r="C519" s="87">
        <f>IFERROR(VLOOKUP('De Uitslagen'!B519,'Shortlist teams'!B:C,2,FALSE),"")</f>
        <v>4</v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 t="s">
        <v>245</v>
      </c>
      <c r="C520" s="87">
        <f>IFERROR(VLOOKUP('De Uitslagen'!B520,'Shortlist teams'!B:C,2,FALSE),"")</f>
        <v>4</v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 t="s">
        <v>315</v>
      </c>
      <c r="C521" s="87">
        <f>IFERROR(VLOOKUP('De Uitslagen'!B521,'Shortlist teams'!B:C,2,FALSE),"")</f>
        <v>4</v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79</v>
      </c>
      <c r="E523" s="1">
        <f t="shared" si="24"/>
        <v>54</v>
      </c>
      <c r="F523" s="1">
        <f t="shared" si="24"/>
        <v>92</v>
      </c>
      <c r="G523" s="1">
        <f t="shared" si="24"/>
        <v>81</v>
      </c>
      <c r="H523" s="1">
        <f t="shared" si="24"/>
        <v>45</v>
      </c>
      <c r="I523" s="1">
        <f t="shared" si="24"/>
        <v>80</v>
      </c>
      <c r="J523" s="1">
        <f t="shared" si="24"/>
        <v>87</v>
      </c>
      <c r="K523" s="1">
        <f t="shared" si="24"/>
        <v>56</v>
      </c>
      <c r="L523" s="1">
        <f t="shared" si="24"/>
        <v>106</v>
      </c>
      <c r="M523" s="1">
        <f t="shared" si="24"/>
        <v>50</v>
      </c>
      <c r="N523" s="1">
        <f t="shared" si="24"/>
        <v>73</v>
      </c>
      <c r="O523" s="1">
        <f t="shared" si="24"/>
        <v>82</v>
      </c>
      <c r="P523" s="1">
        <f t="shared" si="24"/>
        <v>68</v>
      </c>
      <c r="Q523" s="1">
        <f t="shared" si="24"/>
        <v>48</v>
      </c>
      <c r="R523" s="1">
        <f t="shared" si="24"/>
        <v>61</v>
      </c>
      <c r="S523" s="1">
        <f t="shared" si="24"/>
        <v>90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tabSelected="1" zoomScaleNormal="100" workbookViewId="0">
      <selection activeCell="AD9" sqref="AD9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91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>
        <v>83</v>
      </c>
      <c r="R6">
        <v>54</v>
      </c>
      <c r="S6">
        <v>102</v>
      </c>
      <c r="T6">
        <v>103</v>
      </c>
      <c r="U6">
        <v>115</v>
      </c>
      <c r="V6">
        <v>82</v>
      </c>
      <c r="W6" s="137">
        <v>222</v>
      </c>
      <c r="X6" s="137">
        <v>150</v>
      </c>
      <c r="Y6" s="1">
        <f>SUM(C6:X6)</f>
        <v>2315</v>
      </c>
      <c r="Z6" s="3"/>
      <c r="AC6" s="19"/>
      <c r="AD6" s="66"/>
    </row>
    <row r="7" spans="1:30" ht="14.4" x14ac:dyDescent="0.3">
      <c r="A7" s="1">
        <v>2</v>
      </c>
      <c r="B7" s="133" t="s">
        <v>129</v>
      </c>
      <c r="C7">
        <v>126</v>
      </c>
      <c r="D7">
        <v>125</v>
      </c>
      <c r="E7">
        <v>1</v>
      </c>
      <c r="F7">
        <v>103</v>
      </c>
      <c r="G7">
        <v>121</v>
      </c>
      <c r="H7" s="177">
        <v>115</v>
      </c>
      <c r="I7">
        <v>95</v>
      </c>
      <c r="J7">
        <v>38</v>
      </c>
      <c r="K7">
        <v>131</v>
      </c>
      <c r="L7">
        <v>94</v>
      </c>
      <c r="M7">
        <v>59</v>
      </c>
      <c r="N7" s="177">
        <v>62</v>
      </c>
      <c r="O7">
        <v>132</v>
      </c>
      <c r="P7">
        <v>118</v>
      </c>
      <c r="Q7">
        <v>86</v>
      </c>
      <c r="R7" s="177">
        <v>78</v>
      </c>
      <c r="S7" s="177">
        <v>131</v>
      </c>
      <c r="T7">
        <v>109</v>
      </c>
      <c r="U7">
        <v>106</v>
      </c>
      <c r="V7">
        <v>61</v>
      </c>
      <c r="W7" s="137">
        <v>236</v>
      </c>
      <c r="X7" s="137">
        <v>150</v>
      </c>
      <c r="Y7" s="1">
        <f>SUM(C7:X7)</f>
        <v>2277</v>
      </c>
      <c r="Z7" s="3"/>
      <c r="AA7" s="58"/>
    </row>
    <row r="8" spans="1:30" ht="14.4" x14ac:dyDescent="0.3">
      <c r="A8" s="1">
        <v>3</v>
      </c>
      <c r="B8" s="134" t="s">
        <v>26</v>
      </c>
      <c r="C8">
        <v>126</v>
      </c>
      <c r="D8">
        <v>101</v>
      </c>
      <c r="E8">
        <v>40</v>
      </c>
      <c r="F8">
        <v>104</v>
      </c>
      <c r="G8">
        <v>97</v>
      </c>
      <c r="H8">
        <v>92</v>
      </c>
      <c r="I8">
        <v>75</v>
      </c>
      <c r="J8">
        <v>52</v>
      </c>
      <c r="K8">
        <v>102</v>
      </c>
      <c r="L8">
        <v>102</v>
      </c>
      <c r="M8">
        <v>71</v>
      </c>
      <c r="N8">
        <v>43</v>
      </c>
      <c r="O8">
        <v>105</v>
      </c>
      <c r="P8">
        <v>97</v>
      </c>
      <c r="Q8">
        <v>77</v>
      </c>
      <c r="R8">
        <v>54</v>
      </c>
      <c r="S8">
        <v>76</v>
      </c>
      <c r="T8">
        <v>102</v>
      </c>
      <c r="U8">
        <v>103</v>
      </c>
      <c r="V8">
        <v>79</v>
      </c>
      <c r="W8" s="137">
        <v>214</v>
      </c>
      <c r="X8" s="137">
        <v>200</v>
      </c>
      <c r="Y8" s="1">
        <f>SUM(C8:X8)</f>
        <v>2112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>
        <v>119</v>
      </c>
      <c r="P9">
        <v>113</v>
      </c>
      <c r="Q9">
        <v>85</v>
      </c>
      <c r="R9">
        <v>62</v>
      </c>
      <c r="S9">
        <v>71</v>
      </c>
      <c r="T9">
        <v>107</v>
      </c>
      <c r="U9">
        <v>100</v>
      </c>
      <c r="V9">
        <v>87</v>
      </c>
      <c r="W9" s="137">
        <v>216</v>
      </c>
      <c r="X9" s="137">
        <v>100</v>
      </c>
      <c r="Y9" s="1">
        <f>SUM(C9:X9)</f>
        <v>2092</v>
      </c>
      <c r="Z9" s="3"/>
    </row>
    <row r="10" spans="1:30" ht="14.4" x14ac:dyDescent="0.3">
      <c r="A10" s="1">
        <v>5</v>
      </c>
      <c r="B10" s="132" t="s">
        <v>30</v>
      </c>
      <c r="C10">
        <v>128</v>
      </c>
      <c r="D10">
        <v>117</v>
      </c>
      <c r="E10">
        <v>0</v>
      </c>
      <c r="F10">
        <v>118</v>
      </c>
      <c r="G10">
        <v>129</v>
      </c>
      <c r="H10">
        <v>85</v>
      </c>
      <c r="I10" s="177">
        <v>115</v>
      </c>
      <c r="J10">
        <v>76</v>
      </c>
      <c r="K10">
        <v>130</v>
      </c>
      <c r="L10">
        <v>80</v>
      </c>
      <c r="M10">
        <v>115</v>
      </c>
      <c r="N10">
        <v>0</v>
      </c>
      <c r="O10">
        <v>132</v>
      </c>
      <c r="P10">
        <v>110</v>
      </c>
      <c r="Q10" s="177">
        <v>103</v>
      </c>
      <c r="R10">
        <v>51</v>
      </c>
      <c r="S10">
        <v>34</v>
      </c>
      <c r="T10">
        <v>74</v>
      </c>
      <c r="U10">
        <v>74</v>
      </c>
      <c r="V10" s="177">
        <v>106</v>
      </c>
      <c r="W10" s="137">
        <v>190</v>
      </c>
      <c r="X10" s="137">
        <v>100</v>
      </c>
      <c r="Y10" s="1">
        <f>SUM(C10:X10)</f>
        <v>2067</v>
      </c>
      <c r="Z10" s="3"/>
    </row>
    <row r="11" spans="1:30" ht="14.4" x14ac:dyDescent="0.3">
      <c r="A11" s="1">
        <v>6</v>
      </c>
      <c r="B11" s="132" t="s">
        <v>135</v>
      </c>
      <c r="C11">
        <v>122</v>
      </c>
      <c r="D11">
        <v>137</v>
      </c>
      <c r="E11">
        <v>35</v>
      </c>
      <c r="F11">
        <v>48</v>
      </c>
      <c r="G11">
        <v>111</v>
      </c>
      <c r="H11">
        <v>37</v>
      </c>
      <c r="I11">
        <v>42</v>
      </c>
      <c r="J11">
        <v>65</v>
      </c>
      <c r="K11">
        <v>116</v>
      </c>
      <c r="L11">
        <v>58</v>
      </c>
      <c r="M11">
        <v>56</v>
      </c>
      <c r="N11">
        <v>51</v>
      </c>
      <c r="O11">
        <v>121</v>
      </c>
      <c r="P11">
        <v>110</v>
      </c>
      <c r="Q11">
        <v>70</v>
      </c>
      <c r="R11">
        <v>48</v>
      </c>
      <c r="S11">
        <v>71</v>
      </c>
      <c r="T11">
        <v>100</v>
      </c>
      <c r="U11">
        <v>97</v>
      </c>
      <c r="V11">
        <v>68</v>
      </c>
      <c r="W11" s="137">
        <v>206</v>
      </c>
      <c r="X11" s="137">
        <v>200</v>
      </c>
      <c r="Y11" s="1">
        <f>SUM(C11:X11)</f>
        <v>1969</v>
      </c>
      <c r="Z11" s="3"/>
    </row>
    <row r="12" spans="1:30" ht="14.4" x14ac:dyDescent="0.3">
      <c r="A12" s="1">
        <v>7</v>
      </c>
      <c r="B12" s="190" t="s">
        <v>304</v>
      </c>
      <c r="C12">
        <v>128</v>
      </c>
      <c r="D12">
        <v>121</v>
      </c>
      <c r="E12">
        <v>25</v>
      </c>
      <c r="F12">
        <v>40</v>
      </c>
      <c r="G12" s="177">
        <v>142</v>
      </c>
      <c r="H12">
        <v>48</v>
      </c>
      <c r="I12">
        <v>54</v>
      </c>
      <c r="J12" s="177">
        <v>112</v>
      </c>
      <c r="K12">
        <v>129</v>
      </c>
      <c r="L12">
        <v>25</v>
      </c>
      <c r="M12">
        <v>54</v>
      </c>
      <c r="N12">
        <v>18</v>
      </c>
      <c r="O12">
        <v>144</v>
      </c>
      <c r="P12" s="177">
        <v>125</v>
      </c>
      <c r="Q12">
        <v>91</v>
      </c>
      <c r="R12">
        <v>19</v>
      </c>
      <c r="S12">
        <v>63</v>
      </c>
      <c r="T12" s="177">
        <v>119</v>
      </c>
      <c r="U12" s="177">
        <v>130</v>
      </c>
      <c r="V12">
        <v>54</v>
      </c>
      <c r="W12" s="137">
        <v>266</v>
      </c>
      <c r="X12" s="137">
        <v>50</v>
      </c>
      <c r="Y12" s="1">
        <f>SUM(C12:X12)</f>
        <v>1957</v>
      </c>
      <c r="Z12" s="3"/>
    </row>
    <row r="13" spans="1:30" ht="14.4" x14ac:dyDescent="0.3">
      <c r="A13" s="1">
        <v>8</v>
      </c>
      <c r="B13" s="133" t="s">
        <v>28</v>
      </c>
      <c r="C13">
        <v>85</v>
      </c>
      <c r="D13">
        <v>116</v>
      </c>
      <c r="E13" s="177">
        <v>48</v>
      </c>
      <c r="F13">
        <v>85</v>
      </c>
      <c r="G13">
        <v>89</v>
      </c>
      <c r="H13">
        <v>85</v>
      </c>
      <c r="I13">
        <v>80</v>
      </c>
      <c r="J13">
        <v>91</v>
      </c>
      <c r="K13">
        <v>104</v>
      </c>
      <c r="L13">
        <v>85</v>
      </c>
      <c r="M13">
        <v>93</v>
      </c>
      <c r="N13">
        <v>23</v>
      </c>
      <c r="O13">
        <v>107</v>
      </c>
      <c r="P13">
        <v>90</v>
      </c>
      <c r="Q13">
        <v>68</v>
      </c>
      <c r="R13">
        <v>23</v>
      </c>
      <c r="S13">
        <v>68</v>
      </c>
      <c r="T13">
        <v>77</v>
      </c>
      <c r="U13">
        <v>85</v>
      </c>
      <c r="V13">
        <v>80</v>
      </c>
      <c r="W13" s="137">
        <v>166</v>
      </c>
      <c r="X13" s="137">
        <v>200</v>
      </c>
      <c r="Y13" s="1">
        <f>SUM(C13:X13)</f>
        <v>1948</v>
      </c>
      <c r="Z13" s="3"/>
    </row>
    <row r="14" spans="1:30" ht="14.4" x14ac:dyDescent="0.3">
      <c r="A14" s="1">
        <v>9</v>
      </c>
      <c r="B14" s="133" t="s">
        <v>31</v>
      </c>
      <c r="C14">
        <v>97</v>
      </c>
      <c r="D14">
        <v>116</v>
      </c>
      <c r="E14">
        <v>25</v>
      </c>
      <c r="F14">
        <v>54</v>
      </c>
      <c r="G14">
        <v>117</v>
      </c>
      <c r="H14">
        <v>62</v>
      </c>
      <c r="I14">
        <v>70</v>
      </c>
      <c r="J14">
        <v>75</v>
      </c>
      <c r="K14">
        <v>125</v>
      </c>
      <c r="L14">
        <v>43</v>
      </c>
      <c r="M14">
        <v>72</v>
      </c>
      <c r="N14">
        <v>53</v>
      </c>
      <c r="O14">
        <v>114</v>
      </c>
      <c r="P14">
        <v>116</v>
      </c>
      <c r="Q14">
        <v>76</v>
      </c>
      <c r="R14">
        <v>44</v>
      </c>
      <c r="S14">
        <v>76</v>
      </c>
      <c r="T14">
        <v>113</v>
      </c>
      <c r="U14">
        <v>96</v>
      </c>
      <c r="V14">
        <v>73</v>
      </c>
      <c r="W14" s="137">
        <v>204</v>
      </c>
      <c r="X14" s="137">
        <v>100</v>
      </c>
      <c r="Y14" s="1">
        <f>SUM(C14:X14)</f>
        <v>1921</v>
      </c>
      <c r="Z14" s="3"/>
    </row>
    <row r="15" spans="1:30" ht="14.4" x14ac:dyDescent="0.3">
      <c r="A15" s="1">
        <v>10</v>
      </c>
      <c r="B15" s="133" t="s">
        <v>133</v>
      </c>
      <c r="C15">
        <v>125</v>
      </c>
      <c r="D15">
        <v>121</v>
      </c>
      <c r="E15">
        <v>20</v>
      </c>
      <c r="F15">
        <v>69</v>
      </c>
      <c r="G15">
        <v>108</v>
      </c>
      <c r="H15">
        <v>44</v>
      </c>
      <c r="I15">
        <v>65</v>
      </c>
      <c r="J15">
        <v>63</v>
      </c>
      <c r="K15">
        <v>115</v>
      </c>
      <c r="L15">
        <v>72</v>
      </c>
      <c r="M15">
        <v>74</v>
      </c>
      <c r="N15">
        <v>56</v>
      </c>
      <c r="O15">
        <v>123</v>
      </c>
      <c r="P15">
        <v>96</v>
      </c>
      <c r="Q15">
        <v>53</v>
      </c>
      <c r="R15">
        <v>56</v>
      </c>
      <c r="S15">
        <v>63</v>
      </c>
      <c r="T15">
        <v>89</v>
      </c>
      <c r="U15">
        <v>83</v>
      </c>
      <c r="V15">
        <v>81</v>
      </c>
      <c r="W15" s="137">
        <v>182</v>
      </c>
      <c r="X15" s="137">
        <v>100</v>
      </c>
      <c r="Y15" s="1">
        <f>SUM(C15:X15)</f>
        <v>1858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>
        <v>69</v>
      </c>
      <c r="R16">
        <v>36</v>
      </c>
      <c r="S16">
        <v>67</v>
      </c>
      <c r="T16">
        <v>105</v>
      </c>
      <c r="U16">
        <v>115</v>
      </c>
      <c r="V16">
        <v>48</v>
      </c>
      <c r="W16" s="137">
        <v>208</v>
      </c>
      <c r="X16" s="137">
        <v>150</v>
      </c>
      <c r="Y16" s="1">
        <f>SUM(C16:X16)</f>
        <v>1825</v>
      </c>
      <c r="Z16" s="3"/>
    </row>
    <row r="17" spans="1:30" ht="14.4" x14ac:dyDescent="0.3">
      <c r="A17" s="1">
        <v>12</v>
      </c>
      <c r="B17" s="132" t="s">
        <v>131</v>
      </c>
      <c r="C17">
        <v>89</v>
      </c>
      <c r="D17">
        <v>67</v>
      </c>
      <c r="E17">
        <v>15</v>
      </c>
      <c r="F17" s="177">
        <v>121</v>
      </c>
      <c r="G17">
        <v>65</v>
      </c>
      <c r="H17">
        <v>110</v>
      </c>
      <c r="I17">
        <v>107</v>
      </c>
      <c r="J17">
        <v>47</v>
      </c>
      <c r="K17">
        <v>59</v>
      </c>
      <c r="L17">
        <v>96</v>
      </c>
      <c r="M17" s="177">
        <v>118</v>
      </c>
      <c r="N17">
        <v>33</v>
      </c>
      <c r="O17">
        <v>76</v>
      </c>
      <c r="P17">
        <v>60</v>
      </c>
      <c r="Q17">
        <v>34</v>
      </c>
      <c r="R17">
        <v>43</v>
      </c>
      <c r="S17">
        <v>120</v>
      </c>
      <c r="T17">
        <v>103</v>
      </c>
      <c r="U17">
        <v>111</v>
      </c>
      <c r="V17">
        <v>92</v>
      </c>
      <c r="W17" s="137">
        <v>178</v>
      </c>
      <c r="X17" s="137">
        <v>50</v>
      </c>
      <c r="Y17" s="1">
        <f>SUM(C17:X17)</f>
        <v>1794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>
        <v>86</v>
      </c>
      <c r="Q18">
        <v>64</v>
      </c>
      <c r="R18">
        <v>65</v>
      </c>
      <c r="S18">
        <v>68</v>
      </c>
      <c r="T18">
        <v>67</v>
      </c>
      <c r="U18">
        <v>67</v>
      </c>
      <c r="V18">
        <v>45</v>
      </c>
      <c r="W18" s="137">
        <v>170</v>
      </c>
      <c r="X18" s="137">
        <v>50</v>
      </c>
      <c r="Y18" s="1">
        <f>SUM(C18:X18)</f>
        <v>1652</v>
      </c>
      <c r="Z18" s="3"/>
    </row>
    <row r="19" spans="1:30" ht="14.4" x14ac:dyDescent="0.3">
      <c r="A19" s="1">
        <v>14</v>
      </c>
      <c r="B19" s="133" t="s">
        <v>310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>
        <v>36</v>
      </c>
      <c r="R19">
        <v>48</v>
      </c>
      <c r="S19">
        <v>46</v>
      </c>
      <c r="T19">
        <v>72</v>
      </c>
      <c r="U19">
        <v>67</v>
      </c>
      <c r="V19">
        <v>56</v>
      </c>
      <c r="W19" s="137">
        <v>126</v>
      </c>
      <c r="X19" s="137">
        <v>100</v>
      </c>
      <c r="Y19" s="1">
        <f>SUM(C19:X19)</f>
        <v>1606</v>
      </c>
      <c r="Z19" s="3"/>
    </row>
    <row r="20" spans="1:30" ht="14.4" x14ac:dyDescent="0.3">
      <c r="A20" s="1">
        <v>15</v>
      </c>
      <c r="B20" s="133" t="s">
        <v>316</v>
      </c>
      <c r="C20">
        <v>105</v>
      </c>
      <c r="D20">
        <v>77</v>
      </c>
      <c r="E20">
        <v>22</v>
      </c>
      <c r="F20">
        <v>54</v>
      </c>
      <c r="G20">
        <v>79</v>
      </c>
      <c r="H20">
        <v>34</v>
      </c>
      <c r="I20">
        <v>58</v>
      </c>
      <c r="J20">
        <v>68</v>
      </c>
      <c r="K20">
        <v>74</v>
      </c>
      <c r="L20">
        <v>47</v>
      </c>
      <c r="M20">
        <v>68</v>
      </c>
      <c r="N20">
        <v>12</v>
      </c>
      <c r="O20">
        <v>80</v>
      </c>
      <c r="P20">
        <v>91</v>
      </c>
      <c r="Q20">
        <v>87</v>
      </c>
      <c r="R20">
        <v>62</v>
      </c>
      <c r="S20">
        <v>36</v>
      </c>
      <c r="T20">
        <v>81</v>
      </c>
      <c r="U20">
        <v>76</v>
      </c>
      <c r="V20">
        <v>90</v>
      </c>
      <c r="W20" s="137">
        <v>174</v>
      </c>
      <c r="X20" s="137">
        <v>50</v>
      </c>
      <c r="Y20" s="1">
        <f>SUM(C20:X20)</f>
        <v>1525</v>
      </c>
      <c r="Z20" s="3"/>
    </row>
    <row r="21" spans="1:30" ht="14.4" x14ac:dyDescent="0.3">
      <c r="A21" s="1">
        <v>16</v>
      </c>
      <c r="B21" s="133" t="s">
        <v>136</v>
      </c>
      <c r="C21">
        <v>114</v>
      </c>
      <c r="D21">
        <v>119</v>
      </c>
      <c r="E21">
        <v>36</v>
      </c>
      <c r="F21">
        <v>14</v>
      </c>
      <c r="G21">
        <v>95</v>
      </c>
      <c r="H21">
        <v>17</v>
      </c>
      <c r="I21">
        <v>23</v>
      </c>
      <c r="J21">
        <v>63</v>
      </c>
      <c r="K21">
        <v>98</v>
      </c>
      <c r="L21">
        <v>28</v>
      </c>
      <c r="M21">
        <v>39</v>
      </c>
      <c r="N21">
        <v>6</v>
      </c>
      <c r="O21">
        <v>118</v>
      </c>
      <c r="P21">
        <v>73</v>
      </c>
      <c r="Q21">
        <v>56</v>
      </c>
      <c r="R21">
        <v>33</v>
      </c>
      <c r="S21">
        <v>87</v>
      </c>
      <c r="T21">
        <v>88</v>
      </c>
      <c r="U21">
        <v>91</v>
      </c>
      <c r="V21">
        <v>50</v>
      </c>
      <c r="W21" s="137">
        <v>142</v>
      </c>
      <c r="X21" s="137">
        <v>100</v>
      </c>
      <c r="Y21" s="1">
        <f>SUM(C21:X21)</f>
        <v>1490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319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topLeftCell="A105" zoomScale="85" zoomScaleNormal="85" workbookViewId="0">
      <selection activeCell="R127" sqref="R127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184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62" t="s">
        <v>3</v>
      </c>
      <c r="C6" s="5" t="s">
        <v>89</v>
      </c>
      <c r="D6">
        <v>17</v>
      </c>
      <c r="E6">
        <v>20</v>
      </c>
      <c r="F6" t="s">
        <v>317</v>
      </c>
      <c r="G6" t="s">
        <v>317</v>
      </c>
      <c r="H6">
        <v>20</v>
      </c>
      <c r="I6" t="s">
        <v>317</v>
      </c>
      <c r="J6" t="s">
        <v>317</v>
      </c>
      <c r="K6">
        <v>7</v>
      </c>
      <c r="L6">
        <v>20</v>
      </c>
      <c r="M6" t="s">
        <v>317</v>
      </c>
      <c r="N6" t="s">
        <v>317</v>
      </c>
      <c r="O6" t="s">
        <v>317</v>
      </c>
      <c r="P6">
        <v>20</v>
      </c>
      <c r="Q6">
        <v>17</v>
      </c>
      <c r="R6">
        <v>17</v>
      </c>
      <c r="S6" t="s">
        <v>317</v>
      </c>
      <c r="T6">
        <v>5</v>
      </c>
      <c r="U6">
        <v>20</v>
      </c>
      <c r="V6">
        <v>13</v>
      </c>
      <c r="W6" t="s">
        <v>317</v>
      </c>
      <c r="X6" s="137">
        <v>40</v>
      </c>
      <c r="Y6" s="74"/>
      <c r="Z6" s="1">
        <f>SUM(D6:X6)</f>
        <v>216</v>
      </c>
      <c r="AA6" s="3"/>
    </row>
    <row r="7" spans="1:40" ht="14.4" x14ac:dyDescent="0.3">
      <c r="A7" s="1">
        <v>2</v>
      </c>
      <c r="B7" s="161" t="s">
        <v>188</v>
      </c>
      <c r="C7" s="6">
        <v>1</v>
      </c>
      <c r="D7">
        <v>25</v>
      </c>
      <c r="E7">
        <v>10</v>
      </c>
      <c r="F7" t="s">
        <v>317</v>
      </c>
      <c r="G7" t="s">
        <v>317</v>
      </c>
      <c r="H7">
        <v>18</v>
      </c>
      <c r="I7" t="s">
        <v>317</v>
      </c>
      <c r="J7" t="s">
        <v>317</v>
      </c>
      <c r="K7">
        <v>7</v>
      </c>
      <c r="L7">
        <v>11</v>
      </c>
      <c r="M7" t="s">
        <v>317</v>
      </c>
      <c r="N7" t="s">
        <v>317</v>
      </c>
      <c r="O7" t="s">
        <v>317</v>
      </c>
      <c r="P7">
        <v>22</v>
      </c>
      <c r="Q7">
        <v>18</v>
      </c>
      <c r="R7">
        <v>14</v>
      </c>
      <c r="S7" t="s">
        <v>317</v>
      </c>
      <c r="T7">
        <v>3</v>
      </c>
      <c r="U7">
        <v>12</v>
      </c>
      <c r="V7">
        <v>14</v>
      </c>
      <c r="W7" t="s">
        <v>317</v>
      </c>
      <c r="X7" s="137">
        <v>36</v>
      </c>
      <c r="Y7" s="74"/>
      <c r="Z7" s="1">
        <f>SUM(D7:X7)</f>
        <v>190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62" t="s">
        <v>116</v>
      </c>
      <c r="C8" s="5" t="s">
        <v>89</v>
      </c>
      <c r="D8">
        <v>15</v>
      </c>
      <c r="E8">
        <v>9</v>
      </c>
      <c r="F8" t="s">
        <v>317</v>
      </c>
      <c r="G8" t="s">
        <v>317</v>
      </c>
      <c r="H8">
        <v>13</v>
      </c>
      <c r="I8" t="s">
        <v>317</v>
      </c>
      <c r="J8" t="s">
        <v>317</v>
      </c>
      <c r="K8">
        <v>6</v>
      </c>
      <c r="L8">
        <v>17</v>
      </c>
      <c r="M8" t="s">
        <v>317</v>
      </c>
      <c r="N8">
        <v>2</v>
      </c>
      <c r="O8" t="s">
        <v>317</v>
      </c>
      <c r="P8">
        <v>11</v>
      </c>
      <c r="Q8">
        <v>20</v>
      </c>
      <c r="R8">
        <v>20</v>
      </c>
      <c r="S8" t="s">
        <v>317</v>
      </c>
      <c r="T8">
        <v>8</v>
      </c>
      <c r="U8">
        <v>10</v>
      </c>
      <c r="V8">
        <v>17</v>
      </c>
      <c r="W8" t="s">
        <v>317</v>
      </c>
      <c r="X8" s="137">
        <v>34</v>
      </c>
      <c r="Y8" s="74"/>
      <c r="Z8" s="1">
        <f>SUM(D8:X8)</f>
        <v>182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71" t="s">
        <v>193</v>
      </c>
      <c r="C9" s="92">
        <v>2</v>
      </c>
      <c r="D9">
        <v>7</v>
      </c>
      <c r="E9">
        <v>22</v>
      </c>
      <c r="F9" t="s">
        <v>317</v>
      </c>
      <c r="G9" t="s">
        <v>317</v>
      </c>
      <c r="H9" t="s">
        <v>317</v>
      </c>
      <c r="I9" t="s">
        <v>317</v>
      </c>
      <c r="J9" t="s">
        <v>317</v>
      </c>
      <c r="K9" t="s">
        <v>317</v>
      </c>
      <c r="L9">
        <v>10</v>
      </c>
      <c r="M9" t="s">
        <v>317</v>
      </c>
      <c r="N9" t="s">
        <v>317</v>
      </c>
      <c r="O9" t="s">
        <v>317</v>
      </c>
      <c r="P9">
        <v>13</v>
      </c>
      <c r="Q9">
        <v>9</v>
      </c>
      <c r="R9" t="s">
        <v>317</v>
      </c>
      <c r="S9" t="s">
        <v>317</v>
      </c>
      <c r="T9">
        <v>30</v>
      </c>
      <c r="U9">
        <v>22</v>
      </c>
      <c r="V9">
        <v>30</v>
      </c>
      <c r="W9" t="s">
        <v>317</v>
      </c>
      <c r="X9" s="137">
        <v>26</v>
      </c>
      <c r="Y9" s="74"/>
      <c r="Z9" s="1">
        <f>SUM(D9:X9)</f>
        <v>169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1" t="s">
        <v>161</v>
      </c>
      <c r="C10" s="92">
        <v>2</v>
      </c>
      <c r="D10" s="1">
        <v>17</v>
      </c>
      <c r="E10" s="1">
        <v>10</v>
      </c>
      <c r="F10" s="1" t="s">
        <v>317</v>
      </c>
      <c r="G10" s="1" t="s">
        <v>317</v>
      </c>
      <c r="H10" s="1">
        <v>13</v>
      </c>
      <c r="I10" s="1" t="s">
        <v>317</v>
      </c>
      <c r="J10" s="1" t="s">
        <v>317</v>
      </c>
      <c r="K10" s="1" t="s">
        <v>317</v>
      </c>
      <c r="L10" s="1">
        <v>15</v>
      </c>
      <c r="M10" s="1" t="s">
        <v>317</v>
      </c>
      <c r="N10" s="1" t="s">
        <v>317</v>
      </c>
      <c r="O10" s="1" t="s">
        <v>317</v>
      </c>
      <c r="P10" s="1">
        <v>11</v>
      </c>
      <c r="Q10" s="1">
        <v>14</v>
      </c>
      <c r="R10" s="1">
        <v>22</v>
      </c>
      <c r="S10" s="1" t="s">
        <v>317</v>
      </c>
      <c r="T10" s="1">
        <v>7</v>
      </c>
      <c r="U10" s="1">
        <v>13</v>
      </c>
      <c r="V10" s="1">
        <v>13</v>
      </c>
      <c r="W10" s="1" t="s">
        <v>317</v>
      </c>
      <c r="X10" s="137">
        <v>30</v>
      </c>
      <c r="Y10" s="74"/>
      <c r="Z10" s="1">
        <f>SUM(D10:X10)</f>
        <v>165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71" t="s">
        <v>118</v>
      </c>
      <c r="C11" s="92">
        <v>2</v>
      </c>
      <c r="D11">
        <v>13</v>
      </c>
      <c r="E11">
        <v>8</v>
      </c>
      <c r="F11" t="s">
        <v>317</v>
      </c>
      <c r="G11" t="s">
        <v>317</v>
      </c>
      <c r="H11">
        <v>12</v>
      </c>
      <c r="I11" t="s">
        <v>317</v>
      </c>
      <c r="J11" t="s">
        <v>317</v>
      </c>
      <c r="K11" t="s">
        <v>317</v>
      </c>
      <c r="L11">
        <v>11</v>
      </c>
      <c r="M11" t="s">
        <v>317</v>
      </c>
      <c r="N11" t="s">
        <v>317</v>
      </c>
      <c r="O11" t="s">
        <v>317</v>
      </c>
      <c r="P11">
        <v>10</v>
      </c>
      <c r="Q11">
        <v>15</v>
      </c>
      <c r="R11">
        <v>1</v>
      </c>
      <c r="S11" t="s">
        <v>317</v>
      </c>
      <c r="T11">
        <v>13</v>
      </c>
      <c r="U11">
        <v>26</v>
      </c>
      <c r="V11">
        <v>15</v>
      </c>
      <c r="W11" t="s">
        <v>317</v>
      </c>
      <c r="X11" s="137">
        <v>34</v>
      </c>
      <c r="Y11" s="74"/>
      <c r="Z11" s="1">
        <f>SUM(D11:X11)</f>
        <v>158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225</v>
      </c>
      <c r="C12" s="142">
        <v>4</v>
      </c>
      <c r="D12" t="s">
        <v>317</v>
      </c>
      <c r="E12" t="s">
        <v>317</v>
      </c>
      <c r="F12" t="s">
        <v>317</v>
      </c>
      <c r="G12">
        <v>32</v>
      </c>
      <c r="H12" t="s">
        <v>317</v>
      </c>
      <c r="I12">
        <v>23</v>
      </c>
      <c r="J12" t="s">
        <v>317</v>
      </c>
      <c r="K12" t="s">
        <v>317</v>
      </c>
      <c r="L12" t="s">
        <v>317</v>
      </c>
      <c r="M12">
        <v>28</v>
      </c>
      <c r="N12">
        <v>18</v>
      </c>
      <c r="O12" t="s">
        <v>317</v>
      </c>
      <c r="P12" t="s">
        <v>317</v>
      </c>
      <c r="Q12" t="s">
        <v>317</v>
      </c>
      <c r="R12">
        <v>8</v>
      </c>
      <c r="S12">
        <v>23</v>
      </c>
      <c r="T12" t="s">
        <v>317</v>
      </c>
      <c r="U12" t="s">
        <v>317</v>
      </c>
      <c r="V12" t="s">
        <v>317</v>
      </c>
      <c r="W12">
        <v>10</v>
      </c>
      <c r="X12" s="137" t="s">
        <v>317</v>
      </c>
      <c r="Y12" s="74"/>
      <c r="Z12" s="1">
        <f>SUM(D12:X12)</f>
        <v>142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62" t="s">
        <v>186</v>
      </c>
      <c r="C13" s="5" t="s">
        <v>89</v>
      </c>
      <c r="D13">
        <v>8</v>
      </c>
      <c r="E13">
        <v>13</v>
      </c>
      <c r="F13" t="s">
        <v>317</v>
      </c>
      <c r="G13" t="s">
        <v>317</v>
      </c>
      <c r="H13">
        <v>11</v>
      </c>
      <c r="I13" t="s">
        <v>317</v>
      </c>
      <c r="J13" t="s">
        <v>317</v>
      </c>
      <c r="K13">
        <v>4</v>
      </c>
      <c r="L13">
        <v>15</v>
      </c>
      <c r="M13" t="s">
        <v>317</v>
      </c>
      <c r="N13" t="s">
        <v>317</v>
      </c>
      <c r="O13" t="s">
        <v>317</v>
      </c>
      <c r="P13">
        <v>15</v>
      </c>
      <c r="Q13">
        <v>13</v>
      </c>
      <c r="R13">
        <v>13</v>
      </c>
      <c r="S13" t="s">
        <v>317</v>
      </c>
      <c r="T13">
        <v>3</v>
      </c>
      <c r="U13">
        <v>8</v>
      </c>
      <c r="V13">
        <v>7</v>
      </c>
      <c r="W13" t="s">
        <v>317</v>
      </c>
      <c r="X13" s="137">
        <v>26</v>
      </c>
      <c r="Y13" s="74"/>
      <c r="Z13" s="1">
        <f>SUM(D13:X13)</f>
        <v>136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73" t="s">
        <v>205</v>
      </c>
      <c r="C14" s="142">
        <v>4</v>
      </c>
      <c r="D14" t="s">
        <v>317</v>
      </c>
      <c r="E14" t="s">
        <v>317</v>
      </c>
      <c r="F14" s="1" t="s">
        <v>317</v>
      </c>
      <c r="G14" s="1">
        <v>22</v>
      </c>
      <c r="H14" t="s">
        <v>317</v>
      </c>
      <c r="I14" s="1">
        <v>13</v>
      </c>
      <c r="J14">
        <v>18</v>
      </c>
      <c r="K14" s="1" t="s">
        <v>317</v>
      </c>
      <c r="L14" s="1" t="s">
        <v>317</v>
      </c>
      <c r="M14">
        <v>32</v>
      </c>
      <c r="N14" s="1">
        <v>28</v>
      </c>
      <c r="O14" s="1" t="s">
        <v>317</v>
      </c>
      <c r="P14" s="1" t="s">
        <v>317</v>
      </c>
      <c r="Q14" t="s">
        <v>317</v>
      </c>
      <c r="R14" s="1" t="s">
        <v>317</v>
      </c>
      <c r="S14" s="1" t="s">
        <v>317</v>
      </c>
      <c r="T14" s="1" t="s">
        <v>317</v>
      </c>
      <c r="U14" s="1" t="s">
        <v>317</v>
      </c>
      <c r="V14" s="1" t="s">
        <v>317</v>
      </c>
      <c r="W14" s="1">
        <v>20</v>
      </c>
      <c r="X14" s="138" t="s">
        <v>317</v>
      </c>
      <c r="Y14" s="70"/>
      <c r="Z14" s="1">
        <f>SUM(D14:X14)</f>
        <v>133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73" t="s">
        <v>278</v>
      </c>
      <c r="C15" s="142">
        <v>4</v>
      </c>
      <c r="D15" t="s">
        <v>317</v>
      </c>
      <c r="E15" t="s">
        <v>317</v>
      </c>
      <c r="F15" t="s">
        <v>317</v>
      </c>
      <c r="G15">
        <v>13</v>
      </c>
      <c r="H15" t="s">
        <v>317</v>
      </c>
      <c r="I15">
        <v>8</v>
      </c>
      <c r="J15">
        <v>22</v>
      </c>
      <c r="K15" t="s">
        <v>317</v>
      </c>
      <c r="L15" t="s">
        <v>317</v>
      </c>
      <c r="M15">
        <v>22</v>
      </c>
      <c r="N15">
        <v>22</v>
      </c>
      <c r="O15" t="s">
        <v>317</v>
      </c>
      <c r="P15" t="s">
        <v>317</v>
      </c>
      <c r="Q15" t="s">
        <v>317</v>
      </c>
      <c r="R15" t="s">
        <v>317</v>
      </c>
      <c r="S15">
        <v>25</v>
      </c>
      <c r="T15" t="s">
        <v>317</v>
      </c>
      <c r="U15" t="s">
        <v>317</v>
      </c>
      <c r="V15" t="s">
        <v>317</v>
      </c>
      <c r="W15">
        <v>18</v>
      </c>
      <c r="X15" s="137" t="s">
        <v>317</v>
      </c>
      <c r="Y15" s="74"/>
      <c r="Z15" s="1">
        <f>SUM(D15:X15)</f>
        <v>130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73" t="s">
        <v>293</v>
      </c>
      <c r="C16" s="142">
        <v>4</v>
      </c>
      <c r="D16" t="s">
        <v>317</v>
      </c>
      <c r="E16" t="s">
        <v>317</v>
      </c>
      <c r="F16" t="s">
        <v>317</v>
      </c>
      <c r="G16">
        <v>18</v>
      </c>
      <c r="H16" t="s">
        <v>317</v>
      </c>
      <c r="I16">
        <v>43</v>
      </c>
      <c r="J16">
        <v>17</v>
      </c>
      <c r="K16" t="s">
        <v>317</v>
      </c>
      <c r="L16" t="s">
        <v>317</v>
      </c>
      <c r="M16">
        <v>50</v>
      </c>
      <c r="N16" t="s">
        <v>317</v>
      </c>
      <c r="O16" t="s">
        <v>317</v>
      </c>
      <c r="P16" t="s">
        <v>317</v>
      </c>
      <c r="Q16" t="s">
        <v>317</v>
      </c>
      <c r="R16" t="s">
        <v>317</v>
      </c>
      <c r="S16" t="s">
        <v>317</v>
      </c>
      <c r="T16" t="s">
        <v>317</v>
      </c>
      <c r="U16" t="s">
        <v>317</v>
      </c>
      <c r="V16" t="s">
        <v>317</v>
      </c>
      <c r="W16" t="s">
        <v>317</v>
      </c>
      <c r="X16" s="137" t="s">
        <v>317</v>
      </c>
      <c r="Y16" s="74"/>
      <c r="Z16" s="1">
        <f>SUM(D16:X16)</f>
        <v>128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61" t="s">
        <v>7</v>
      </c>
      <c r="C17" s="6">
        <v>1</v>
      </c>
      <c r="D17" t="s">
        <v>317</v>
      </c>
      <c r="E17" t="s">
        <v>317</v>
      </c>
      <c r="F17" t="s">
        <v>317</v>
      </c>
      <c r="G17">
        <v>14</v>
      </c>
      <c r="H17" t="s">
        <v>317</v>
      </c>
      <c r="I17">
        <v>14</v>
      </c>
      <c r="J17">
        <v>16</v>
      </c>
      <c r="K17" t="s">
        <v>317</v>
      </c>
      <c r="L17" t="s">
        <v>317</v>
      </c>
      <c r="M17">
        <v>18</v>
      </c>
      <c r="N17">
        <v>18</v>
      </c>
      <c r="O17" t="s">
        <v>317</v>
      </c>
      <c r="P17" t="s">
        <v>317</v>
      </c>
      <c r="Q17" t="s">
        <v>317</v>
      </c>
      <c r="R17" t="s">
        <v>317</v>
      </c>
      <c r="S17">
        <v>25</v>
      </c>
      <c r="T17" t="s">
        <v>317</v>
      </c>
      <c r="U17" t="s">
        <v>317</v>
      </c>
      <c r="V17" t="s">
        <v>317</v>
      </c>
      <c r="W17">
        <v>22</v>
      </c>
      <c r="X17" s="137" t="s">
        <v>317</v>
      </c>
      <c r="Y17" s="74"/>
      <c r="Z17" s="1">
        <f>SUM(D17:X17)</f>
        <v>127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73" t="s">
        <v>211</v>
      </c>
      <c r="C18" s="142">
        <v>4</v>
      </c>
      <c r="D18" t="s">
        <v>317</v>
      </c>
      <c r="E18" t="s">
        <v>317</v>
      </c>
      <c r="F18" s="1" t="s">
        <v>317</v>
      </c>
      <c r="G18" s="1">
        <v>12</v>
      </c>
      <c r="H18" t="s">
        <v>317</v>
      </c>
      <c r="I18" s="1">
        <v>5</v>
      </c>
      <c r="J18">
        <v>25</v>
      </c>
      <c r="K18" s="1" t="s">
        <v>317</v>
      </c>
      <c r="L18" s="1" t="s">
        <v>317</v>
      </c>
      <c r="M18">
        <v>15</v>
      </c>
      <c r="N18" s="1">
        <v>17</v>
      </c>
      <c r="O18" s="1" t="s">
        <v>317</v>
      </c>
      <c r="P18" s="1" t="s">
        <v>317</v>
      </c>
      <c r="Q18" t="s">
        <v>317</v>
      </c>
      <c r="R18" s="1" t="s">
        <v>317</v>
      </c>
      <c r="S18" s="1">
        <v>28</v>
      </c>
      <c r="T18" s="1" t="s">
        <v>317</v>
      </c>
      <c r="U18" s="1" t="s">
        <v>317</v>
      </c>
      <c r="V18" s="1" t="s">
        <v>317</v>
      </c>
      <c r="W18" s="1">
        <v>23</v>
      </c>
      <c r="X18" s="138" t="s">
        <v>317</v>
      </c>
      <c r="Y18" s="70"/>
      <c r="Z18" s="1">
        <f>SUM(D18:X18)</f>
        <v>125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72" t="s">
        <v>221</v>
      </c>
      <c r="C19" s="97">
        <v>3</v>
      </c>
      <c r="D19" t="s">
        <v>317</v>
      </c>
      <c r="E19" t="s">
        <v>317</v>
      </c>
      <c r="F19" t="s">
        <v>317</v>
      </c>
      <c r="G19">
        <v>35</v>
      </c>
      <c r="H19" t="s">
        <v>317</v>
      </c>
      <c r="I19">
        <v>25</v>
      </c>
      <c r="J19">
        <v>16</v>
      </c>
      <c r="K19" t="s">
        <v>317</v>
      </c>
      <c r="L19" t="s">
        <v>317</v>
      </c>
      <c r="M19">
        <v>4</v>
      </c>
      <c r="N19">
        <v>19</v>
      </c>
      <c r="O19" t="s">
        <v>317</v>
      </c>
      <c r="P19" t="s">
        <v>317</v>
      </c>
      <c r="Q19" t="s">
        <v>317</v>
      </c>
      <c r="R19" t="s">
        <v>317</v>
      </c>
      <c r="S19" t="s">
        <v>317</v>
      </c>
      <c r="T19" t="s">
        <v>317</v>
      </c>
      <c r="U19" t="s">
        <v>317</v>
      </c>
      <c r="V19" t="s">
        <v>317</v>
      </c>
      <c r="W19">
        <v>25</v>
      </c>
      <c r="X19" s="137" t="s">
        <v>317</v>
      </c>
      <c r="Y19" s="74"/>
      <c r="Z19" s="1">
        <f>SUM(D19:X19)</f>
        <v>124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72" t="s">
        <v>124</v>
      </c>
      <c r="C20" s="97">
        <v>3</v>
      </c>
      <c r="D20" t="s">
        <v>317</v>
      </c>
      <c r="E20">
        <v>9</v>
      </c>
      <c r="F20" t="s">
        <v>317</v>
      </c>
      <c r="G20" t="s">
        <v>317</v>
      </c>
      <c r="H20">
        <v>12</v>
      </c>
      <c r="I20" t="s">
        <v>317</v>
      </c>
      <c r="J20" t="s">
        <v>317</v>
      </c>
      <c r="K20">
        <v>16</v>
      </c>
      <c r="L20" t="s">
        <v>317</v>
      </c>
      <c r="M20" t="s">
        <v>317</v>
      </c>
      <c r="N20" t="s">
        <v>317</v>
      </c>
      <c r="O20">
        <v>19</v>
      </c>
      <c r="P20">
        <v>3</v>
      </c>
      <c r="Q20">
        <v>9</v>
      </c>
      <c r="R20" t="s">
        <v>317</v>
      </c>
      <c r="S20">
        <v>9</v>
      </c>
      <c r="T20">
        <v>13</v>
      </c>
      <c r="U20" t="s">
        <v>317</v>
      </c>
      <c r="V20">
        <v>1</v>
      </c>
      <c r="W20" t="s">
        <v>317</v>
      </c>
      <c r="X20" s="137">
        <v>30</v>
      </c>
      <c r="Y20" s="74"/>
      <c r="Z20" s="1">
        <f>SUM(D20:X20)</f>
        <v>121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1" t="s">
        <v>109</v>
      </c>
      <c r="C21" s="6">
        <v>1</v>
      </c>
      <c r="D21">
        <v>13</v>
      </c>
      <c r="E21">
        <v>14</v>
      </c>
      <c r="F21" t="s">
        <v>317</v>
      </c>
      <c r="G21" t="s">
        <v>317</v>
      </c>
      <c r="H21">
        <v>3</v>
      </c>
      <c r="I21" t="s">
        <v>317</v>
      </c>
      <c r="J21" t="s">
        <v>317</v>
      </c>
      <c r="K21">
        <v>22</v>
      </c>
      <c r="L21">
        <v>3</v>
      </c>
      <c r="M21" t="s">
        <v>317</v>
      </c>
      <c r="N21" t="s">
        <v>317</v>
      </c>
      <c r="O21" t="s">
        <v>317</v>
      </c>
      <c r="P21">
        <v>10</v>
      </c>
      <c r="Q21" t="s">
        <v>317</v>
      </c>
      <c r="R21" t="s">
        <v>317</v>
      </c>
      <c r="S21" t="s">
        <v>317</v>
      </c>
      <c r="T21">
        <v>14</v>
      </c>
      <c r="U21">
        <v>14</v>
      </c>
      <c r="V21">
        <v>8</v>
      </c>
      <c r="W21">
        <v>3</v>
      </c>
      <c r="X21" s="137">
        <v>16</v>
      </c>
      <c r="Y21" s="74"/>
      <c r="Z21" s="1">
        <f>SUM(D21:X21)</f>
        <v>120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61" t="s">
        <v>190</v>
      </c>
      <c r="C22" s="6">
        <v>1</v>
      </c>
      <c r="D22" t="s">
        <v>317</v>
      </c>
      <c r="E22" t="s">
        <v>317</v>
      </c>
      <c r="F22" t="s">
        <v>317</v>
      </c>
      <c r="G22">
        <v>25</v>
      </c>
      <c r="H22" t="s">
        <v>317</v>
      </c>
      <c r="I22" t="s">
        <v>317</v>
      </c>
      <c r="J22">
        <v>18</v>
      </c>
      <c r="K22" t="s">
        <v>317</v>
      </c>
      <c r="L22" t="s">
        <v>317</v>
      </c>
      <c r="M22">
        <v>22</v>
      </c>
      <c r="N22">
        <v>22</v>
      </c>
      <c r="O22" t="s">
        <v>317</v>
      </c>
      <c r="P22" t="s">
        <v>317</v>
      </c>
      <c r="Q22" t="s">
        <v>317</v>
      </c>
      <c r="R22" t="s">
        <v>317</v>
      </c>
      <c r="S22">
        <v>18</v>
      </c>
      <c r="T22" t="s">
        <v>317</v>
      </c>
      <c r="U22" t="s">
        <v>317</v>
      </c>
      <c r="V22" t="s">
        <v>317</v>
      </c>
      <c r="W22">
        <v>14</v>
      </c>
      <c r="X22" s="137" t="s">
        <v>317</v>
      </c>
      <c r="Y22" s="74"/>
      <c r="Z22" s="1">
        <f>SUM(D22:X22)</f>
        <v>119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1" t="s">
        <v>187</v>
      </c>
      <c r="C23" s="6">
        <v>1</v>
      </c>
      <c r="D23">
        <v>8</v>
      </c>
      <c r="E23">
        <v>9</v>
      </c>
      <c r="F23" t="s">
        <v>317</v>
      </c>
      <c r="G23" t="s">
        <v>317</v>
      </c>
      <c r="H23">
        <v>12</v>
      </c>
      <c r="I23" t="s">
        <v>317</v>
      </c>
      <c r="J23" t="s">
        <v>317</v>
      </c>
      <c r="K23" t="s">
        <v>317</v>
      </c>
      <c r="L23">
        <v>14</v>
      </c>
      <c r="M23" t="s">
        <v>317</v>
      </c>
      <c r="N23" t="s">
        <v>317</v>
      </c>
      <c r="O23" t="s">
        <v>317</v>
      </c>
      <c r="P23">
        <v>13</v>
      </c>
      <c r="Q23">
        <v>11</v>
      </c>
      <c r="R23">
        <v>5</v>
      </c>
      <c r="S23" t="s">
        <v>317</v>
      </c>
      <c r="T23">
        <v>8</v>
      </c>
      <c r="U23">
        <v>3</v>
      </c>
      <c r="V23">
        <v>10</v>
      </c>
      <c r="W23" t="s">
        <v>317</v>
      </c>
      <c r="X23" s="137">
        <v>24</v>
      </c>
      <c r="Y23" s="74"/>
      <c r="Z23" s="1">
        <f>SUM(D23:X23)</f>
        <v>117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61" t="s">
        <v>192</v>
      </c>
      <c r="C24" s="6">
        <v>1</v>
      </c>
      <c r="D24">
        <v>9</v>
      </c>
      <c r="E24">
        <v>4</v>
      </c>
      <c r="F24" t="s">
        <v>317</v>
      </c>
      <c r="G24" t="s">
        <v>317</v>
      </c>
      <c r="H24">
        <v>5</v>
      </c>
      <c r="I24" t="s">
        <v>317</v>
      </c>
      <c r="J24" t="s">
        <v>317</v>
      </c>
      <c r="K24">
        <v>18</v>
      </c>
      <c r="L24">
        <v>10</v>
      </c>
      <c r="M24" t="s">
        <v>317</v>
      </c>
      <c r="N24" t="s">
        <v>317</v>
      </c>
      <c r="O24">
        <v>18</v>
      </c>
      <c r="P24">
        <v>3</v>
      </c>
      <c r="Q24">
        <v>7</v>
      </c>
      <c r="R24">
        <v>8</v>
      </c>
      <c r="S24" t="s">
        <v>317</v>
      </c>
      <c r="T24">
        <v>9</v>
      </c>
      <c r="U24">
        <v>1</v>
      </c>
      <c r="V24">
        <v>4</v>
      </c>
      <c r="W24" t="s">
        <v>317</v>
      </c>
      <c r="X24" s="137">
        <v>20</v>
      </c>
      <c r="Y24" s="74"/>
      <c r="Z24" s="1">
        <f>SUM(D24:X24)</f>
        <v>116</v>
      </c>
      <c r="AA24" s="3"/>
      <c r="AC24" s="1">
        <f>SUM(Z6:Z25)</f>
        <v>2833</v>
      </c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61" t="s">
        <v>191</v>
      </c>
      <c r="C25" s="6">
        <v>1</v>
      </c>
      <c r="D25" t="s">
        <v>317</v>
      </c>
      <c r="E25" t="s">
        <v>317</v>
      </c>
      <c r="F25">
        <v>25</v>
      </c>
      <c r="G25">
        <v>12</v>
      </c>
      <c r="H25" t="s">
        <v>317</v>
      </c>
      <c r="I25">
        <v>10</v>
      </c>
      <c r="J25">
        <v>8</v>
      </c>
      <c r="K25">
        <v>13</v>
      </c>
      <c r="L25" t="s">
        <v>317</v>
      </c>
      <c r="M25">
        <v>8</v>
      </c>
      <c r="N25">
        <v>10</v>
      </c>
      <c r="O25" t="s">
        <v>317</v>
      </c>
      <c r="P25" t="s">
        <v>317</v>
      </c>
      <c r="Q25" t="s">
        <v>317</v>
      </c>
      <c r="R25" t="s">
        <v>317</v>
      </c>
      <c r="S25">
        <v>11</v>
      </c>
      <c r="T25" t="s">
        <v>317</v>
      </c>
      <c r="U25" t="s">
        <v>317</v>
      </c>
      <c r="V25" t="s">
        <v>317</v>
      </c>
      <c r="W25">
        <v>18</v>
      </c>
      <c r="X25" s="137" t="s">
        <v>317</v>
      </c>
      <c r="Y25" s="74"/>
      <c r="Z25" s="1">
        <f>SUM(D25:X25)</f>
        <v>115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72" t="s">
        <v>177</v>
      </c>
      <c r="C26" s="97">
        <v>3</v>
      </c>
      <c r="D26" s="1" t="s">
        <v>317</v>
      </c>
      <c r="E26" s="1" t="s">
        <v>317</v>
      </c>
      <c r="F26" s="1" t="s">
        <v>317</v>
      </c>
      <c r="G26" s="1" t="s">
        <v>317</v>
      </c>
      <c r="H26" s="1" t="s">
        <v>317</v>
      </c>
      <c r="I26" s="1" t="s">
        <v>317</v>
      </c>
      <c r="J26" s="1" t="s">
        <v>317</v>
      </c>
      <c r="K26" s="1" t="s">
        <v>317</v>
      </c>
      <c r="L26" s="1" t="s">
        <v>317</v>
      </c>
      <c r="M26" s="1" t="s">
        <v>317</v>
      </c>
      <c r="N26" s="1" t="s">
        <v>317</v>
      </c>
      <c r="O26" s="1">
        <v>40</v>
      </c>
      <c r="P26" s="1" t="s">
        <v>317</v>
      </c>
      <c r="Q26" s="1" t="s">
        <v>317</v>
      </c>
      <c r="R26" s="1" t="s">
        <v>317</v>
      </c>
      <c r="S26" s="1">
        <v>35</v>
      </c>
      <c r="T26" s="1">
        <v>35</v>
      </c>
      <c r="U26" s="1" t="s">
        <v>317</v>
      </c>
      <c r="V26" s="1" t="s">
        <v>317</v>
      </c>
      <c r="W26" s="1" t="s">
        <v>317</v>
      </c>
      <c r="X26" s="137" t="s">
        <v>317</v>
      </c>
      <c r="Y26" s="74"/>
      <c r="Z26" s="1">
        <f>SUM(D26:X26)</f>
        <v>110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73" t="s">
        <v>285</v>
      </c>
      <c r="C27" s="142">
        <v>4</v>
      </c>
      <c r="D27" t="s">
        <v>317</v>
      </c>
      <c r="E27" t="s">
        <v>317</v>
      </c>
      <c r="F27" t="s">
        <v>317</v>
      </c>
      <c r="G27">
        <v>20</v>
      </c>
      <c r="H27" t="s">
        <v>317</v>
      </c>
      <c r="I27">
        <v>10</v>
      </c>
      <c r="J27">
        <v>10</v>
      </c>
      <c r="K27" t="s">
        <v>317</v>
      </c>
      <c r="L27" t="s">
        <v>317</v>
      </c>
      <c r="M27">
        <v>23</v>
      </c>
      <c r="N27">
        <v>25</v>
      </c>
      <c r="O27" t="s">
        <v>317</v>
      </c>
      <c r="P27" t="s">
        <v>317</v>
      </c>
      <c r="Q27" t="s">
        <v>317</v>
      </c>
      <c r="R27" t="s">
        <v>317</v>
      </c>
      <c r="S27" t="s">
        <v>317</v>
      </c>
      <c r="T27" t="s">
        <v>317</v>
      </c>
      <c r="U27" t="s">
        <v>317</v>
      </c>
      <c r="V27" t="s">
        <v>317</v>
      </c>
      <c r="W27">
        <v>22</v>
      </c>
      <c r="X27" s="137" t="s">
        <v>317</v>
      </c>
      <c r="Y27" s="74"/>
      <c r="Z27" s="1">
        <f>SUM(D27:X27)</f>
        <v>110</v>
      </c>
      <c r="AA27" s="3"/>
      <c r="AF27" s="46"/>
    </row>
    <row r="28" spans="1:40" ht="14.4" x14ac:dyDescent="0.3">
      <c r="A28" s="1">
        <v>23</v>
      </c>
      <c r="B28" s="173" t="s">
        <v>292</v>
      </c>
      <c r="C28" s="142">
        <v>4</v>
      </c>
      <c r="D28" t="s">
        <v>317</v>
      </c>
      <c r="E28" t="s">
        <v>317</v>
      </c>
      <c r="F28" t="s">
        <v>317</v>
      </c>
      <c r="G28" t="s">
        <v>317</v>
      </c>
      <c r="H28">
        <v>8</v>
      </c>
      <c r="I28" t="s">
        <v>317</v>
      </c>
      <c r="J28" t="s">
        <v>317</v>
      </c>
      <c r="K28">
        <v>5</v>
      </c>
      <c r="L28">
        <v>8</v>
      </c>
      <c r="M28" t="s">
        <v>317</v>
      </c>
      <c r="N28" t="s">
        <v>317</v>
      </c>
      <c r="O28" t="s">
        <v>317</v>
      </c>
      <c r="P28">
        <v>13</v>
      </c>
      <c r="Q28">
        <v>17</v>
      </c>
      <c r="R28" t="s">
        <v>317</v>
      </c>
      <c r="S28" t="s">
        <v>317</v>
      </c>
      <c r="T28">
        <v>3</v>
      </c>
      <c r="U28">
        <v>13</v>
      </c>
      <c r="V28">
        <v>5</v>
      </c>
      <c r="W28" t="s">
        <v>317</v>
      </c>
      <c r="X28" s="137">
        <v>34</v>
      </c>
      <c r="Y28" s="74"/>
      <c r="Z28" s="1">
        <f>SUM(D28:X28)</f>
        <v>106</v>
      </c>
      <c r="AA28" s="3"/>
      <c r="AF28" s="50"/>
    </row>
    <row r="29" spans="1:40" ht="14.4" x14ac:dyDescent="0.3">
      <c r="A29" s="1">
        <v>24</v>
      </c>
      <c r="B29" s="172" t="s">
        <v>164</v>
      </c>
      <c r="C29" s="97">
        <v>3</v>
      </c>
      <c r="D29" t="s">
        <v>317</v>
      </c>
      <c r="E29" t="s">
        <v>317</v>
      </c>
      <c r="F29" t="s">
        <v>317</v>
      </c>
      <c r="G29" t="s">
        <v>317</v>
      </c>
      <c r="H29">
        <v>15</v>
      </c>
      <c r="I29" t="s">
        <v>317</v>
      </c>
      <c r="J29" t="s">
        <v>317</v>
      </c>
      <c r="K29" t="s">
        <v>317</v>
      </c>
      <c r="L29" t="s">
        <v>317</v>
      </c>
      <c r="M29" t="s">
        <v>317</v>
      </c>
      <c r="N29" t="s">
        <v>317</v>
      </c>
      <c r="O29" t="s">
        <v>317</v>
      </c>
      <c r="P29">
        <v>5</v>
      </c>
      <c r="Q29" t="s">
        <v>317</v>
      </c>
      <c r="R29" t="s">
        <v>317</v>
      </c>
      <c r="S29" t="s">
        <v>317</v>
      </c>
      <c r="T29" t="s">
        <v>317</v>
      </c>
      <c r="U29">
        <v>25</v>
      </c>
      <c r="V29">
        <v>30</v>
      </c>
      <c r="W29" t="s">
        <v>317</v>
      </c>
      <c r="X29" s="137">
        <v>22</v>
      </c>
      <c r="Y29" s="74"/>
      <c r="Z29" s="1">
        <f>SUM(D29:X29)</f>
        <v>97</v>
      </c>
      <c r="AA29" s="3"/>
    </row>
    <row r="30" spans="1:40" ht="14.4" x14ac:dyDescent="0.3">
      <c r="A30" s="1">
        <v>25</v>
      </c>
      <c r="B30" s="161" t="s">
        <v>105</v>
      </c>
      <c r="C30" s="6">
        <v>1</v>
      </c>
      <c r="D30" t="s">
        <v>317</v>
      </c>
      <c r="E30" t="s">
        <v>317</v>
      </c>
      <c r="F30" t="s">
        <v>317</v>
      </c>
      <c r="G30">
        <v>13</v>
      </c>
      <c r="H30" t="s">
        <v>317</v>
      </c>
      <c r="I30">
        <v>18</v>
      </c>
      <c r="J30">
        <v>22</v>
      </c>
      <c r="K30" t="s">
        <v>317</v>
      </c>
      <c r="L30" t="s">
        <v>317</v>
      </c>
      <c r="M30">
        <v>13</v>
      </c>
      <c r="N30">
        <v>16</v>
      </c>
      <c r="O30" t="s">
        <v>317</v>
      </c>
      <c r="P30" t="s">
        <v>317</v>
      </c>
      <c r="Q30" t="s">
        <v>317</v>
      </c>
      <c r="R30" t="s">
        <v>317</v>
      </c>
      <c r="S30" t="s">
        <v>317</v>
      </c>
      <c r="T30" t="s">
        <v>317</v>
      </c>
      <c r="U30" t="s">
        <v>317</v>
      </c>
      <c r="V30" t="s">
        <v>317</v>
      </c>
      <c r="W30">
        <v>8</v>
      </c>
      <c r="X30" s="137" t="s">
        <v>317</v>
      </c>
      <c r="Y30" s="74"/>
      <c r="Z30" s="1">
        <f>SUM(D30:X30)</f>
        <v>90</v>
      </c>
      <c r="AA30" s="3"/>
    </row>
    <row r="31" spans="1:40" ht="14.4" x14ac:dyDescent="0.3">
      <c r="A31" s="1">
        <v>26</v>
      </c>
      <c r="B31" s="173" t="s">
        <v>300</v>
      </c>
      <c r="C31" s="142">
        <v>4</v>
      </c>
      <c r="D31" t="s">
        <v>317</v>
      </c>
      <c r="E31" t="s">
        <v>317</v>
      </c>
      <c r="F31">
        <v>37</v>
      </c>
      <c r="G31" t="s">
        <v>317</v>
      </c>
      <c r="H31" t="s">
        <v>317</v>
      </c>
      <c r="I31" t="s">
        <v>317</v>
      </c>
      <c r="J31" t="s">
        <v>317</v>
      </c>
      <c r="K31" t="s">
        <v>317</v>
      </c>
      <c r="L31" t="s">
        <v>317</v>
      </c>
      <c r="M31" t="s">
        <v>317</v>
      </c>
      <c r="N31" t="s">
        <v>317</v>
      </c>
      <c r="O31">
        <v>17</v>
      </c>
      <c r="P31" t="s">
        <v>317</v>
      </c>
      <c r="Q31" t="s">
        <v>317</v>
      </c>
      <c r="R31" t="s">
        <v>317</v>
      </c>
      <c r="S31">
        <v>7</v>
      </c>
      <c r="T31">
        <v>25</v>
      </c>
      <c r="U31" t="s">
        <v>317</v>
      </c>
      <c r="V31" t="s">
        <v>317</v>
      </c>
      <c r="W31" t="s">
        <v>317</v>
      </c>
      <c r="X31" s="137" t="s">
        <v>317</v>
      </c>
      <c r="Y31" s="74"/>
      <c r="Z31" s="1">
        <f>SUM(D31:X31)</f>
        <v>86</v>
      </c>
      <c r="AA31" s="3"/>
    </row>
    <row r="32" spans="1:40" ht="14.4" x14ac:dyDescent="0.3">
      <c r="A32" s="1">
        <v>27</v>
      </c>
      <c r="B32" s="173" t="s">
        <v>178</v>
      </c>
      <c r="C32" s="142">
        <v>4</v>
      </c>
      <c r="D32" t="s">
        <v>317</v>
      </c>
      <c r="E32" t="s">
        <v>317</v>
      </c>
      <c r="F32">
        <v>43</v>
      </c>
      <c r="G32" t="s">
        <v>317</v>
      </c>
      <c r="H32" t="s">
        <v>317</v>
      </c>
      <c r="I32" t="s">
        <v>317</v>
      </c>
      <c r="J32" t="s">
        <v>317</v>
      </c>
      <c r="K32" t="s">
        <v>317</v>
      </c>
      <c r="L32" t="s">
        <v>317</v>
      </c>
      <c r="M32" t="s">
        <v>317</v>
      </c>
      <c r="N32" t="s">
        <v>317</v>
      </c>
      <c r="O32" t="s">
        <v>317</v>
      </c>
      <c r="P32" t="s">
        <v>317</v>
      </c>
      <c r="Q32">
        <v>18</v>
      </c>
      <c r="R32" t="s">
        <v>317</v>
      </c>
      <c r="S32" t="s">
        <v>317</v>
      </c>
      <c r="T32" t="s">
        <v>317</v>
      </c>
      <c r="U32">
        <v>8</v>
      </c>
      <c r="V32">
        <v>3</v>
      </c>
      <c r="W32" t="s">
        <v>317</v>
      </c>
      <c r="X32" s="137">
        <v>10</v>
      </c>
      <c r="Y32" s="74"/>
      <c r="Z32" s="1">
        <f>SUM(D32:X32)</f>
        <v>82</v>
      </c>
      <c r="AA32" s="3"/>
    </row>
    <row r="33" spans="1:27" ht="14.4" x14ac:dyDescent="0.3">
      <c r="A33" s="1">
        <v>28</v>
      </c>
      <c r="B33" s="162" t="s">
        <v>156</v>
      </c>
      <c r="C33" s="5" t="s">
        <v>89</v>
      </c>
      <c r="D33" t="s">
        <v>317</v>
      </c>
      <c r="E33" t="s">
        <v>317</v>
      </c>
      <c r="F33" t="s">
        <v>317</v>
      </c>
      <c r="G33">
        <v>15</v>
      </c>
      <c r="H33" t="s">
        <v>317</v>
      </c>
      <c r="I33">
        <v>20</v>
      </c>
      <c r="J33">
        <v>20</v>
      </c>
      <c r="K33" t="s">
        <v>317</v>
      </c>
      <c r="L33" t="s">
        <v>317</v>
      </c>
      <c r="M33">
        <v>4</v>
      </c>
      <c r="N33">
        <v>20</v>
      </c>
      <c r="O33" t="s">
        <v>317</v>
      </c>
      <c r="P33" t="s">
        <v>317</v>
      </c>
      <c r="Q33" t="s">
        <v>317</v>
      </c>
      <c r="R33" t="s">
        <v>317</v>
      </c>
      <c r="S33" t="s">
        <v>317</v>
      </c>
      <c r="T33" t="s">
        <v>317</v>
      </c>
      <c r="U33" t="s">
        <v>317</v>
      </c>
      <c r="V33" t="s">
        <v>317</v>
      </c>
      <c r="W33" t="s">
        <v>317</v>
      </c>
      <c r="X33" s="137" t="s">
        <v>317</v>
      </c>
      <c r="Y33" s="74"/>
      <c r="Z33" s="1">
        <f>SUM(D33:X33)</f>
        <v>79</v>
      </c>
      <c r="AA33" s="3"/>
    </row>
    <row r="34" spans="1:27" ht="14.4" x14ac:dyDescent="0.3">
      <c r="A34" s="1">
        <v>29</v>
      </c>
      <c r="B34" s="161" t="s">
        <v>160</v>
      </c>
      <c r="C34" s="6">
        <v>1</v>
      </c>
      <c r="D34">
        <v>4</v>
      </c>
      <c r="E34">
        <v>12</v>
      </c>
      <c r="F34" t="s">
        <v>317</v>
      </c>
      <c r="G34" t="s">
        <v>317</v>
      </c>
      <c r="H34">
        <v>13</v>
      </c>
      <c r="I34" t="s">
        <v>317</v>
      </c>
      <c r="J34" t="s">
        <v>317</v>
      </c>
      <c r="K34">
        <v>1</v>
      </c>
      <c r="L34">
        <v>16</v>
      </c>
      <c r="M34" t="s">
        <v>317</v>
      </c>
      <c r="N34" t="s">
        <v>317</v>
      </c>
      <c r="O34" t="s">
        <v>317</v>
      </c>
      <c r="P34">
        <v>12</v>
      </c>
      <c r="Q34">
        <v>14</v>
      </c>
      <c r="R34" t="s">
        <v>317</v>
      </c>
      <c r="S34" t="s">
        <v>317</v>
      </c>
      <c r="T34" t="s">
        <v>317</v>
      </c>
      <c r="U34" t="s">
        <v>317</v>
      </c>
      <c r="V34" t="s">
        <v>317</v>
      </c>
      <c r="W34" t="s">
        <v>317</v>
      </c>
      <c r="X34" s="137" t="s">
        <v>317</v>
      </c>
      <c r="Y34" s="74"/>
      <c r="Z34" s="1">
        <f>SUM(D34:X34)</f>
        <v>72</v>
      </c>
      <c r="AA34" s="3"/>
    </row>
    <row r="35" spans="1:27" ht="14.4" x14ac:dyDescent="0.3">
      <c r="A35" s="1">
        <v>30</v>
      </c>
      <c r="B35" s="173" t="s">
        <v>128</v>
      </c>
      <c r="C35" s="142">
        <v>4</v>
      </c>
      <c r="D35">
        <v>13</v>
      </c>
      <c r="E35">
        <v>15</v>
      </c>
      <c r="F35" t="s">
        <v>317</v>
      </c>
      <c r="G35" t="s">
        <v>317</v>
      </c>
      <c r="H35">
        <v>12</v>
      </c>
      <c r="I35" t="s">
        <v>317</v>
      </c>
      <c r="J35" t="s">
        <v>317</v>
      </c>
      <c r="K35" t="s">
        <v>317</v>
      </c>
      <c r="L35">
        <v>13</v>
      </c>
      <c r="M35" t="s">
        <v>317</v>
      </c>
      <c r="N35" t="s">
        <v>317</v>
      </c>
      <c r="O35" t="s">
        <v>317</v>
      </c>
      <c r="P35">
        <v>15</v>
      </c>
      <c r="Q35">
        <v>3</v>
      </c>
      <c r="R35" t="s">
        <v>317</v>
      </c>
      <c r="S35" t="s">
        <v>317</v>
      </c>
      <c r="T35" t="s">
        <v>317</v>
      </c>
      <c r="U35" t="s">
        <v>317</v>
      </c>
      <c r="V35" t="s">
        <v>317</v>
      </c>
      <c r="W35" t="s">
        <v>317</v>
      </c>
      <c r="X35" s="137" t="s">
        <v>317</v>
      </c>
      <c r="Y35" s="74"/>
      <c r="Z35" s="1">
        <f>SUM(D35:X35)</f>
        <v>71</v>
      </c>
      <c r="AA35" s="3"/>
    </row>
    <row r="36" spans="1:27" ht="14.4" x14ac:dyDescent="0.3">
      <c r="A36" s="1">
        <v>31</v>
      </c>
      <c r="B36" s="162" t="s">
        <v>9</v>
      </c>
      <c r="C36" s="5" t="s">
        <v>89</v>
      </c>
      <c r="D36">
        <v>13</v>
      </c>
      <c r="E36">
        <v>17</v>
      </c>
      <c r="F36" t="s">
        <v>317</v>
      </c>
      <c r="G36" t="s">
        <v>317</v>
      </c>
      <c r="H36">
        <v>17</v>
      </c>
      <c r="I36" t="s">
        <v>317</v>
      </c>
      <c r="J36" t="s">
        <v>317</v>
      </c>
      <c r="K36">
        <v>1</v>
      </c>
      <c r="L36">
        <v>9</v>
      </c>
      <c r="M36" t="s">
        <v>317</v>
      </c>
      <c r="N36" t="s">
        <v>317</v>
      </c>
      <c r="O36" t="s">
        <v>317</v>
      </c>
      <c r="P36">
        <v>13</v>
      </c>
      <c r="Q36" t="s">
        <v>317</v>
      </c>
      <c r="R36" t="s">
        <v>317</v>
      </c>
      <c r="S36" t="s">
        <v>317</v>
      </c>
      <c r="T36" t="s">
        <v>317</v>
      </c>
      <c r="U36" t="s">
        <v>317</v>
      </c>
      <c r="V36" t="s">
        <v>317</v>
      </c>
      <c r="W36" t="s">
        <v>317</v>
      </c>
      <c r="X36" s="137" t="s">
        <v>317</v>
      </c>
      <c r="Y36" s="74"/>
      <c r="Z36" s="1">
        <f>SUM(D36:X36)</f>
        <v>70</v>
      </c>
      <c r="AA36" s="3"/>
    </row>
    <row r="37" spans="1:27" ht="14.4" x14ac:dyDescent="0.3">
      <c r="A37" s="1">
        <v>32</v>
      </c>
      <c r="B37" s="161" t="s">
        <v>98</v>
      </c>
      <c r="C37" s="6">
        <v>1</v>
      </c>
      <c r="D37" t="s">
        <v>317</v>
      </c>
      <c r="E37" t="s">
        <v>317</v>
      </c>
      <c r="F37" t="s">
        <v>317</v>
      </c>
      <c r="G37" t="s">
        <v>317</v>
      </c>
      <c r="H37" t="s">
        <v>317</v>
      </c>
      <c r="I37" t="s">
        <v>317</v>
      </c>
      <c r="J37">
        <v>4</v>
      </c>
      <c r="K37">
        <v>25</v>
      </c>
      <c r="L37" t="s">
        <v>317</v>
      </c>
      <c r="M37" t="s">
        <v>317</v>
      </c>
      <c r="N37">
        <v>6</v>
      </c>
      <c r="O37" t="s">
        <v>317</v>
      </c>
      <c r="P37" t="s">
        <v>317</v>
      </c>
      <c r="Q37" t="s">
        <v>317</v>
      </c>
      <c r="R37" t="s">
        <v>317</v>
      </c>
      <c r="S37">
        <v>8</v>
      </c>
      <c r="T37" t="s">
        <v>317</v>
      </c>
      <c r="U37" t="s">
        <v>317</v>
      </c>
      <c r="V37" t="s">
        <v>317</v>
      </c>
      <c r="W37">
        <v>25</v>
      </c>
      <c r="X37" s="137" t="s">
        <v>317</v>
      </c>
      <c r="Y37" s="74"/>
      <c r="Z37" s="1">
        <f>SUM(D37:X37)</f>
        <v>68</v>
      </c>
      <c r="AA37" s="3"/>
    </row>
    <row r="38" spans="1:27" ht="14.4" x14ac:dyDescent="0.3">
      <c r="A38" s="1">
        <v>33</v>
      </c>
      <c r="B38" s="172" t="s">
        <v>119</v>
      </c>
      <c r="C38" s="97">
        <v>3</v>
      </c>
      <c r="D38" t="s">
        <v>317</v>
      </c>
      <c r="E38" t="s">
        <v>317</v>
      </c>
      <c r="F38" t="s">
        <v>317</v>
      </c>
      <c r="G38">
        <v>12</v>
      </c>
      <c r="H38" t="s">
        <v>317</v>
      </c>
      <c r="I38">
        <v>12</v>
      </c>
      <c r="J38">
        <v>19</v>
      </c>
      <c r="K38" t="s">
        <v>317</v>
      </c>
      <c r="L38" t="s">
        <v>317</v>
      </c>
      <c r="M38">
        <v>15</v>
      </c>
      <c r="N38">
        <v>8</v>
      </c>
      <c r="O38" t="s">
        <v>317</v>
      </c>
      <c r="P38" t="s">
        <v>317</v>
      </c>
      <c r="Q38" t="s">
        <v>317</v>
      </c>
      <c r="R38" t="s">
        <v>317</v>
      </c>
      <c r="S38" t="s">
        <v>317</v>
      </c>
      <c r="T38" t="s">
        <v>317</v>
      </c>
      <c r="U38" t="s">
        <v>317</v>
      </c>
      <c r="V38" t="s">
        <v>317</v>
      </c>
      <c r="W38" t="s">
        <v>317</v>
      </c>
      <c r="X38" s="137" t="s">
        <v>317</v>
      </c>
      <c r="Y38" s="74"/>
      <c r="Z38" s="1">
        <f>SUM(D38:X38)</f>
        <v>66</v>
      </c>
      <c r="AA38" s="3"/>
    </row>
    <row r="39" spans="1:27" ht="14.4" x14ac:dyDescent="0.3">
      <c r="A39" s="1">
        <v>34</v>
      </c>
      <c r="B39" s="173" t="s">
        <v>171</v>
      </c>
      <c r="C39" s="142">
        <v>4</v>
      </c>
      <c r="D39" s="1" t="s">
        <v>317</v>
      </c>
      <c r="E39" s="1" t="s">
        <v>317</v>
      </c>
      <c r="F39" s="1">
        <v>20</v>
      </c>
      <c r="G39" s="1" t="s">
        <v>317</v>
      </c>
      <c r="H39" s="1" t="s">
        <v>317</v>
      </c>
      <c r="I39" s="1" t="s">
        <v>317</v>
      </c>
      <c r="J39" s="1" t="s">
        <v>317</v>
      </c>
      <c r="K39" s="1" t="s">
        <v>317</v>
      </c>
      <c r="L39" s="1">
        <v>2</v>
      </c>
      <c r="M39" s="1" t="s">
        <v>317</v>
      </c>
      <c r="N39" s="1" t="s">
        <v>317</v>
      </c>
      <c r="O39" s="1" t="s">
        <v>317</v>
      </c>
      <c r="P39" s="1" t="s">
        <v>317</v>
      </c>
      <c r="Q39" s="1" t="s">
        <v>317</v>
      </c>
      <c r="R39" s="1">
        <v>20</v>
      </c>
      <c r="S39" s="1" t="s">
        <v>317</v>
      </c>
      <c r="T39" s="1">
        <v>23</v>
      </c>
      <c r="U39" s="1" t="s">
        <v>317</v>
      </c>
      <c r="V39" s="1" t="s">
        <v>317</v>
      </c>
      <c r="W39" s="1" t="s">
        <v>317</v>
      </c>
      <c r="X39" s="137" t="s">
        <v>317</v>
      </c>
      <c r="Y39" s="74"/>
      <c r="Z39" s="1">
        <f>SUM(D39:X39)</f>
        <v>65</v>
      </c>
      <c r="AA39" s="3"/>
    </row>
    <row r="40" spans="1:27" ht="14.4" x14ac:dyDescent="0.3">
      <c r="A40" s="1">
        <v>35</v>
      </c>
      <c r="B40" s="172" t="s">
        <v>111</v>
      </c>
      <c r="C40" s="97">
        <v>3</v>
      </c>
      <c r="D40" t="s">
        <v>317</v>
      </c>
      <c r="E40" t="s">
        <v>317</v>
      </c>
      <c r="F40" t="s">
        <v>317</v>
      </c>
      <c r="G40" t="s">
        <v>317</v>
      </c>
      <c r="H40">
        <v>11</v>
      </c>
      <c r="I40" t="s">
        <v>317</v>
      </c>
      <c r="J40" t="s">
        <v>317</v>
      </c>
      <c r="K40" t="s">
        <v>317</v>
      </c>
      <c r="L40" t="s">
        <v>317</v>
      </c>
      <c r="M40" t="s">
        <v>317</v>
      </c>
      <c r="N40" t="s">
        <v>317</v>
      </c>
      <c r="O40">
        <v>35</v>
      </c>
      <c r="P40" t="s">
        <v>317</v>
      </c>
      <c r="Q40" t="s">
        <v>317</v>
      </c>
      <c r="R40" t="s">
        <v>317</v>
      </c>
      <c r="S40" t="s">
        <v>317</v>
      </c>
      <c r="T40" t="s">
        <v>317</v>
      </c>
      <c r="U40">
        <v>15</v>
      </c>
      <c r="V40" t="s">
        <v>317</v>
      </c>
      <c r="W40" t="s">
        <v>317</v>
      </c>
      <c r="X40" s="137" t="s">
        <v>317</v>
      </c>
      <c r="Y40" s="74"/>
      <c r="Z40" s="1">
        <f>SUM(D40:X40)</f>
        <v>61</v>
      </c>
      <c r="AA40" s="3"/>
    </row>
    <row r="41" spans="1:27" ht="13.2" customHeight="1" x14ac:dyDescent="0.3">
      <c r="A41" s="1">
        <v>36</v>
      </c>
      <c r="B41" s="171" t="s">
        <v>194</v>
      </c>
      <c r="C41" s="92">
        <v>2</v>
      </c>
      <c r="D41" t="s">
        <v>317</v>
      </c>
      <c r="E41" t="s">
        <v>317</v>
      </c>
      <c r="F41" s="1">
        <v>10</v>
      </c>
      <c r="G41" s="1" t="s">
        <v>317</v>
      </c>
      <c r="H41" t="s">
        <v>317</v>
      </c>
      <c r="I41" s="1" t="s">
        <v>317</v>
      </c>
      <c r="J41" t="s">
        <v>317</v>
      </c>
      <c r="K41" s="1">
        <v>14</v>
      </c>
      <c r="L41" s="1" t="s">
        <v>317</v>
      </c>
      <c r="M41" t="s">
        <v>317</v>
      </c>
      <c r="N41" s="1" t="s">
        <v>317</v>
      </c>
      <c r="O41" s="1">
        <v>8</v>
      </c>
      <c r="P41" s="1" t="s">
        <v>317</v>
      </c>
      <c r="Q41" t="s">
        <v>317</v>
      </c>
      <c r="R41" s="1" t="s">
        <v>317</v>
      </c>
      <c r="S41" s="1">
        <v>12</v>
      </c>
      <c r="T41" s="1" t="s">
        <v>317</v>
      </c>
      <c r="U41" s="1" t="s">
        <v>317</v>
      </c>
      <c r="V41" s="1" t="s">
        <v>317</v>
      </c>
      <c r="W41" s="1">
        <v>8</v>
      </c>
      <c r="X41" s="138" t="s">
        <v>317</v>
      </c>
      <c r="Y41" s="70"/>
      <c r="Z41" s="1">
        <f>SUM(D41:X41)</f>
        <v>52</v>
      </c>
      <c r="AA41" s="3"/>
    </row>
    <row r="42" spans="1:27" ht="14.4" x14ac:dyDescent="0.3">
      <c r="A42" s="1">
        <v>37</v>
      </c>
      <c r="B42" s="173" t="s">
        <v>277</v>
      </c>
      <c r="C42" s="142">
        <v>4</v>
      </c>
      <c r="D42" t="s">
        <v>317</v>
      </c>
      <c r="E42" t="s">
        <v>317</v>
      </c>
      <c r="F42">
        <v>23</v>
      </c>
      <c r="G42" t="s">
        <v>317</v>
      </c>
      <c r="H42" t="s">
        <v>317</v>
      </c>
      <c r="I42" t="s">
        <v>317</v>
      </c>
      <c r="J42" t="s">
        <v>317</v>
      </c>
      <c r="K42">
        <v>18</v>
      </c>
      <c r="L42">
        <v>3</v>
      </c>
      <c r="M42" t="s">
        <v>317</v>
      </c>
      <c r="N42" t="s">
        <v>317</v>
      </c>
      <c r="O42" t="s">
        <v>317</v>
      </c>
      <c r="P42" t="s">
        <v>317</v>
      </c>
      <c r="Q42" t="s">
        <v>317</v>
      </c>
      <c r="R42" t="s">
        <v>317</v>
      </c>
      <c r="S42" t="s">
        <v>317</v>
      </c>
      <c r="T42" t="s">
        <v>317</v>
      </c>
      <c r="U42" t="s">
        <v>317</v>
      </c>
      <c r="V42" t="s">
        <v>317</v>
      </c>
      <c r="W42" t="s">
        <v>317</v>
      </c>
      <c r="X42" s="137">
        <v>6</v>
      </c>
      <c r="Y42" s="74"/>
      <c r="Z42" s="1">
        <f>SUM(D42:X42)</f>
        <v>50</v>
      </c>
      <c r="AA42" s="3"/>
    </row>
    <row r="43" spans="1:27" ht="14.4" x14ac:dyDescent="0.3">
      <c r="A43" s="1">
        <v>38</v>
      </c>
      <c r="B43" s="173" t="s">
        <v>242</v>
      </c>
      <c r="C43" s="142">
        <v>4</v>
      </c>
      <c r="D43" t="s">
        <v>317</v>
      </c>
      <c r="E43" t="s">
        <v>317</v>
      </c>
      <c r="F43">
        <v>28</v>
      </c>
      <c r="G43" t="s">
        <v>317</v>
      </c>
      <c r="H43" t="s">
        <v>317</v>
      </c>
      <c r="I43" t="s">
        <v>317</v>
      </c>
      <c r="J43" t="s">
        <v>317</v>
      </c>
      <c r="K43">
        <v>7</v>
      </c>
      <c r="L43">
        <v>12</v>
      </c>
      <c r="M43" t="s">
        <v>317</v>
      </c>
      <c r="N43" t="s">
        <v>317</v>
      </c>
      <c r="O43" t="s">
        <v>317</v>
      </c>
      <c r="P43" t="s">
        <v>317</v>
      </c>
      <c r="Q43" t="s">
        <v>317</v>
      </c>
      <c r="R43" t="s">
        <v>317</v>
      </c>
      <c r="S43" t="s">
        <v>317</v>
      </c>
      <c r="T43" t="s">
        <v>317</v>
      </c>
      <c r="U43" t="s">
        <v>317</v>
      </c>
      <c r="V43" t="s">
        <v>317</v>
      </c>
      <c r="W43" t="s">
        <v>317</v>
      </c>
      <c r="X43" s="137" t="s">
        <v>317</v>
      </c>
      <c r="Y43" s="74"/>
      <c r="Z43" s="1">
        <f>SUM(D43:X43)</f>
        <v>47</v>
      </c>
      <c r="AA43" s="3"/>
    </row>
    <row r="44" spans="1:27" ht="14.4" x14ac:dyDescent="0.3">
      <c r="A44" s="1">
        <v>39</v>
      </c>
      <c r="B44" s="172" t="s">
        <v>222</v>
      </c>
      <c r="C44" s="97">
        <v>3</v>
      </c>
      <c r="D44" t="s">
        <v>317</v>
      </c>
      <c r="E44">
        <v>1</v>
      </c>
      <c r="F44" t="s">
        <v>317</v>
      </c>
      <c r="G44" t="s">
        <v>317</v>
      </c>
      <c r="H44" t="s">
        <v>317</v>
      </c>
      <c r="I44" t="s">
        <v>317</v>
      </c>
      <c r="J44" t="s">
        <v>317</v>
      </c>
      <c r="K44" t="s">
        <v>317</v>
      </c>
      <c r="L44">
        <v>12</v>
      </c>
      <c r="M44" t="s">
        <v>317</v>
      </c>
      <c r="N44" t="s">
        <v>317</v>
      </c>
      <c r="O44" t="s">
        <v>317</v>
      </c>
      <c r="P44">
        <v>1</v>
      </c>
      <c r="Q44">
        <v>4</v>
      </c>
      <c r="R44" t="s">
        <v>317</v>
      </c>
      <c r="S44" t="s">
        <v>317</v>
      </c>
      <c r="T44" t="s">
        <v>317</v>
      </c>
      <c r="U44">
        <v>3</v>
      </c>
      <c r="V44">
        <v>8</v>
      </c>
      <c r="W44" t="s">
        <v>317</v>
      </c>
      <c r="X44" s="137">
        <v>18</v>
      </c>
      <c r="Y44" s="74"/>
      <c r="Z44" s="1">
        <f>SUM(D44:X44)</f>
        <v>47</v>
      </c>
      <c r="AA44" s="3"/>
    </row>
    <row r="45" spans="1:27" ht="14.4" x14ac:dyDescent="0.3">
      <c r="A45" s="1">
        <v>40</v>
      </c>
      <c r="B45" s="172" t="s">
        <v>157</v>
      </c>
      <c r="C45" s="97">
        <v>3</v>
      </c>
      <c r="D45" t="s">
        <v>317</v>
      </c>
      <c r="E45" t="s">
        <v>317</v>
      </c>
      <c r="F45" t="s">
        <v>317</v>
      </c>
      <c r="G45" t="s">
        <v>317</v>
      </c>
      <c r="H45" t="s">
        <v>317</v>
      </c>
      <c r="I45" t="s">
        <v>317</v>
      </c>
      <c r="J45" t="s">
        <v>317</v>
      </c>
      <c r="K45">
        <v>23</v>
      </c>
      <c r="L45" t="s">
        <v>317</v>
      </c>
      <c r="M45" t="s">
        <v>317</v>
      </c>
      <c r="N45" t="s">
        <v>317</v>
      </c>
      <c r="O45" t="s">
        <v>317</v>
      </c>
      <c r="P45" t="s">
        <v>317</v>
      </c>
      <c r="Q45" t="s">
        <v>317</v>
      </c>
      <c r="R45">
        <v>13</v>
      </c>
      <c r="S45" t="s">
        <v>317</v>
      </c>
      <c r="T45" t="s">
        <v>317</v>
      </c>
      <c r="U45" t="s">
        <v>317</v>
      </c>
      <c r="V45" t="s">
        <v>317</v>
      </c>
      <c r="W45">
        <v>9</v>
      </c>
      <c r="X45" s="137" t="s">
        <v>317</v>
      </c>
      <c r="Y45" s="74"/>
      <c r="Z45" s="1">
        <f>SUM(D45:X45)</f>
        <v>45</v>
      </c>
      <c r="AA45" s="3"/>
    </row>
    <row r="46" spans="1:27" ht="14.4" x14ac:dyDescent="0.3">
      <c r="A46" s="1">
        <v>41</v>
      </c>
      <c r="B46" s="172" t="s">
        <v>170</v>
      </c>
      <c r="C46" s="97">
        <v>3</v>
      </c>
      <c r="D46" t="s">
        <v>317</v>
      </c>
      <c r="E46" t="s">
        <v>317</v>
      </c>
      <c r="F46" t="s">
        <v>317</v>
      </c>
      <c r="G46">
        <v>7</v>
      </c>
      <c r="H46" t="s">
        <v>317</v>
      </c>
      <c r="I46">
        <v>13</v>
      </c>
      <c r="J46">
        <v>23</v>
      </c>
      <c r="K46" t="s">
        <v>317</v>
      </c>
      <c r="L46" t="s">
        <v>317</v>
      </c>
      <c r="M46" t="s">
        <v>317</v>
      </c>
      <c r="N46" t="s">
        <v>317</v>
      </c>
      <c r="O46" t="s">
        <v>317</v>
      </c>
      <c r="P46" t="s">
        <v>317</v>
      </c>
      <c r="Q46" t="s">
        <v>317</v>
      </c>
      <c r="R46" t="s">
        <v>317</v>
      </c>
      <c r="S46" t="s">
        <v>317</v>
      </c>
      <c r="T46" t="s">
        <v>317</v>
      </c>
      <c r="U46" t="s">
        <v>317</v>
      </c>
      <c r="V46" t="s">
        <v>317</v>
      </c>
      <c r="W46" t="s">
        <v>317</v>
      </c>
      <c r="X46" s="137" t="s">
        <v>317</v>
      </c>
      <c r="Y46" s="74"/>
      <c r="Z46" s="1">
        <f>SUM(D46:X46)</f>
        <v>43</v>
      </c>
      <c r="AA46" s="3"/>
    </row>
    <row r="47" spans="1:27" ht="14.4" x14ac:dyDescent="0.3">
      <c r="A47" s="1">
        <v>42</v>
      </c>
      <c r="B47" s="173" t="s">
        <v>232</v>
      </c>
      <c r="C47" s="142">
        <v>4</v>
      </c>
      <c r="D47" t="s">
        <v>317</v>
      </c>
      <c r="E47" t="s">
        <v>317</v>
      </c>
      <c r="F47" t="s">
        <v>317</v>
      </c>
      <c r="G47">
        <v>17</v>
      </c>
      <c r="H47" t="s">
        <v>317</v>
      </c>
      <c r="I47">
        <v>7</v>
      </c>
      <c r="J47">
        <v>5</v>
      </c>
      <c r="K47" t="s">
        <v>317</v>
      </c>
      <c r="L47" t="s">
        <v>317</v>
      </c>
      <c r="M47">
        <v>13</v>
      </c>
      <c r="N47" t="s">
        <v>317</v>
      </c>
      <c r="O47" t="s">
        <v>317</v>
      </c>
      <c r="P47" t="s">
        <v>317</v>
      </c>
      <c r="Q47" t="s">
        <v>317</v>
      </c>
      <c r="R47" t="s">
        <v>317</v>
      </c>
      <c r="S47" t="s">
        <v>317</v>
      </c>
      <c r="T47" t="s">
        <v>317</v>
      </c>
      <c r="U47" t="s">
        <v>317</v>
      </c>
      <c r="V47" t="s">
        <v>317</v>
      </c>
      <c r="W47" t="s">
        <v>317</v>
      </c>
      <c r="X47" s="137" t="s">
        <v>317</v>
      </c>
      <c r="Y47" s="74"/>
      <c r="Z47" s="1">
        <f>SUM(D47:X47)</f>
        <v>42</v>
      </c>
      <c r="AA47" s="3"/>
    </row>
    <row r="48" spans="1:27" ht="14.4" x14ac:dyDescent="0.3">
      <c r="A48" s="1">
        <v>43</v>
      </c>
      <c r="B48" s="173" t="s">
        <v>6</v>
      </c>
      <c r="C48" s="142">
        <v>4</v>
      </c>
      <c r="D48" t="s">
        <v>317</v>
      </c>
      <c r="E48">
        <v>5</v>
      </c>
      <c r="F48" t="s">
        <v>317</v>
      </c>
      <c r="G48" t="s">
        <v>317</v>
      </c>
      <c r="H48" t="s">
        <v>317</v>
      </c>
      <c r="I48" t="s">
        <v>317</v>
      </c>
      <c r="J48" t="s">
        <v>317</v>
      </c>
      <c r="K48">
        <v>8</v>
      </c>
      <c r="L48" t="s">
        <v>317</v>
      </c>
      <c r="M48" t="s">
        <v>317</v>
      </c>
      <c r="N48" t="s">
        <v>317</v>
      </c>
      <c r="O48" t="s">
        <v>317</v>
      </c>
      <c r="P48" t="s">
        <v>317</v>
      </c>
      <c r="Q48" t="s">
        <v>317</v>
      </c>
      <c r="R48" t="s">
        <v>317</v>
      </c>
      <c r="S48" t="s">
        <v>317</v>
      </c>
      <c r="T48" t="s">
        <v>317</v>
      </c>
      <c r="U48" t="s">
        <v>317</v>
      </c>
      <c r="V48">
        <v>12</v>
      </c>
      <c r="W48" t="s">
        <v>317</v>
      </c>
      <c r="X48" s="137">
        <v>14</v>
      </c>
      <c r="Y48" s="74"/>
      <c r="Z48" s="1">
        <f>SUM(D48:X48)</f>
        <v>39</v>
      </c>
      <c r="AA48" s="3"/>
    </row>
    <row r="49" spans="1:27" ht="14.4" x14ac:dyDescent="0.3">
      <c r="A49" s="1">
        <v>44</v>
      </c>
      <c r="B49" s="173" t="s">
        <v>276</v>
      </c>
      <c r="C49" s="142">
        <v>4</v>
      </c>
      <c r="D49" t="s">
        <v>317</v>
      </c>
      <c r="E49" t="s">
        <v>317</v>
      </c>
      <c r="F49" t="s">
        <v>317</v>
      </c>
      <c r="G49" t="s">
        <v>317</v>
      </c>
      <c r="H49" t="s">
        <v>317</v>
      </c>
      <c r="I49" t="s">
        <v>317</v>
      </c>
      <c r="J49" t="s">
        <v>317</v>
      </c>
      <c r="K49" t="s">
        <v>317</v>
      </c>
      <c r="L49" t="s">
        <v>317</v>
      </c>
      <c r="M49" t="s">
        <v>317</v>
      </c>
      <c r="N49" t="s">
        <v>317</v>
      </c>
      <c r="O49" t="s">
        <v>317</v>
      </c>
      <c r="P49" t="s">
        <v>317</v>
      </c>
      <c r="Q49" t="s">
        <v>317</v>
      </c>
      <c r="R49" t="s">
        <v>317</v>
      </c>
      <c r="S49" t="s">
        <v>317</v>
      </c>
      <c r="T49">
        <v>10</v>
      </c>
      <c r="U49" t="s">
        <v>317</v>
      </c>
      <c r="V49">
        <v>13</v>
      </c>
      <c r="W49" t="s">
        <v>317</v>
      </c>
      <c r="X49" s="137">
        <v>16</v>
      </c>
      <c r="Y49" s="74"/>
      <c r="Z49" s="1">
        <f>SUM(D49:X49)</f>
        <v>39</v>
      </c>
      <c r="AA49" s="3"/>
    </row>
    <row r="50" spans="1:27" ht="14.4" x14ac:dyDescent="0.3">
      <c r="A50" s="1">
        <v>45</v>
      </c>
      <c r="B50" s="172" t="s">
        <v>163</v>
      </c>
      <c r="C50" s="97">
        <v>3</v>
      </c>
      <c r="D50">
        <v>13</v>
      </c>
      <c r="E50">
        <v>20</v>
      </c>
      <c r="F50" t="s">
        <v>317</v>
      </c>
      <c r="G50" t="s">
        <v>317</v>
      </c>
      <c r="H50">
        <v>3</v>
      </c>
      <c r="I50" t="s">
        <v>317</v>
      </c>
      <c r="J50" t="s">
        <v>317</v>
      </c>
      <c r="K50" t="s">
        <v>317</v>
      </c>
      <c r="L50" t="s">
        <v>317</v>
      </c>
      <c r="M50" t="s">
        <v>317</v>
      </c>
      <c r="N50" t="s">
        <v>317</v>
      </c>
      <c r="O50" t="s">
        <v>317</v>
      </c>
      <c r="P50" t="s">
        <v>317</v>
      </c>
      <c r="Q50" t="s">
        <v>317</v>
      </c>
      <c r="R50" t="s">
        <v>317</v>
      </c>
      <c r="S50" t="s">
        <v>317</v>
      </c>
      <c r="T50" t="s">
        <v>317</v>
      </c>
      <c r="U50" t="s">
        <v>317</v>
      </c>
      <c r="V50" t="s">
        <v>317</v>
      </c>
      <c r="W50" t="s">
        <v>317</v>
      </c>
      <c r="X50" s="137" t="s">
        <v>317</v>
      </c>
      <c r="Y50" s="74"/>
      <c r="Z50" s="1">
        <f>SUM(D50:X50)</f>
        <v>36</v>
      </c>
      <c r="AA50" s="3"/>
    </row>
    <row r="51" spans="1:27" ht="14.4" x14ac:dyDescent="0.3">
      <c r="A51" s="1">
        <v>46</v>
      </c>
      <c r="B51" s="172" t="s">
        <v>198</v>
      </c>
      <c r="C51" s="97">
        <v>3</v>
      </c>
      <c r="D51" t="s">
        <v>317</v>
      </c>
      <c r="E51" t="s">
        <v>317</v>
      </c>
      <c r="F51" t="s">
        <v>317</v>
      </c>
      <c r="G51">
        <v>8</v>
      </c>
      <c r="H51" t="s">
        <v>317</v>
      </c>
      <c r="I51">
        <v>17</v>
      </c>
      <c r="J51">
        <v>9</v>
      </c>
      <c r="K51" t="s">
        <v>317</v>
      </c>
      <c r="L51" t="s">
        <v>317</v>
      </c>
      <c r="M51" t="s">
        <v>317</v>
      </c>
      <c r="N51" t="s">
        <v>317</v>
      </c>
      <c r="O51" t="s">
        <v>317</v>
      </c>
      <c r="P51" t="s">
        <v>317</v>
      </c>
      <c r="Q51" t="s">
        <v>317</v>
      </c>
      <c r="R51" t="s">
        <v>317</v>
      </c>
      <c r="S51" t="s">
        <v>317</v>
      </c>
      <c r="T51" t="s">
        <v>317</v>
      </c>
      <c r="U51" t="s">
        <v>317</v>
      </c>
      <c r="V51" t="s">
        <v>317</v>
      </c>
      <c r="W51" t="s">
        <v>317</v>
      </c>
      <c r="X51" s="137" t="s">
        <v>317</v>
      </c>
      <c r="Y51" s="74"/>
      <c r="Z51" s="1">
        <f>SUM(D51:X51)</f>
        <v>34</v>
      </c>
      <c r="AA51" s="3"/>
    </row>
    <row r="52" spans="1:27" ht="14.4" x14ac:dyDescent="0.3">
      <c r="A52" s="1">
        <v>47</v>
      </c>
      <c r="B52" s="173" t="s">
        <v>238</v>
      </c>
      <c r="C52" s="142">
        <v>4</v>
      </c>
      <c r="D52" t="s">
        <v>317</v>
      </c>
      <c r="E52" t="s">
        <v>317</v>
      </c>
      <c r="F52" t="s">
        <v>317</v>
      </c>
      <c r="G52" t="s">
        <v>317</v>
      </c>
      <c r="H52" t="s">
        <v>317</v>
      </c>
      <c r="I52" t="s">
        <v>317</v>
      </c>
      <c r="J52" t="s">
        <v>317</v>
      </c>
      <c r="K52">
        <v>22</v>
      </c>
      <c r="L52" t="s">
        <v>317</v>
      </c>
      <c r="M52" t="s">
        <v>317</v>
      </c>
      <c r="N52" t="s">
        <v>317</v>
      </c>
      <c r="O52">
        <v>12</v>
      </c>
      <c r="P52" t="s">
        <v>317</v>
      </c>
      <c r="Q52" t="s">
        <v>317</v>
      </c>
      <c r="R52" t="s">
        <v>317</v>
      </c>
      <c r="S52" t="s">
        <v>317</v>
      </c>
      <c r="T52" t="s">
        <v>317</v>
      </c>
      <c r="U52" t="s">
        <v>317</v>
      </c>
      <c r="V52" t="s">
        <v>317</v>
      </c>
      <c r="W52" t="s">
        <v>317</v>
      </c>
      <c r="X52" s="137" t="s">
        <v>317</v>
      </c>
      <c r="Y52" s="74"/>
      <c r="Z52" s="1">
        <f>SUM(D52:X52)</f>
        <v>34</v>
      </c>
      <c r="AA52" s="3"/>
    </row>
    <row r="53" spans="1:27" ht="14.4" x14ac:dyDescent="0.3">
      <c r="A53" s="1">
        <v>48</v>
      </c>
      <c r="B53" s="172" t="s">
        <v>169</v>
      </c>
      <c r="C53" s="97">
        <v>3</v>
      </c>
      <c r="D53">
        <v>8</v>
      </c>
      <c r="E53" t="s">
        <v>317</v>
      </c>
      <c r="F53" t="s">
        <v>317</v>
      </c>
      <c r="G53" t="s">
        <v>317</v>
      </c>
      <c r="H53" t="s">
        <v>317</v>
      </c>
      <c r="I53" t="s">
        <v>317</v>
      </c>
      <c r="J53" t="s">
        <v>317</v>
      </c>
      <c r="K53">
        <v>25</v>
      </c>
      <c r="L53" t="s">
        <v>317</v>
      </c>
      <c r="M53" t="s">
        <v>317</v>
      </c>
      <c r="N53" t="s">
        <v>317</v>
      </c>
      <c r="O53" t="s">
        <v>317</v>
      </c>
      <c r="P53" t="s">
        <v>317</v>
      </c>
      <c r="Q53" t="s">
        <v>317</v>
      </c>
      <c r="R53" t="s">
        <v>317</v>
      </c>
      <c r="S53" t="s">
        <v>317</v>
      </c>
      <c r="T53" t="s">
        <v>317</v>
      </c>
      <c r="U53" t="s">
        <v>317</v>
      </c>
      <c r="V53" t="s">
        <v>317</v>
      </c>
      <c r="W53" t="s">
        <v>317</v>
      </c>
      <c r="X53" s="137" t="s">
        <v>317</v>
      </c>
      <c r="Y53" s="74"/>
      <c r="Z53" s="1">
        <f>SUM(D53:X53)</f>
        <v>33</v>
      </c>
      <c r="AA53" s="3"/>
    </row>
    <row r="54" spans="1:27" ht="14.4" x14ac:dyDescent="0.3">
      <c r="A54" s="1">
        <v>49</v>
      </c>
      <c r="B54" s="173" t="s">
        <v>251</v>
      </c>
      <c r="C54" s="142">
        <v>4</v>
      </c>
      <c r="D54" t="s">
        <v>317</v>
      </c>
      <c r="E54" t="s">
        <v>317</v>
      </c>
      <c r="F54">
        <v>32</v>
      </c>
      <c r="G54" t="s">
        <v>317</v>
      </c>
      <c r="H54" t="s">
        <v>317</v>
      </c>
      <c r="I54" t="s">
        <v>317</v>
      </c>
      <c r="J54" t="s">
        <v>317</v>
      </c>
      <c r="K54" t="s">
        <v>317</v>
      </c>
      <c r="L54" t="s">
        <v>317</v>
      </c>
      <c r="M54" t="s">
        <v>317</v>
      </c>
      <c r="N54" t="s">
        <v>317</v>
      </c>
      <c r="O54" t="s">
        <v>317</v>
      </c>
      <c r="P54" t="s">
        <v>317</v>
      </c>
      <c r="Q54" t="s">
        <v>317</v>
      </c>
      <c r="R54" t="s">
        <v>317</v>
      </c>
      <c r="S54" t="s">
        <v>317</v>
      </c>
      <c r="T54" t="s">
        <v>317</v>
      </c>
      <c r="U54" t="s">
        <v>317</v>
      </c>
      <c r="V54" t="s">
        <v>317</v>
      </c>
      <c r="W54" t="s">
        <v>317</v>
      </c>
      <c r="X54" s="137" t="s">
        <v>317</v>
      </c>
      <c r="Y54" s="74"/>
      <c r="Z54" s="1">
        <f>SUM(D54:X54)</f>
        <v>32</v>
      </c>
      <c r="AA54" s="3"/>
    </row>
    <row r="55" spans="1:27" ht="14.4" x14ac:dyDescent="0.3">
      <c r="A55" s="1">
        <v>50</v>
      </c>
      <c r="B55" s="173" t="s">
        <v>227</v>
      </c>
      <c r="C55" s="142">
        <v>4</v>
      </c>
      <c r="D55" t="s">
        <v>317</v>
      </c>
      <c r="E55" t="s">
        <v>317</v>
      </c>
      <c r="F55" t="s">
        <v>317</v>
      </c>
      <c r="G55" t="s">
        <v>317</v>
      </c>
      <c r="H55" t="s">
        <v>317</v>
      </c>
      <c r="I55" t="s">
        <v>317</v>
      </c>
      <c r="J55" t="s">
        <v>317</v>
      </c>
      <c r="K55" t="s">
        <v>317</v>
      </c>
      <c r="L55" t="s">
        <v>317</v>
      </c>
      <c r="M55" t="s">
        <v>317</v>
      </c>
      <c r="N55" t="s">
        <v>317</v>
      </c>
      <c r="O55" t="s">
        <v>317</v>
      </c>
      <c r="P55" t="s">
        <v>317</v>
      </c>
      <c r="Q55" t="s">
        <v>317</v>
      </c>
      <c r="R55" t="s">
        <v>317</v>
      </c>
      <c r="S55">
        <v>32</v>
      </c>
      <c r="T55" t="s">
        <v>317</v>
      </c>
      <c r="U55" t="s">
        <v>317</v>
      </c>
      <c r="V55" t="s">
        <v>317</v>
      </c>
      <c r="W55" t="s">
        <v>317</v>
      </c>
      <c r="X55" s="137" t="s">
        <v>317</v>
      </c>
      <c r="Y55" s="74"/>
      <c r="Z55" s="1">
        <f>SUM(D55:X55)</f>
        <v>32</v>
      </c>
      <c r="AA55" s="3"/>
    </row>
    <row r="56" spans="1:27" ht="14.4" x14ac:dyDescent="0.3">
      <c r="A56" s="1">
        <v>51</v>
      </c>
      <c r="B56" s="173" t="s">
        <v>237</v>
      </c>
      <c r="C56" s="142">
        <v>4</v>
      </c>
      <c r="D56" t="s">
        <v>317</v>
      </c>
      <c r="E56" t="s">
        <v>317</v>
      </c>
      <c r="F56" t="s">
        <v>317</v>
      </c>
      <c r="G56" t="s">
        <v>317</v>
      </c>
      <c r="H56" t="s">
        <v>317</v>
      </c>
      <c r="I56" t="s">
        <v>317</v>
      </c>
      <c r="J56" t="s">
        <v>317</v>
      </c>
      <c r="K56" t="s">
        <v>317</v>
      </c>
      <c r="L56" t="s">
        <v>317</v>
      </c>
      <c r="M56" t="s">
        <v>317</v>
      </c>
      <c r="N56" t="s">
        <v>317</v>
      </c>
      <c r="O56">
        <v>22</v>
      </c>
      <c r="P56" t="s">
        <v>317</v>
      </c>
      <c r="Q56" t="s">
        <v>317</v>
      </c>
      <c r="R56" t="s">
        <v>317</v>
      </c>
      <c r="S56" t="s">
        <v>317</v>
      </c>
      <c r="T56" t="s">
        <v>317</v>
      </c>
      <c r="U56">
        <v>10</v>
      </c>
      <c r="V56" t="s">
        <v>317</v>
      </c>
      <c r="W56" t="s">
        <v>317</v>
      </c>
      <c r="X56" s="137" t="s">
        <v>317</v>
      </c>
      <c r="Y56" s="74"/>
      <c r="Z56" s="1">
        <f>SUM(D56:X56)</f>
        <v>32</v>
      </c>
      <c r="AA56" s="3"/>
    </row>
    <row r="57" spans="1:27" ht="14.4" x14ac:dyDescent="0.3">
      <c r="A57" s="1">
        <v>52</v>
      </c>
      <c r="B57" s="171" t="s">
        <v>215</v>
      </c>
      <c r="C57" s="92">
        <v>2</v>
      </c>
      <c r="D57" t="s">
        <v>317</v>
      </c>
      <c r="E57" t="s">
        <v>317</v>
      </c>
      <c r="F57" t="s">
        <v>317</v>
      </c>
      <c r="G57">
        <v>4</v>
      </c>
      <c r="H57" t="s">
        <v>317</v>
      </c>
      <c r="I57">
        <v>7</v>
      </c>
      <c r="J57">
        <v>8</v>
      </c>
      <c r="K57" t="s">
        <v>317</v>
      </c>
      <c r="L57" t="s">
        <v>317</v>
      </c>
      <c r="M57">
        <v>12</v>
      </c>
      <c r="N57" t="s">
        <v>317</v>
      </c>
      <c r="O57" t="s">
        <v>317</v>
      </c>
      <c r="P57" t="s">
        <v>317</v>
      </c>
      <c r="Q57" t="s">
        <v>317</v>
      </c>
      <c r="R57" t="s">
        <v>317</v>
      </c>
      <c r="S57" t="s">
        <v>317</v>
      </c>
      <c r="T57" t="s">
        <v>317</v>
      </c>
      <c r="U57" t="s">
        <v>317</v>
      </c>
      <c r="V57" t="s">
        <v>317</v>
      </c>
      <c r="W57" t="s">
        <v>317</v>
      </c>
      <c r="X57" s="137" t="s">
        <v>317</v>
      </c>
      <c r="Y57" s="74"/>
      <c r="Z57" s="1">
        <f>SUM(D57:X57)</f>
        <v>31</v>
      </c>
      <c r="AA57" s="3"/>
    </row>
    <row r="58" spans="1:27" ht="14.4" x14ac:dyDescent="0.3">
      <c r="A58" s="1">
        <v>53</v>
      </c>
      <c r="B58" s="172" t="s">
        <v>8</v>
      </c>
      <c r="C58" s="141">
        <v>3</v>
      </c>
      <c r="D58" t="s">
        <v>317</v>
      </c>
      <c r="E58" t="s">
        <v>317</v>
      </c>
      <c r="F58" t="s">
        <v>317</v>
      </c>
      <c r="G58" t="s">
        <v>317</v>
      </c>
      <c r="H58" t="s">
        <v>317</v>
      </c>
      <c r="I58" t="s">
        <v>317</v>
      </c>
      <c r="J58" t="s">
        <v>317</v>
      </c>
      <c r="K58" t="s">
        <v>317</v>
      </c>
      <c r="L58" t="s">
        <v>317</v>
      </c>
      <c r="M58" t="s">
        <v>317</v>
      </c>
      <c r="N58" t="s">
        <v>317</v>
      </c>
      <c r="O58" t="s">
        <v>317</v>
      </c>
      <c r="P58" t="s">
        <v>317</v>
      </c>
      <c r="Q58" t="s">
        <v>317</v>
      </c>
      <c r="R58" t="s">
        <v>317</v>
      </c>
      <c r="S58">
        <v>11</v>
      </c>
      <c r="T58" t="s">
        <v>317</v>
      </c>
      <c r="U58" t="s">
        <v>317</v>
      </c>
      <c r="V58" t="s">
        <v>317</v>
      </c>
      <c r="W58">
        <v>20</v>
      </c>
      <c r="X58" s="137" t="s">
        <v>317</v>
      </c>
      <c r="Y58" s="74"/>
      <c r="Z58" s="1">
        <f>SUM(D58:X58)</f>
        <v>31</v>
      </c>
      <c r="AA58" s="3"/>
    </row>
    <row r="59" spans="1:27" ht="14.4" x14ac:dyDescent="0.3">
      <c r="A59" s="1">
        <v>54</v>
      </c>
      <c r="B59" s="172" t="s">
        <v>223</v>
      </c>
      <c r="C59" s="97">
        <v>3</v>
      </c>
      <c r="D59" t="s">
        <v>317</v>
      </c>
      <c r="E59" t="s">
        <v>317</v>
      </c>
      <c r="F59" t="s">
        <v>317</v>
      </c>
      <c r="G59" t="s">
        <v>317</v>
      </c>
      <c r="H59" t="s">
        <v>317</v>
      </c>
      <c r="I59" t="s">
        <v>317</v>
      </c>
      <c r="J59" t="s">
        <v>317</v>
      </c>
      <c r="K59" t="s">
        <v>317</v>
      </c>
      <c r="L59" t="s">
        <v>317</v>
      </c>
      <c r="M59" t="s">
        <v>317</v>
      </c>
      <c r="N59" t="s">
        <v>317</v>
      </c>
      <c r="O59" t="s">
        <v>317</v>
      </c>
      <c r="P59" t="s">
        <v>317</v>
      </c>
      <c r="Q59">
        <v>1</v>
      </c>
      <c r="R59" t="s">
        <v>317</v>
      </c>
      <c r="S59" t="s">
        <v>317</v>
      </c>
      <c r="T59">
        <v>4</v>
      </c>
      <c r="U59">
        <v>13</v>
      </c>
      <c r="V59">
        <v>12</v>
      </c>
      <c r="W59" t="s">
        <v>317</v>
      </c>
      <c r="X59" s="137" t="s">
        <v>317</v>
      </c>
      <c r="Y59" s="74"/>
      <c r="Z59" s="1">
        <f>SUM(D59:X59)</f>
        <v>30</v>
      </c>
      <c r="AA59" s="3"/>
    </row>
    <row r="60" spans="1:27" ht="14.4" x14ac:dyDescent="0.3">
      <c r="A60" s="1">
        <v>55</v>
      </c>
      <c r="B60" s="172" t="s">
        <v>219</v>
      </c>
      <c r="C60" s="97">
        <v>3</v>
      </c>
      <c r="D60" t="s">
        <v>317</v>
      </c>
      <c r="E60" t="s">
        <v>317</v>
      </c>
      <c r="F60" t="s">
        <v>317</v>
      </c>
      <c r="G60">
        <v>4</v>
      </c>
      <c r="H60" t="s">
        <v>317</v>
      </c>
      <c r="I60">
        <v>20</v>
      </c>
      <c r="J60">
        <v>5</v>
      </c>
      <c r="K60" t="s">
        <v>317</v>
      </c>
      <c r="L60" t="s">
        <v>317</v>
      </c>
      <c r="M60" t="s">
        <v>317</v>
      </c>
      <c r="N60" t="s">
        <v>317</v>
      </c>
      <c r="O60" t="s">
        <v>317</v>
      </c>
      <c r="P60" t="s">
        <v>317</v>
      </c>
      <c r="Q60" t="s">
        <v>317</v>
      </c>
      <c r="R60" t="s">
        <v>317</v>
      </c>
      <c r="S60" t="s">
        <v>317</v>
      </c>
      <c r="T60" t="s">
        <v>317</v>
      </c>
      <c r="U60" t="s">
        <v>317</v>
      </c>
      <c r="V60" t="s">
        <v>317</v>
      </c>
      <c r="W60" t="s">
        <v>317</v>
      </c>
      <c r="X60" s="137" t="s">
        <v>317</v>
      </c>
      <c r="Y60" s="74"/>
      <c r="Z60" s="1">
        <f>SUM(D60:X60)</f>
        <v>29</v>
      </c>
      <c r="AA60" s="3"/>
    </row>
    <row r="61" spans="1:27" ht="14.4" x14ac:dyDescent="0.3">
      <c r="A61" s="1">
        <v>56</v>
      </c>
      <c r="B61" s="171" t="s">
        <v>295</v>
      </c>
      <c r="C61" s="92">
        <v>2</v>
      </c>
      <c r="D61" t="s">
        <v>317</v>
      </c>
      <c r="E61">
        <v>4</v>
      </c>
      <c r="F61" t="s">
        <v>317</v>
      </c>
      <c r="G61" t="s">
        <v>317</v>
      </c>
      <c r="H61">
        <v>10</v>
      </c>
      <c r="I61" t="s">
        <v>317</v>
      </c>
      <c r="J61" t="s">
        <v>317</v>
      </c>
      <c r="K61" t="s">
        <v>317</v>
      </c>
      <c r="L61">
        <v>6</v>
      </c>
      <c r="M61" t="s">
        <v>317</v>
      </c>
      <c r="N61" t="s">
        <v>317</v>
      </c>
      <c r="O61" t="s">
        <v>317</v>
      </c>
      <c r="P61">
        <v>7</v>
      </c>
      <c r="Q61" t="s">
        <v>317</v>
      </c>
      <c r="R61" t="s">
        <v>317</v>
      </c>
      <c r="S61" t="s">
        <v>317</v>
      </c>
      <c r="T61" t="s">
        <v>317</v>
      </c>
      <c r="U61" t="s">
        <v>317</v>
      </c>
      <c r="V61" t="s">
        <v>317</v>
      </c>
      <c r="W61" t="s">
        <v>317</v>
      </c>
      <c r="X61" s="137">
        <v>2</v>
      </c>
      <c r="Y61" s="74"/>
      <c r="Z61" s="1">
        <f>SUM(D61:X61)</f>
        <v>29</v>
      </c>
      <c r="AA61" s="3"/>
    </row>
    <row r="62" spans="1:27" ht="14.4" x14ac:dyDescent="0.3">
      <c r="A62" s="1">
        <v>57</v>
      </c>
      <c r="B62" s="173" t="s">
        <v>103</v>
      </c>
      <c r="C62" s="142">
        <v>4</v>
      </c>
      <c r="D62" t="s">
        <v>317</v>
      </c>
      <c r="E62" t="s">
        <v>317</v>
      </c>
      <c r="F62" t="s">
        <v>317</v>
      </c>
      <c r="G62" t="s">
        <v>317</v>
      </c>
      <c r="H62" t="s">
        <v>317</v>
      </c>
      <c r="I62">
        <v>3</v>
      </c>
      <c r="J62">
        <v>3</v>
      </c>
      <c r="K62" t="s">
        <v>317</v>
      </c>
      <c r="L62" t="s">
        <v>317</v>
      </c>
      <c r="M62">
        <v>7</v>
      </c>
      <c r="N62">
        <v>15</v>
      </c>
      <c r="O62" t="s">
        <v>317</v>
      </c>
      <c r="P62" t="s">
        <v>317</v>
      </c>
      <c r="Q62" t="s">
        <v>317</v>
      </c>
      <c r="R62" t="s">
        <v>317</v>
      </c>
      <c r="S62" t="s">
        <v>317</v>
      </c>
      <c r="T62" t="s">
        <v>317</v>
      </c>
      <c r="U62" t="s">
        <v>317</v>
      </c>
      <c r="V62" t="s">
        <v>317</v>
      </c>
      <c r="W62" t="s">
        <v>317</v>
      </c>
      <c r="X62" s="137" t="s">
        <v>317</v>
      </c>
      <c r="Y62" s="74"/>
      <c r="Z62" s="1">
        <f>SUM(D62:X62)</f>
        <v>28</v>
      </c>
      <c r="AA62" s="3"/>
    </row>
    <row r="63" spans="1:27" ht="14.4" x14ac:dyDescent="0.3">
      <c r="A63" s="1">
        <v>58</v>
      </c>
      <c r="B63" s="172" t="s">
        <v>4</v>
      </c>
      <c r="C63" s="97">
        <v>3</v>
      </c>
      <c r="D63" t="s">
        <v>317</v>
      </c>
      <c r="E63" t="s">
        <v>317</v>
      </c>
      <c r="F63">
        <v>9</v>
      </c>
      <c r="G63" t="s">
        <v>317</v>
      </c>
      <c r="H63" t="s">
        <v>317</v>
      </c>
      <c r="I63" t="s">
        <v>317</v>
      </c>
      <c r="J63" t="s">
        <v>317</v>
      </c>
      <c r="K63" t="s">
        <v>317</v>
      </c>
      <c r="L63" t="s">
        <v>317</v>
      </c>
      <c r="M63" t="s">
        <v>317</v>
      </c>
      <c r="N63">
        <v>7</v>
      </c>
      <c r="O63" t="s">
        <v>317</v>
      </c>
      <c r="P63" t="s">
        <v>317</v>
      </c>
      <c r="Q63" t="s">
        <v>317</v>
      </c>
      <c r="R63" t="s">
        <v>317</v>
      </c>
      <c r="S63" t="s">
        <v>317</v>
      </c>
      <c r="T63" t="s">
        <v>317</v>
      </c>
      <c r="U63" t="s">
        <v>317</v>
      </c>
      <c r="V63" t="s">
        <v>317</v>
      </c>
      <c r="W63">
        <v>12</v>
      </c>
      <c r="X63" s="137" t="s">
        <v>317</v>
      </c>
      <c r="Y63" s="74"/>
      <c r="Z63" s="1">
        <f>SUM(D63:X63)</f>
        <v>28</v>
      </c>
      <c r="AA63" s="3"/>
    </row>
    <row r="64" spans="1:27" ht="14.4" x14ac:dyDescent="0.3">
      <c r="A64" s="1">
        <v>59</v>
      </c>
      <c r="B64" s="161" t="s">
        <v>127</v>
      </c>
      <c r="C64" s="6">
        <v>1</v>
      </c>
      <c r="D64" t="s">
        <v>317</v>
      </c>
      <c r="E64" t="s">
        <v>317</v>
      </c>
      <c r="F64">
        <v>13</v>
      </c>
      <c r="G64" t="s">
        <v>317</v>
      </c>
      <c r="H64" t="s">
        <v>317</v>
      </c>
      <c r="I64" t="s">
        <v>317</v>
      </c>
      <c r="J64" t="s">
        <v>317</v>
      </c>
      <c r="K64" t="s">
        <v>317</v>
      </c>
      <c r="L64" t="s">
        <v>317</v>
      </c>
      <c r="M64" t="s">
        <v>317</v>
      </c>
      <c r="N64" t="s">
        <v>317</v>
      </c>
      <c r="O64">
        <v>13</v>
      </c>
      <c r="P64" t="s">
        <v>317</v>
      </c>
      <c r="Q64" t="s">
        <v>317</v>
      </c>
      <c r="R64" t="s">
        <v>317</v>
      </c>
      <c r="S64" t="s">
        <v>317</v>
      </c>
      <c r="T64" t="s">
        <v>317</v>
      </c>
      <c r="U64" t="s">
        <v>317</v>
      </c>
      <c r="V64" t="s">
        <v>317</v>
      </c>
      <c r="W64" t="s">
        <v>317</v>
      </c>
      <c r="X64" s="137" t="s">
        <v>317</v>
      </c>
      <c r="Y64" s="74"/>
      <c r="Z64" s="1">
        <f>SUM(D64:X64)</f>
        <v>26</v>
      </c>
      <c r="AA64" s="3"/>
    </row>
    <row r="65" spans="1:27" ht="14.4" x14ac:dyDescent="0.3">
      <c r="A65" s="1">
        <v>60</v>
      </c>
      <c r="B65" s="172" t="s">
        <v>197</v>
      </c>
      <c r="C65" s="97">
        <v>3</v>
      </c>
      <c r="D65" t="s">
        <v>317</v>
      </c>
      <c r="E65" t="s">
        <v>317</v>
      </c>
      <c r="F65" t="s">
        <v>317</v>
      </c>
      <c r="G65" t="s">
        <v>317</v>
      </c>
      <c r="H65" t="s">
        <v>317</v>
      </c>
      <c r="I65" t="s">
        <v>317</v>
      </c>
      <c r="J65" t="s">
        <v>317</v>
      </c>
      <c r="K65" t="s">
        <v>317</v>
      </c>
      <c r="L65" t="s">
        <v>317</v>
      </c>
      <c r="M65" t="s">
        <v>317</v>
      </c>
      <c r="N65" t="s">
        <v>317</v>
      </c>
      <c r="O65">
        <v>25</v>
      </c>
      <c r="P65" t="s">
        <v>317</v>
      </c>
      <c r="Q65" t="s">
        <v>317</v>
      </c>
      <c r="R65" t="s">
        <v>317</v>
      </c>
      <c r="S65" t="s">
        <v>317</v>
      </c>
      <c r="T65" t="s">
        <v>317</v>
      </c>
      <c r="U65" t="s">
        <v>317</v>
      </c>
      <c r="V65" t="s">
        <v>317</v>
      </c>
      <c r="W65" t="s">
        <v>317</v>
      </c>
      <c r="X65" s="137" t="s">
        <v>317</v>
      </c>
      <c r="Y65" s="74"/>
      <c r="Z65" s="1">
        <f>SUM(D65:X65)</f>
        <v>25</v>
      </c>
      <c r="AA65" s="3"/>
    </row>
    <row r="66" spans="1:27" ht="14.4" x14ac:dyDescent="0.3">
      <c r="A66" s="1">
        <v>61</v>
      </c>
      <c r="B66" s="173" t="s">
        <v>172</v>
      </c>
      <c r="C66" s="142">
        <v>4</v>
      </c>
      <c r="D66" t="s">
        <v>317</v>
      </c>
      <c r="E66" t="s">
        <v>317</v>
      </c>
      <c r="F66" t="s">
        <v>317</v>
      </c>
      <c r="G66" t="s">
        <v>317</v>
      </c>
      <c r="H66" t="s">
        <v>317</v>
      </c>
      <c r="I66" t="s">
        <v>317</v>
      </c>
      <c r="J66" t="s">
        <v>317</v>
      </c>
      <c r="K66" t="s">
        <v>317</v>
      </c>
      <c r="L66" t="s">
        <v>317</v>
      </c>
      <c r="M66" t="s">
        <v>317</v>
      </c>
      <c r="N66" t="s">
        <v>317</v>
      </c>
      <c r="O66" t="s">
        <v>317</v>
      </c>
      <c r="P66" t="s">
        <v>317</v>
      </c>
      <c r="Q66" t="s">
        <v>317</v>
      </c>
      <c r="R66">
        <v>25</v>
      </c>
      <c r="S66" t="s">
        <v>317</v>
      </c>
      <c r="T66" t="s">
        <v>317</v>
      </c>
      <c r="U66" t="s">
        <v>317</v>
      </c>
      <c r="V66" t="s">
        <v>317</v>
      </c>
      <c r="W66" t="s">
        <v>317</v>
      </c>
      <c r="X66" s="137" t="s">
        <v>317</v>
      </c>
      <c r="Y66" s="74"/>
      <c r="Z66" s="1">
        <f>SUM(D66:X66)</f>
        <v>25</v>
      </c>
      <c r="AA66" s="3"/>
    </row>
    <row r="67" spans="1:27" ht="14.4" x14ac:dyDescent="0.3">
      <c r="A67" s="1">
        <v>62</v>
      </c>
      <c r="B67" s="172" t="s">
        <v>175</v>
      </c>
      <c r="C67" s="97">
        <v>3</v>
      </c>
      <c r="D67" t="s">
        <v>317</v>
      </c>
      <c r="E67" t="s">
        <v>317</v>
      </c>
      <c r="F67" t="s">
        <v>317</v>
      </c>
      <c r="G67" t="s">
        <v>317</v>
      </c>
      <c r="H67" t="s">
        <v>317</v>
      </c>
      <c r="I67" t="s">
        <v>317</v>
      </c>
      <c r="J67" t="s">
        <v>317</v>
      </c>
      <c r="K67" t="s">
        <v>317</v>
      </c>
      <c r="L67" t="s">
        <v>317</v>
      </c>
      <c r="M67" t="s">
        <v>317</v>
      </c>
      <c r="N67" t="s">
        <v>317</v>
      </c>
      <c r="O67" t="s">
        <v>317</v>
      </c>
      <c r="P67" t="s">
        <v>317</v>
      </c>
      <c r="Q67" t="s">
        <v>317</v>
      </c>
      <c r="R67" t="s">
        <v>317</v>
      </c>
      <c r="S67" t="s">
        <v>317</v>
      </c>
      <c r="T67">
        <v>25</v>
      </c>
      <c r="U67" t="s">
        <v>317</v>
      </c>
      <c r="V67" t="s">
        <v>317</v>
      </c>
      <c r="W67" t="s">
        <v>317</v>
      </c>
      <c r="X67" s="137" t="s">
        <v>317</v>
      </c>
      <c r="Y67" s="74"/>
      <c r="Z67" s="1">
        <f>SUM(D67:X67)</f>
        <v>25</v>
      </c>
      <c r="AA67" s="3"/>
    </row>
    <row r="68" spans="1:27" ht="14.4" x14ac:dyDescent="0.3">
      <c r="A68" s="1">
        <v>63</v>
      </c>
      <c r="B68" s="161" t="s">
        <v>101</v>
      </c>
      <c r="C68" s="6">
        <v>1</v>
      </c>
      <c r="D68" t="s">
        <v>317</v>
      </c>
      <c r="E68" t="s">
        <v>317</v>
      </c>
      <c r="F68" t="s">
        <v>317</v>
      </c>
      <c r="G68" t="s">
        <v>317</v>
      </c>
      <c r="H68" t="s">
        <v>317</v>
      </c>
      <c r="I68" t="s">
        <v>317</v>
      </c>
      <c r="J68" t="s">
        <v>317</v>
      </c>
      <c r="K68" t="s">
        <v>317</v>
      </c>
      <c r="L68" t="s">
        <v>317</v>
      </c>
      <c r="M68" t="s">
        <v>317</v>
      </c>
      <c r="N68" t="s">
        <v>317</v>
      </c>
      <c r="O68" t="s">
        <v>317</v>
      </c>
      <c r="P68" t="s">
        <v>317</v>
      </c>
      <c r="Q68" t="s">
        <v>317</v>
      </c>
      <c r="R68">
        <v>6</v>
      </c>
      <c r="S68" t="s">
        <v>317</v>
      </c>
      <c r="T68">
        <v>18</v>
      </c>
      <c r="U68" t="s">
        <v>317</v>
      </c>
      <c r="V68" t="s">
        <v>317</v>
      </c>
      <c r="W68" t="s">
        <v>317</v>
      </c>
      <c r="X68" s="137" t="s">
        <v>317</v>
      </c>
      <c r="Y68" s="74"/>
      <c r="Z68" s="1">
        <f>SUM(D68:X68)</f>
        <v>24</v>
      </c>
      <c r="AA68" s="3"/>
    </row>
    <row r="69" spans="1:27" ht="14.4" x14ac:dyDescent="0.3">
      <c r="A69" s="1">
        <v>64</v>
      </c>
      <c r="B69" s="161" t="s">
        <v>99</v>
      </c>
      <c r="C69" s="6">
        <v>1</v>
      </c>
      <c r="D69">
        <v>3</v>
      </c>
      <c r="E69" t="s">
        <v>317</v>
      </c>
      <c r="F69" t="s">
        <v>317</v>
      </c>
      <c r="G69" t="s">
        <v>317</v>
      </c>
      <c r="H69">
        <v>3</v>
      </c>
      <c r="I69" t="s">
        <v>317</v>
      </c>
      <c r="J69" t="s">
        <v>317</v>
      </c>
      <c r="K69" t="s">
        <v>317</v>
      </c>
      <c r="L69">
        <v>3</v>
      </c>
      <c r="M69" t="s">
        <v>317</v>
      </c>
      <c r="N69" t="s">
        <v>317</v>
      </c>
      <c r="O69" t="s">
        <v>317</v>
      </c>
      <c r="P69">
        <v>4</v>
      </c>
      <c r="Q69">
        <v>10</v>
      </c>
      <c r="R69" t="s">
        <v>317</v>
      </c>
      <c r="S69" t="s">
        <v>317</v>
      </c>
      <c r="T69" t="s">
        <v>317</v>
      </c>
      <c r="U69" t="s">
        <v>317</v>
      </c>
      <c r="V69" t="s">
        <v>317</v>
      </c>
      <c r="W69" t="s">
        <v>317</v>
      </c>
      <c r="X69" s="137" t="s">
        <v>317</v>
      </c>
      <c r="Y69" s="74"/>
      <c r="Z69" s="1">
        <f>SUM(D69:X69)</f>
        <v>23</v>
      </c>
      <c r="AA69" s="3"/>
    </row>
    <row r="70" spans="1:27" ht="14.4" x14ac:dyDescent="0.3">
      <c r="A70" s="1">
        <v>65</v>
      </c>
      <c r="B70" s="161" t="s">
        <v>189</v>
      </c>
      <c r="C70" s="6">
        <v>1</v>
      </c>
      <c r="D70" t="s">
        <v>317</v>
      </c>
      <c r="E70" t="s">
        <v>317</v>
      </c>
      <c r="F70" t="s">
        <v>317</v>
      </c>
      <c r="G70" t="s">
        <v>317</v>
      </c>
      <c r="H70" t="s">
        <v>317</v>
      </c>
      <c r="I70" t="s">
        <v>317</v>
      </c>
      <c r="J70" t="s">
        <v>317</v>
      </c>
      <c r="K70" t="s">
        <v>317</v>
      </c>
      <c r="L70" t="s">
        <v>317</v>
      </c>
      <c r="M70" t="s">
        <v>317</v>
      </c>
      <c r="N70" t="s">
        <v>317</v>
      </c>
      <c r="O70" t="s">
        <v>317</v>
      </c>
      <c r="P70" t="s">
        <v>317</v>
      </c>
      <c r="Q70" t="s">
        <v>317</v>
      </c>
      <c r="R70" t="s">
        <v>317</v>
      </c>
      <c r="S70" t="s">
        <v>317</v>
      </c>
      <c r="T70">
        <v>1</v>
      </c>
      <c r="U70" t="s">
        <v>317</v>
      </c>
      <c r="V70">
        <v>12</v>
      </c>
      <c r="W70" t="s">
        <v>317</v>
      </c>
      <c r="X70" s="137">
        <v>10</v>
      </c>
      <c r="Y70" s="74"/>
      <c r="Z70" s="1">
        <f>SUM(D70:X70)</f>
        <v>23</v>
      </c>
      <c r="AA70" s="3"/>
    </row>
    <row r="71" spans="1:27" ht="14.4" x14ac:dyDescent="0.3">
      <c r="A71" s="1">
        <v>66</v>
      </c>
      <c r="B71" s="173" t="s">
        <v>284</v>
      </c>
      <c r="C71" s="142">
        <v>4</v>
      </c>
      <c r="D71" t="s">
        <v>317</v>
      </c>
      <c r="E71" t="s">
        <v>317</v>
      </c>
      <c r="F71">
        <v>22</v>
      </c>
      <c r="G71" t="s">
        <v>317</v>
      </c>
      <c r="H71" t="s">
        <v>317</v>
      </c>
      <c r="I71" t="s">
        <v>317</v>
      </c>
      <c r="J71" t="s">
        <v>317</v>
      </c>
      <c r="K71" t="s">
        <v>317</v>
      </c>
      <c r="L71" t="s">
        <v>317</v>
      </c>
      <c r="M71" t="s">
        <v>317</v>
      </c>
      <c r="N71" t="s">
        <v>317</v>
      </c>
      <c r="O71" t="s">
        <v>317</v>
      </c>
      <c r="P71" t="s">
        <v>317</v>
      </c>
      <c r="Q71" t="s">
        <v>317</v>
      </c>
      <c r="R71" t="s">
        <v>317</v>
      </c>
      <c r="S71" t="s">
        <v>317</v>
      </c>
      <c r="T71" t="s">
        <v>317</v>
      </c>
      <c r="U71" t="s">
        <v>317</v>
      </c>
      <c r="V71" t="s">
        <v>317</v>
      </c>
      <c r="W71" t="s">
        <v>317</v>
      </c>
      <c r="X71" s="137" t="s">
        <v>317</v>
      </c>
      <c r="Y71" s="74"/>
      <c r="Z71" s="1">
        <f>SUM(D71:X71)</f>
        <v>22</v>
      </c>
      <c r="AA71" s="3"/>
    </row>
    <row r="72" spans="1:27" ht="14.4" x14ac:dyDescent="0.3">
      <c r="A72" s="1">
        <v>67</v>
      </c>
      <c r="B72" s="173" t="s">
        <v>122</v>
      </c>
      <c r="C72" s="142">
        <v>4</v>
      </c>
      <c r="D72" t="s">
        <v>317</v>
      </c>
      <c r="E72" t="s">
        <v>317</v>
      </c>
      <c r="F72" t="s">
        <v>317</v>
      </c>
      <c r="G72" t="s">
        <v>317</v>
      </c>
      <c r="H72" t="s">
        <v>317</v>
      </c>
      <c r="I72" t="s">
        <v>317</v>
      </c>
      <c r="J72" t="s">
        <v>317</v>
      </c>
      <c r="K72" t="s">
        <v>317</v>
      </c>
      <c r="L72" t="s">
        <v>317</v>
      </c>
      <c r="M72" t="s">
        <v>317</v>
      </c>
      <c r="N72" t="s">
        <v>317</v>
      </c>
      <c r="O72" t="s">
        <v>317</v>
      </c>
      <c r="P72" t="s">
        <v>317</v>
      </c>
      <c r="Q72" t="s">
        <v>317</v>
      </c>
      <c r="R72">
        <v>22</v>
      </c>
      <c r="S72" t="s">
        <v>317</v>
      </c>
      <c r="T72" t="s">
        <v>317</v>
      </c>
      <c r="U72" t="s">
        <v>317</v>
      </c>
      <c r="V72" t="s">
        <v>317</v>
      </c>
      <c r="W72" t="s">
        <v>317</v>
      </c>
      <c r="X72" s="137" t="s">
        <v>317</v>
      </c>
      <c r="Y72" s="74"/>
      <c r="Z72" s="1">
        <f>SUM(D72:X72)</f>
        <v>22</v>
      </c>
      <c r="AA72" s="3"/>
    </row>
    <row r="73" spans="1:27" ht="14.4" x14ac:dyDescent="0.3">
      <c r="A73" s="1">
        <v>68</v>
      </c>
      <c r="B73" s="173" t="s">
        <v>252</v>
      </c>
      <c r="C73" s="142">
        <v>4</v>
      </c>
      <c r="D73" t="s">
        <v>317</v>
      </c>
      <c r="E73" t="s">
        <v>317</v>
      </c>
      <c r="F73" t="s">
        <v>317</v>
      </c>
      <c r="G73">
        <v>2</v>
      </c>
      <c r="H73" t="s">
        <v>317</v>
      </c>
      <c r="I73">
        <v>2</v>
      </c>
      <c r="J73" t="s">
        <v>317</v>
      </c>
      <c r="K73" t="s">
        <v>317</v>
      </c>
      <c r="L73" t="s">
        <v>317</v>
      </c>
      <c r="M73" t="s">
        <v>317</v>
      </c>
      <c r="N73" t="s">
        <v>317</v>
      </c>
      <c r="O73" t="s">
        <v>317</v>
      </c>
      <c r="P73" t="s">
        <v>317</v>
      </c>
      <c r="Q73" t="s">
        <v>317</v>
      </c>
      <c r="R73" t="s">
        <v>317</v>
      </c>
      <c r="S73">
        <v>18</v>
      </c>
      <c r="T73" t="s">
        <v>317</v>
      </c>
      <c r="U73" t="s">
        <v>317</v>
      </c>
      <c r="V73" t="s">
        <v>317</v>
      </c>
      <c r="W73" t="s">
        <v>317</v>
      </c>
      <c r="X73" s="137" t="s">
        <v>317</v>
      </c>
      <c r="Y73" s="74"/>
      <c r="Z73" s="1">
        <f>SUM(D73:X73)</f>
        <v>22</v>
      </c>
      <c r="AA73" s="3"/>
    </row>
    <row r="74" spans="1:27" ht="14.4" x14ac:dyDescent="0.3">
      <c r="A74" s="1">
        <v>69</v>
      </c>
      <c r="B74" s="161" t="s">
        <v>159</v>
      </c>
      <c r="C74" s="6">
        <v>1</v>
      </c>
      <c r="D74" t="s">
        <v>317</v>
      </c>
      <c r="E74">
        <v>2</v>
      </c>
      <c r="F74" t="s">
        <v>317</v>
      </c>
      <c r="G74" t="s">
        <v>317</v>
      </c>
      <c r="H74" t="s">
        <v>317</v>
      </c>
      <c r="I74" t="s">
        <v>317</v>
      </c>
      <c r="J74" t="s">
        <v>317</v>
      </c>
      <c r="K74" t="s">
        <v>317</v>
      </c>
      <c r="L74" t="s">
        <v>317</v>
      </c>
      <c r="M74" t="s">
        <v>317</v>
      </c>
      <c r="N74" t="s">
        <v>317</v>
      </c>
      <c r="O74" t="s">
        <v>317</v>
      </c>
      <c r="P74" t="s">
        <v>317</v>
      </c>
      <c r="Q74" t="s">
        <v>317</v>
      </c>
      <c r="R74">
        <v>12</v>
      </c>
      <c r="S74" t="s">
        <v>317</v>
      </c>
      <c r="T74" t="s">
        <v>317</v>
      </c>
      <c r="U74">
        <v>8</v>
      </c>
      <c r="V74" t="s">
        <v>317</v>
      </c>
      <c r="W74" t="s">
        <v>317</v>
      </c>
      <c r="X74" s="137" t="s">
        <v>317</v>
      </c>
      <c r="Y74" s="74"/>
      <c r="Z74" s="1">
        <f>SUM(D74:X74)</f>
        <v>22</v>
      </c>
      <c r="AA74" s="3"/>
    </row>
    <row r="75" spans="1:27" ht="14.4" x14ac:dyDescent="0.3">
      <c r="A75" s="1">
        <v>70</v>
      </c>
      <c r="B75" s="173" t="s">
        <v>203</v>
      </c>
      <c r="C75" s="142">
        <v>4</v>
      </c>
      <c r="D75" t="s">
        <v>317</v>
      </c>
      <c r="E75" t="s">
        <v>317</v>
      </c>
      <c r="F75" t="s">
        <v>317</v>
      </c>
      <c r="G75" t="s">
        <v>317</v>
      </c>
      <c r="H75" t="s">
        <v>317</v>
      </c>
      <c r="I75" t="s">
        <v>317</v>
      </c>
      <c r="J75" t="s">
        <v>317</v>
      </c>
      <c r="K75" t="s">
        <v>317</v>
      </c>
      <c r="L75" t="s">
        <v>317</v>
      </c>
      <c r="M75">
        <v>8</v>
      </c>
      <c r="N75">
        <v>13</v>
      </c>
      <c r="O75" t="s">
        <v>317</v>
      </c>
      <c r="P75" t="s">
        <v>317</v>
      </c>
      <c r="Q75" t="s">
        <v>317</v>
      </c>
      <c r="R75" t="s">
        <v>317</v>
      </c>
      <c r="S75" t="s">
        <v>317</v>
      </c>
      <c r="T75" t="s">
        <v>317</v>
      </c>
      <c r="U75" t="s">
        <v>317</v>
      </c>
      <c r="V75" t="s">
        <v>317</v>
      </c>
      <c r="W75" t="s">
        <v>317</v>
      </c>
      <c r="X75" s="137" t="s">
        <v>317</v>
      </c>
      <c r="Y75" s="74"/>
      <c r="Z75" s="1">
        <f>SUM(D75:X75)</f>
        <v>21</v>
      </c>
      <c r="AA75" s="3"/>
    </row>
    <row r="76" spans="1:27" ht="14.4" x14ac:dyDescent="0.3">
      <c r="A76" s="1">
        <v>71</v>
      </c>
      <c r="B76" s="173" t="s">
        <v>226</v>
      </c>
      <c r="C76" s="142">
        <v>4</v>
      </c>
      <c r="D76" t="s">
        <v>317</v>
      </c>
      <c r="E76" t="s">
        <v>317</v>
      </c>
      <c r="F76" t="s">
        <v>317</v>
      </c>
      <c r="G76" t="s">
        <v>317</v>
      </c>
      <c r="H76" t="s">
        <v>317</v>
      </c>
      <c r="I76">
        <v>18</v>
      </c>
      <c r="J76" t="s">
        <v>317</v>
      </c>
      <c r="K76" t="s">
        <v>317</v>
      </c>
      <c r="L76" t="s">
        <v>317</v>
      </c>
      <c r="M76" t="s">
        <v>317</v>
      </c>
      <c r="N76" t="s">
        <v>317</v>
      </c>
      <c r="O76" t="s">
        <v>317</v>
      </c>
      <c r="P76" t="s">
        <v>317</v>
      </c>
      <c r="Q76" t="s">
        <v>317</v>
      </c>
      <c r="R76" t="s">
        <v>317</v>
      </c>
      <c r="S76" t="s">
        <v>317</v>
      </c>
      <c r="T76" t="s">
        <v>317</v>
      </c>
      <c r="U76" t="s">
        <v>317</v>
      </c>
      <c r="V76" t="s">
        <v>317</v>
      </c>
      <c r="W76" t="s">
        <v>317</v>
      </c>
      <c r="X76" s="137" t="s">
        <v>317</v>
      </c>
      <c r="Y76" s="74"/>
      <c r="Z76" s="1">
        <f>SUM(D76:X76)</f>
        <v>18</v>
      </c>
      <c r="AA76" s="3"/>
    </row>
    <row r="77" spans="1:27" ht="14.4" x14ac:dyDescent="0.3">
      <c r="A77" s="1">
        <v>72</v>
      </c>
      <c r="B77" s="171" t="s">
        <v>195</v>
      </c>
      <c r="C77" s="92">
        <v>2</v>
      </c>
      <c r="D77" t="s">
        <v>317</v>
      </c>
      <c r="E77" t="s">
        <v>317</v>
      </c>
      <c r="F77" t="s">
        <v>317</v>
      </c>
      <c r="G77" t="s">
        <v>317</v>
      </c>
      <c r="H77">
        <v>1</v>
      </c>
      <c r="I77" t="s">
        <v>317</v>
      </c>
      <c r="J77" t="s">
        <v>317</v>
      </c>
      <c r="K77" t="s">
        <v>317</v>
      </c>
      <c r="L77" t="s">
        <v>317</v>
      </c>
      <c r="M77" t="s">
        <v>317</v>
      </c>
      <c r="N77" t="s">
        <v>317</v>
      </c>
      <c r="O77">
        <v>17</v>
      </c>
      <c r="P77" t="s">
        <v>317</v>
      </c>
      <c r="Q77" t="s">
        <v>317</v>
      </c>
      <c r="R77" t="s">
        <v>317</v>
      </c>
      <c r="S77" t="s">
        <v>317</v>
      </c>
      <c r="T77" t="s">
        <v>317</v>
      </c>
      <c r="U77" t="s">
        <v>317</v>
      </c>
      <c r="V77" t="s">
        <v>317</v>
      </c>
      <c r="W77" t="s">
        <v>317</v>
      </c>
      <c r="X77" s="137" t="s">
        <v>317</v>
      </c>
      <c r="Y77" s="74"/>
      <c r="Z77" s="1">
        <f>SUM(D77:X77)</f>
        <v>18</v>
      </c>
      <c r="AA77" s="3"/>
    </row>
    <row r="78" spans="1:27" ht="14.4" x14ac:dyDescent="0.3">
      <c r="A78" s="1">
        <v>73</v>
      </c>
      <c r="B78" s="173" t="s">
        <v>245</v>
      </c>
      <c r="C78" s="142">
        <v>4</v>
      </c>
      <c r="D78" t="s">
        <v>317</v>
      </c>
      <c r="E78" t="s">
        <v>317</v>
      </c>
      <c r="F78">
        <v>15</v>
      </c>
      <c r="G78" t="s">
        <v>317</v>
      </c>
      <c r="H78" t="s">
        <v>317</v>
      </c>
      <c r="I78" t="s">
        <v>317</v>
      </c>
      <c r="J78" t="s">
        <v>317</v>
      </c>
      <c r="K78" t="s">
        <v>317</v>
      </c>
      <c r="L78" t="s">
        <v>317</v>
      </c>
      <c r="M78" t="s">
        <v>317</v>
      </c>
      <c r="N78" t="s">
        <v>317</v>
      </c>
      <c r="O78" t="s">
        <v>317</v>
      </c>
      <c r="P78" t="s">
        <v>317</v>
      </c>
      <c r="Q78" t="s">
        <v>317</v>
      </c>
      <c r="R78" t="s">
        <v>317</v>
      </c>
      <c r="S78" t="s">
        <v>317</v>
      </c>
      <c r="T78" t="s">
        <v>317</v>
      </c>
      <c r="U78" t="s">
        <v>317</v>
      </c>
      <c r="V78" t="s">
        <v>317</v>
      </c>
      <c r="W78">
        <v>3</v>
      </c>
      <c r="X78" s="137" t="s">
        <v>317</v>
      </c>
      <c r="Y78" s="74"/>
      <c r="Z78" s="1">
        <f>SUM(D78:X78)</f>
        <v>18</v>
      </c>
      <c r="AA78" s="3"/>
    </row>
    <row r="79" spans="1:27" ht="14.4" x14ac:dyDescent="0.3">
      <c r="A79" s="1">
        <v>74</v>
      </c>
      <c r="B79" s="173" t="s">
        <v>303</v>
      </c>
      <c r="C79" s="142">
        <v>4</v>
      </c>
      <c r="D79" t="s">
        <v>317</v>
      </c>
      <c r="E79" t="s">
        <v>317</v>
      </c>
      <c r="F79" t="s">
        <v>317</v>
      </c>
      <c r="G79" t="s">
        <v>317</v>
      </c>
      <c r="H79" t="s">
        <v>317</v>
      </c>
      <c r="I79" t="s">
        <v>317</v>
      </c>
      <c r="J79" t="s">
        <v>317</v>
      </c>
      <c r="K79" t="s">
        <v>317</v>
      </c>
      <c r="L79" t="s">
        <v>317</v>
      </c>
      <c r="M79" t="s">
        <v>317</v>
      </c>
      <c r="N79" t="s">
        <v>317</v>
      </c>
      <c r="O79" t="s">
        <v>317</v>
      </c>
      <c r="P79" t="s">
        <v>317</v>
      </c>
      <c r="Q79" t="s">
        <v>317</v>
      </c>
      <c r="R79" t="s">
        <v>317</v>
      </c>
      <c r="S79" t="s">
        <v>317</v>
      </c>
      <c r="T79" t="s">
        <v>317</v>
      </c>
      <c r="U79">
        <v>12</v>
      </c>
      <c r="V79" t="s">
        <v>317</v>
      </c>
      <c r="W79">
        <v>5</v>
      </c>
      <c r="X79" s="137" t="s">
        <v>317</v>
      </c>
      <c r="Y79" s="74"/>
      <c r="Z79" s="1">
        <f>SUM(D79:X79)</f>
        <v>17</v>
      </c>
      <c r="AA79" s="3"/>
    </row>
    <row r="80" spans="1:27" ht="14.4" x14ac:dyDescent="0.3">
      <c r="A80" s="1">
        <v>75</v>
      </c>
      <c r="B80" s="172" t="s">
        <v>121</v>
      </c>
      <c r="C80" s="97">
        <v>3</v>
      </c>
      <c r="D80" t="s">
        <v>317</v>
      </c>
      <c r="E80" t="s">
        <v>317</v>
      </c>
      <c r="F80" t="s">
        <v>317</v>
      </c>
      <c r="G80" t="s">
        <v>317</v>
      </c>
      <c r="H80" t="s">
        <v>317</v>
      </c>
      <c r="I80" t="s">
        <v>317</v>
      </c>
      <c r="J80" t="s">
        <v>317</v>
      </c>
      <c r="K80" t="s">
        <v>317</v>
      </c>
      <c r="L80" t="s">
        <v>317</v>
      </c>
      <c r="M80" t="s">
        <v>317</v>
      </c>
      <c r="N80" t="s">
        <v>317</v>
      </c>
      <c r="O80">
        <v>16</v>
      </c>
      <c r="P80" t="s">
        <v>317</v>
      </c>
      <c r="Q80" t="s">
        <v>317</v>
      </c>
      <c r="R80" t="s">
        <v>317</v>
      </c>
      <c r="S80" t="s">
        <v>317</v>
      </c>
      <c r="T80" t="s">
        <v>317</v>
      </c>
      <c r="U80" t="s">
        <v>317</v>
      </c>
      <c r="V80" t="s">
        <v>317</v>
      </c>
      <c r="W80" t="s">
        <v>317</v>
      </c>
      <c r="X80" s="137" t="s">
        <v>317</v>
      </c>
      <c r="Y80" s="74"/>
      <c r="Z80" s="1">
        <f>SUM(D80:X80)</f>
        <v>16</v>
      </c>
      <c r="AA80" s="3"/>
    </row>
    <row r="81" spans="1:27" ht="14.4" x14ac:dyDescent="0.3">
      <c r="A81" s="1">
        <v>76</v>
      </c>
      <c r="B81" s="172" t="s">
        <v>200</v>
      </c>
      <c r="C81" s="97">
        <v>3</v>
      </c>
      <c r="D81" t="s">
        <v>317</v>
      </c>
      <c r="E81" t="s">
        <v>317</v>
      </c>
      <c r="F81">
        <v>15</v>
      </c>
      <c r="G81" t="s">
        <v>317</v>
      </c>
      <c r="H81" t="s">
        <v>317</v>
      </c>
      <c r="I81" t="s">
        <v>317</v>
      </c>
      <c r="J81" t="s">
        <v>317</v>
      </c>
      <c r="K81" t="s">
        <v>317</v>
      </c>
      <c r="L81" t="s">
        <v>317</v>
      </c>
      <c r="M81" t="s">
        <v>317</v>
      </c>
      <c r="N81" t="s">
        <v>317</v>
      </c>
      <c r="O81" t="s">
        <v>317</v>
      </c>
      <c r="P81" t="s">
        <v>317</v>
      </c>
      <c r="Q81" t="s">
        <v>317</v>
      </c>
      <c r="R81" t="s">
        <v>317</v>
      </c>
      <c r="S81" t="s">
        <v>317</v>
      </c>
      <c r="T81" t="s">
        <v>317</v>
      </c>
      <c r="U81" t="s">
        <v>317</v>
      </c>
      <c r="V81" t="s">
        <v>317</v>
      </c>
      <c r="W81" t="s">
        <v>317</v>
      </c>
      <c r="X81" s="137" t="s">
        <v>317</v>
      </c>
      <c r="Y81" s="74"/>
      <c r="Z81" s="1">
        <f>SUM(D81:X81)</f>
        <v>15</v>
      </c>
      <c r="AA81" s="3"/>
    </row>
    <row r="82" spans="1:27" ht="14.4" x14ac:dyDescent="0.3">
      <c r="A82" s="1">
        <v>77</v>
      </c>
      <c r="B82" s="172" t="s">
        <v>176</v>
      </c>
      <c r="C82" s="97">
        <v>3</v>
      </c>
      <c r="D82" t="s">
        <v>317</v>
      </c>
      <c r="E82" t="s">
        <v>317</v>
      </c>
      <c r="F82" t="s">
        <v>317</v>
      </c>
      <c r="G82" t="s">
        <v>317</v>
      </c>
      <c r="H82" t="s">
        <v>317</v>
      </c>
      <c r="I82" t="s">
        <v>317</v>
      </c>
      <c r="J82" t="s">
        <v>317</v>
      </c>
      <c r="K82" t="s">
        <v>317</v>
      </c>
      <c r="L82" t="s">
        <v>317</v>
      </c>
      <c r="M82" t="s">
        <v>317</v>
      </c>
      <c r="N82" t="s">
        <v>317</v>
      </c>
      <c r="O82">
        <v>15</v>
      </c>
      <c r="P82" t="s">
        <v>317</v>
      </c>
      <c r="Q82" t="s">
        <v>317</v>
      </c>
      <c r="R82" t="s">
        <v>317</v>
      </c>
      <c r="S82" t="s">
        <v>317</v>
      </c>
      <c r="T82" t="s">
        <v>317</v>
      </c>
      <c r="U82" t="s">
        <v>317</v>
      </c>
      <c r="V82" t="s">
        <v>317</v>
      </c>
      <c r="W82" t="s">
        <v>317</v>
      </c>
      <c r="X82" s="137" t="s">
        <v>317</v>
      </c>
      <c r="Y82" s="74"/>
      <c r="Z82" s="1">
        <f>SUM(D82:X82)</f>
        <v>15</v>
      </c>
      <c r="AA82" s="3"/>
    </row>
    <row r="83" spans="1:27" ht="14.4" x14ac:dyDescent="0.3">
      <c r="A83" s="1">
        <v>78</v>
      </c>
      <c r="B83" s="173" t="s">
        <v>286</v>
      </c>
      <c r="C83" s="142">
        <v>4</v>
      </c>
      <c r="D83" t="s">
        <v>317</v>
      </c>
      <c r="E83" t="s">
        <v>317</v>
      </c>
      <c r="F83" t="s">
        <v>317</v>
      </c>
      <c r="G83" t="s">
        <v>317</v>
      </c>
      <c r="H83" t="s">
        <v>317</v>
      </c>
      <c r="I83" t="s">
        <v>317</v>
      </c>
      <c r="J83" t="s">
        <v>317</v>
      </c>
      <c r="K83" t="s">
        <v>317</v>
      </c>
      <c r="L83" t="s">
        <v>317</v>
      </c>
      <c r="M83" t="s">
        <v>317</v>
      </c>
      <c r="N83" t="s">
        <v>317</v>
      </c>
      <c r="O83">
        <v>15</v>
      </c>
      <c r="P83" t="s">
        <v>317</v>
      </c>
      <c r="Q83" t="s">
        <v>317</v>
      </c>
      <c r="R83" t="s">
        <v>317</v>
      </c>
      <c r="S83" t="s">
        <v>317</v>
      </c>
      <c r="T83" t="s">
        <v>317</v>
      </c>
      <c r="U83" t="s">
        <v>317</v>
      </c>
      <c r="V83" t="s">
        <v>317</v>
      </c>
      <c r="W83" t="s">
        <v>317</v>
      </c>
      <c r="X83" s="137" t="s">
        <v>317</v>
      </c>
      <c r="Y83" s="74"/>
      <c r="Z83" s="1">
        <f>SUM(D83:X83)</f>
        <v>15</v>
      </c>
      <c r="AA83" s="3"/>
    </row>
    <row r="84" spans="1:27" ht="14.4" x14ac:dyDescent="0.3">
      <c r="A84" s="1">
        <v>79</v>
      </c>
      <c r="B84" s="172" t="s">
        <v>296</v>
      </c>
      <c r="C84" s="97">
        <v>3</v>
      </c>
      <c r="D84" t="s">
        <v>317</v>
      </c>
      <c r="E84" t="s">
        <v>317</v>
      </c>
      <c r="F84" t="s">
        <v>317</v>
      </c>
      <c r="G84" t="s">
        <v>317</v>
      </c>
      <c r="H84" t="s">
        <v>317</v>
      </c>
      <c r="I84" t="s">
        <v>317</v>
      </c>
      <c r="J84" t="s">
        <v>317</v>
      </c>
      <c r="K84" t="s">
        <v>317</v>
      </c>
      <c r="L84" t="s">
        <v>317</v>
      </c>
      <c r="M84" t="s">
        <v>317</v>
      </c>
      <c r="N84" t="s">
        <v>317</v>
      </c>
      <c r="O84" t="s">
        <v>317</v>
      </c>
      <c r="P84" t="s">
        <v>317</v>
      </c>
      <c r="Q84" t="s">
        <v>317</v>
      </c>
      <c r="R84">
        <v>15</v>
      </c>
      <c r="S84" t="s">
        <v>317</v>
      </c>
      <c r="T84" t="s">
        <v>317</v>
      </c>
      <c r="U84" t="s">
        <v>317</v>
      </c>
      <c r="V84" t="s">
        <v>317</v>
      </c>
      <c r="W84" t="s">
        <v>317</v>
      </c>
      <c r="X84" s="137" t="s">
        <v>317</v>
      </c>
      <c r="Y84" s="74"/>
      <c r="Z84" s="1">
        <f>SUM(D84:X84)</f>
        <v>15</v>
      </c>
      <c r="AA84" s="3"/>
    </row>
    <row r="85" spans="1:27" ht="14.4" x14ac:dyDescent="0.3">
      <c r="A85" s="1">
        <v>80</v>
      </c>
      <c r="B85" s="173" t="s">
        <v>125</v>
      </c>
      <c r="C85" s="142">
        <v>4</v>
      </c>
      <c r="D85" t="s">
        <v>317</v>
      </c>
      <c r="E85" t="s">
        <v>317</v>
      </c>
      <c r="F85" t="s">
        <v>317</v>
      </c>
      <c r="G85" t="s">
        <v>317</v>
      </c>
      <c r="H85" t="s">
        <v>317</v>
      </c>
      <c r="I85" t="s">
        <v>317</v>
      </c>
      <c r="J85" t="s">
        <v>317</v>
      </c>
      <c r="K85" t="s">
        <v>317</v>
      </c>
      <c r="L85" t="s">
        <v>317</v>
      </c>
      <c r="M85" t="s">
        <v>317</v>
      </c>
      <c r="N85" t="s">
        <v>317</v>
      </c>
      <c r="O85" t="s">
        <v>317</v>
      </c>
      <c r="P85" t="s">
        <v>317</v>
      </c>
      <c r="Q85" t="s">
        <v>317</v>
      </c>
      <c r="R85" t="s">
        <v>317</v>
      </c>
      <c r="S85">
        <v>15</v>
      </c>
      <c r="T85" t="s">
        <v>317</v>
      </c>
      <c r="U85" t="s">
        <v>317</v>
      </c>
      <c r="V85" t="s">
        <v>317</v>
      </c>
      <c r="W85" t="s">
        <v>317</v>
      </c>
      <c r="X85" s="137" t="s">
        <v>317</v>
      </c>
      <c r="Y85" s="74"/>
      <c r="Z85" s="1">
        <f>SUM(D85:X85)</f>
        <v>15</v>
      </c>
      <c r="AA85" s="3"/>
    </row>
    <row r="86" spans="1:27" ht="14.4" x14ac:dyDescent="0.3">
      <c r="A86" s="1">
        <v>81</v>
      </c>
      <c r="B86" s="171" t="s">
        <v>217</v>
      </c>
      <c r="C86" s="92">
        <v>2</v>
      </c>
      <c r="D86">
        <v>14</v>
      </c>
      <c r="E86" t="s">
        <v>317</v>
      </c>
      <c r="F86" t="s">
        <v>317</v>
      </c>
      <c r="G86" t="s">
        <v>317</v>
      </c>
      <c r="H86" t="s">
        <v>317</v>
      </c>
      <c r="I86" t="s">
        <v>317</v>
      </c>
      <c r="J86" t="s">
        <v>317</v>
      </c>
      <c r="K86" t="s">
        <v>317</v>
      </c>
      <c r="L86" t="s">
        <v>317</v>
      </c>
      <c r="M86" t="s">
        <v>317</v>
      </c>
      <c r="N86" t="s">
        <v>317</v>
      </c>
      <c r="O86" t="s">
        <v>317</v>
      </c>
      <c r="P86" t="s">
        <v>317</v>
      </c>
      <c r="Q86" t="s">
        <v>317</v>
      </c>
      <c r="R86" t="s">
        <v>317</v>
      </c>
      <c r="S86" t="s">
        <v>317</v>
      </c>
      <c r="T86" t="s">
        <v>317</v>
      </c>
      <c r="U86" t="s">
        <v>317</v>
      </c>
      <c r="V86" t="s">
        <v>317</v>
      </c>
      <c r="W86" t="s">
        <v>317</v>
      </c>
      <c r="X86" s="137" t="s">
        <v>317</v>
      </c>
      <c r="Y86" s="74"/>
      <c r="Z86" s="1">
        <f>SUM(D86:X86)</f>
        <v>14</v>
      </c>
      <c r="AA86" s="3"/>
    </row>
    <row r="87" spans="1:27" ht="14.4" x14ac:dyDescent="0.3">
      <c r="A87" s="1">
        <v>82</v>
      </c>
      <c r="B87" s="173" t="s">
        <v>173</v>
      </c>
      <c r="C87" s="142">
        <v>4</v>
      </c>
      <c r="D87">
        <v>3</v>
      </c>
      <c r="E87">
        <v>10</v>
      </c>
      <c r="F87" t="s">
        <v>317</v>
      </c>
      <c r="G87" t="s">
        <v>317</v>
      </c>
      <c r="H87" t="s">
        <v>317</v>
      </c>
      <c r="I87" t="s">
        <v>317</v>
      </c>
      <c r="J87" t="s">
        <v>317</v>
      </c>
      <c r="K87" t="s">
        <v>317</v>
      </c>
      <c r="L87" t="s">
        <v>317</v>
      </c>
      <c r="M87" t="s">
        <v>317</v>
      </c>
      <c r="N87" t="s">
        <v>317</v>
      </c>
      <c r="O87" t="s">
        <v>317</v>
      </c>
      <c r="P87" t="s">
        <v>317</v>
      </c>
      <c r="Q87" t="s">
        <v>317</v>
      </c>
      <c r="R87" t="s">
        <v>317</v>
      </c>
      <c r="S87" t="s">
        <v>317</v>
      </c>
      <c r="T87" t="s">
        <v>317</v>
      </c>
      <c r="U87" t="s">
        <v>317</v>
      </c>
      <c r="V87" t="s">
        <v>317</v>
      </c>
      <c r="W87" t="s">
        <v>317</v>
      </c>
      <c r="X87" s="137" t="s">
        <v>317</v>
      </c>
      <c r="Y87" s="74"/>
      <c r="Z87" s="1">
        <f>SUM(D87:X87)</f>
        <v>13</v>
      </c>
      <c r="AA87" s="3"/>
    </row>
    <row r="88" spans="1:27" ht="14.4" x14ac:dyDescent="0.3">
      <c r="A88" s="1">
        <v>83</v>
      </c>
      <c r="B88" s="173" t="s">
        <v>266</v>
      </c>
      <c r="C88" s="142">
        <v>4</v>
      </c>
      <c r="D88" t="s">
        <v>317</v>
      </c>
      <c r="E88" t="s">
        <v>317</v>
      </c>
      <c r="F88">
        <v>13</v>
      </c>
      <c r="G88" t="s">
        <v>317</v>
      </c>
      <c r="H88" t="s">
        <v>317</v>
      </c>
      <c r="I88" t="s">
        <v>317</v>
      </c>
      <c r="J88" t="s">
        <v>317</v>
      </c>
      <c r="K88" t="s">
        <v>317</v>
      </c>
      <c r="L88" t="s">
        <v>317</v>
      </c>
      <c r="M88" t="s">
        <v>317</v>
      </c>
      <c r="N88" t="s">
        <v>317</v>
      </c>
      <c r="O88" t="s">
        <v>317</v>
      </c>
      <c r="P88" t="s">
        <v>317</v>
      </c>
      <c r="Q88" t="s">
        <v>317</v>
      </c>
      <c r="R88" t="s">
        <v>317</v>
      </c>
      <c r="S88" t="s">
        <v>317</v>
      </c>
      <c r="T88" t="s">
        <v>317</v>
      </c>
      <c r="U88" t="s">
        <v>317</v>
      </c>
      <c r="V88" t="s">
        <v>317</v>
      </c>
      <c r="W88" t="s">
        <v>317</v>
      </c>
      <c r="X88" s="137" t="s">
        <v>317</v>
      </c>
      <c r="Y88" s="74"/>
      <c r="Z88" s="1">
        <f>SUM(D88:X88)</f>
        <v>13</v>
      </c>
      <c r="AA88" s="3"/>
    </row>
    <row r="89" spans="1:27" ht="14.4" x14ac:dyDescent="0.3">
      <c r="A89" s="1">
        <v>84</v>
      </c>
      <c r="B89" s="173" t="s">
        <v>255</v>
      </c>
      <c r="C89" s="142">
        <v>4</v>
      </c>
      <c r="D89" t="s">
        <v>317</v>
      </c>
      <c r="E89" t="s">
        <v>317</v>
      </c>
      <c r="F89" t="s">
        <v>317</v>
      </c>
      <c r="G89" t="s">
        <v>317</v>
      </c>
      <c r="H89" t="s">
        <v>317</v>
      </c>
      <c r="I89" t="s">
        <v>317</v>
      </c>
      <c r="J89" t="s">
        <v>317</v>
      </c>
      <c r="K89" t="s">
        <v>317</v>
      </c>
      <c r="L89" t="s">
        <v>317</v>
      </c>
      <c r="M89" t="s">
        <v>317</v>
      </c>
      <c r="N89" t="s">
        <v>317</v>
      </c>
      <c r="O89" t="s">
        <v>317</v>
      </c>
      <c r="P89" t="s">
        <v>317</v>
      </c>
      <c r="Q89" t="s">
        <v>317</v>
      </c>
      <c r="R89">
        <v>13</v>
      </c>
      <c r="S89" t="s">
        <v>317</v>
      </c>
      <c r="T89" t="s">
        <v>317</v>
      </c>
      <c r="U89" t="s">
        <v>317</v>
      </c>
      <c r="V89" t="s">
        <v>317</v>
      </c>
      <c r="W89" t="s">
        <v>317</v>
      </c>
      <c r="X89" s="137" t="s">
        <v>317</v>
      </c>
      <c r="Y89" s="74"/>
      <c r="Z89" s="1">
        <f>SUM(D89:X89)</f>
        <v>13</v>
      </c>
      <c r="AA89" s="3"/>
    </row>
    <row r="90" spans="1:27" ht="14.4" x14ac:dyDescent="0.3">
      <c r="A90" s="1">
        <v>85</v>
      </c>
      <c r="B90" s="173" t="s">
        <v>270</v>
      </c>
      <c r="C90" s="142">
        <v>4</v>
      </c>
      <c r="D90" t="s">
        <v>317</v>
      </c>
      <c r="E90" t="s">
        <v>317</v>
      </c>
      <c r="F90" t="s">
        <v>317</v>
      </c>
      <c r="G90" t="s">
        <v>317</v>
      </c>
      <c r="H90" t="s">
        <v>317</v>
      </c>
      <c r="I90" t="s">
        <v>317</v>
      </c>
      <c r="J90" t="s">
        <v>317</v>
      </c>
      <c r="K90" t="s">
        <v>317</v>
      </c>
      <c r="L90" t="s">
        <v>317</v>
      </c>
      <c r="M90">
        <v>12</v>
      </c>
      <c r="N90" t="s">
        <v>317</v>
      </c>
      <c r="O90" t="s">
        <v>317</v>
      </c>
      <c r="P90" t="s">
        <v>317</v>
      </c>
      <c r="Q90" t="s">
        <v>317</v>
      </c>
      <c r="R90" t="s">
        <v>317</v>
      </c>
      <c r="S90" t="s">
        <v>317</v>
      </c>
      <c r="T90" t="s">
        <v>317</v>
      </c>
      <c r="U90" t="s">
        <v>317</v>
      </c>
      <c r="V90" t="s">
        <v>317</v>
      </c>
      <c r="W90" t="s">
        <v>317</v>
      </c>
      <c r="X90" s="137" t="s">
        <v>317</v>
      </c>
      <c r="Y90" s="74"/>
      <c r="Z90" s="1">
        <f>SUM(D90:X90)</f>
        <v>12</v>
      </c>
      <c r="AA90" s="3"/>
    </row>
    <row r="91" spans="1:27" ht="14.4" x14ac:dyDescent="0.3">
      <c r="A91" s="1">
        <v>86</v>
      </c>
      <c r="B91" s="173" t="s">
        <v>104</v>
      </c>
      <c r="C91" s="142">
        <v>4</v>
      </c>
      <c r="D91" t="s">
        <v>317</v>
      </c>
      <c r="E91" t="s">
        <v>317</v>
      </c>
      <c r="F91">
        <v>7</v>
      </c>
      <c r="G91" t="s">
        <v>317</v>
      </c>
      <c r="H91" t="s">
        <v>317</v>
      </c>
      <c r="I91" t="s">
        <v>317</v>
      </c>
      <c r="J91" t="s">
        <v>317</v>
      </c>
      <c r="K91" t="s">
        <v>317</v>
      </c>
      <c r="L91" t="s">
        <v>317</v>
      </c>
      <c r="M91" t="s">
        <v>317</v>
      </c>
      <c r="N91" t="s">
        <v>317</v>
      </c>
      <c r="O91" t="s">
        <v>317</v>
      </c>
      <c r="P91" t="s">
        <v>317</v>
      </c>
      <c r="Q91" t="s">
        <v>317</v>
      </c>
      <c r="R91" t="s">
        <v>317</v>
      </c>
      <c r="S91">
        <v>5</v>
      </c>
      <c r="T91" t="s">
        <v>317</v>
      </c>
      <c r="U91" t="s">
        <v>317</v>
      </c>
      <c r="V91" t="s">
        <v>317</v>
      </c>
      <c r="W91" t="s">
        <v>317</v>
      </c>
      <c r="X91" s="137" t="s">
        <v>317</v>
      </c>
      <c r="Y91" s="74"/>
      <c r="Z91" s="1">
        <f>SUM(D91:X91)</f>
        <v>12</v>
      </c>
      <c r="AA91" s="3"/>
    </row>
    <row r="92" spans="1:27" ht="14.4" x14ac:dyDescent="0.3">
      <c r="A92" s="1">
        <v>87</v>
      </c>
      <c r="B92" s="173" t="s">
        <v>210</v>
      </c>
      <c r="C92" s="142">
        <v>4</v>
      </c>
      <c r="D92" t="s">
        <v>317</v>
      </c>
      <c r="E92" t="s">
        <v>317</v>
      </c>
      <c r="F92">
        <v>10</v>
      </c>
      <c r="G92" t="s">
        <v>317</v>
      </c>
      <c r="H92" t="s">
        <v>317</v>
      </c>
      <c r="I92" t="s">
        <v>317</v>
      </c>
      <c r="J92" t="s">
        <v>317</v>
      </c>
      <c r="K92" t="s">
        <v>317</v>
      </c>
      <c r="L92" t="s">
        <v>317</v>
      </c>
      <c r="M92" t="s">
        <v>317</v>
      </c>
      <c r="N92" t="s">
        <v>317</v>
      </c>
      <c r="O92" t="s">
        <v>317</v>
      </c>
      <c r="P92" t="s">
        <v>317</v>
      </c>
      <c r="Q92" t="s">
        <v>317</v>
      </c>
      <c r="R92" t="s">
        <v>317</v>
      </c>
      <c r="S92" t="s">
        <v>317</v>
      </c>
      <c r="T92" t="s">
        <v>317</v>
      </c>
      <c r="U92" t="s">
        <v>317</v>
      </c>
      <c r="V92" t="s">
        <v>317</v>
      </c>
      <c r="W92" t="s">
        <v>317</v>
      </c>
      <c r="X92" s="137" t="s">
        <v>317</v>
      </c>
      <c r="Y92" s="74"/>
      <c r="Z92" s="1">
        <f>SUM(D92:X92)</f>
        <v>10</v>
      </c>
      <c r="AA92" s="3"/>
    </row>
    <row r="93" spans="1:27" ht="14.4" x14ac:dyDescent="0.3">
      <c r="A93" s="1">
        <v>88</v>
      </c>
      <c r="B93" s="173" t="s">
        <v>259</v>
      </c>
      <c r="C93" s="142">
        <v>4</v>
      </c>
      <c r="D93" t="s">
        <v>317</v>
      </c>
      <c r="E93" t="s">
        <v>317</v>
      </c>
      <c r="F93" t="s">
        <v>317</v>
      </c>
      <c r="G93" t="s">
        <v>317</v>
      </c>
      <c r="H93" t="s">
        <v>317</v>
      </c>
      <c r="I93" t="s">
        <v>317</v>
      </c>
      <c r="J93" t="s">
        <v>317</v>
      </c>
      <c r="K93" t="s">
        <v>317</v>
      </c>
      <c r="L93" t="s">
        <v>317</v>
      </c>
      <c r="M93" t="s">
        <v>317</v>
      </c>
      <c r="N93" t="s">
        <v>317</v>
      </c>
      <c r="O93">
        <v>10</v>
      </c>
      <c r="P93" t="s">
        <v>317</v>
      </c>
      <c r="Q93" t="s">
        <v>317</v>
      </c>
      <c r="R93" t="s">
        <v>317</v>
      </c>
      <c r="S93" t="s">
        <v>317</v>
      </c>
      <c r="T93" t="s">
        <v>317</v>
      </c>
      <c r="U93" t="s">
        <v>317</v>
      </c>
      <c r="V93" t="s">
        <v>317</v>
      </c>
      <c r="W93" t="s">
        <v>317</v>
      </c>
      <c r="X93" s="137" t="s">
        <v>317</v>
      </c>
      <c r="Y93" s="74"/>
      <c r="Z93" s="1">
        <f>SUM(D93:X93)</f>
        <v>10</v>
      </c>
      <c r="AA93" s="3"/>
    </row>
    <row r="94" spans="1:27" ht="14.4" x14ac:dyDescent="0.3">
      <c r="A94" s="1">
        <v>89</v>
      </c>
      <c r="B94" s="173" t="s">
        <v>240</v>
      </c>
      <c r="C94" s="142">
        <v>4</v>
      </c>
      <c r="D94" t="s">
        <v>317</v>
      </c>
      <c r="E94" t="s">
        <v>317</v>
      </c>
      <c r="F94" t="s">
        <v>317</v>
      </c>
      <c r="G94" t="s">
        <v>317</v>
      </c>
      <c r="H94" t="s">
        <v>317</v>
      </c>
      <c r="I94" t="s">
        <v>317</v>
      </c>
      <c r="J94" t="s">
        <v>317</v>
      </c>
      <c r="K94" t="s">
        <v>317</v>
      </c>
      <c r="L94" t="s">
        <v>317</v>
      </c>
      <c r="M94" t="s">
        <v>317</v>
      </c>
      <c r="N94" t="s">
        <v>317</v>
      </c>
      <c r="O94" t="s">
        <v>317</v>
      </c>
      <c r="P94" t="s">
        <v>317</v>
      </c>
      <c r="Q94">
        <v>7</v>
      </c>
      <c r="R94">
        <v>3</v>
      </c>
      <c r="S94" t="s">
        <v>317</v>
      </c>
      <c r="T94" t="s">
        <v>317</v>
      </c>
      <c r="U94" t="s">
        <v>317</v>
      </c>
      <c r="V94" t="s">
        <v>317</v>
      </c>
      <c r="W94" t="s">
        <v>317</v>
      </c>
      <c r="X94" s="137" t="s">
        <v>317</v>
      </c>
      <c r="Y94" s="74"/>
      <c r="Z94" s="1">
        <f>SUM(D94:X94)</f>
        <v>10</v>
      </c>
      <c r="AA94" s="3"/>
    </row>
    <row r="95" spans="1:27" ht="14.4" x14ac:dyDescent="0.3">
      <c r="A95" s="1">
        <v>90</v>
      </c>
      <c r="B95" s="173" t="s">
        <v>228</v>
      </c>
      <c r="C95" s="142">
        <v>4</v>
      </c>
      <c r="D95" t="s">
        <v>317</v>
      </c>
      <c r="E95" t="s">
        <v>317</v>
      </c>
      <c r="F95" t="s">
        <v>317</v>
      </c>
      <c r="G95" t="s">
        <v>317</v>
      </c>
      <c r="H95" t="s">
        <v>317</v>
      </c>
      <c r="I95" t="s">
        <v>317</v>
      </c>
      <c r="J95" t="s">
        <v>317</v>
      </c>
      <c r="K95" t="s">
        <v>317</v>
      </c>
      <c r="L95" t="s">
        <v>317</v>
      </c>
      <c r="M95" t="s">
        <v>317</v>
      </c>
      <c r="N95" t="s">
        <v>317</v>
      </c>
      <c r="O95" t="s">
        <v>317</v>
      </c>
      <c r="P95" t="s">
        <v>317</v>
      </c>
      <c r="Q95" t="s">
        <v>317</v>
      </c>
      <c r="R95" t="s">
        <v>317</v>
      </c>
      <c r="S95">
        <v>10</v>
      </c>
      <c r="T95" t="s">
        <v>317</v>
      </c>
      <c r="U95" t="s">
        <v>317</v>
      </c>
      <c r="V95" t="s">
        <v>317</v>
      </c>
      <c r="W95" t="s">
        <v>317</v>
      </c>
      <c r="X95" s="137" t="s">
        <v>317</v>
      </c>
      <c r="Y95" s="74"/>
      <c r="Z95" s="1">
        <f>SUM(D95:X95)</f>
        <v>10</v>
      </c>
      <c r="AA95" s="3"/>
    </row>
    <row r="96" spans="1:27" ht="14.4" x14ac:dyDescent="0.3">
      <c r="A96" s="1">
        <v>91</v>
      </c>
      <c r="B96" s="172" t="s">
        <v>106</v>
      </c>
      <c r="C96" s="97">
        <v>3</v>
      </c>
      <c r="D96" t="s">
        <v>317</v>
      </c>
      <c r="E96" t="s">
        <v>317</v>
      </c>
      <c r="F96" t="s">
        <v>317</v>
      </c>
      <c r="G96" t="s">
        <v>317</v>
      </c>
      <c r="H96" t="s">
        <v>317</v>
      </c>
      <c r="I96" t="s">
        <v>317</v>
      </c>
      <c r="J96" t="s">
        <v>317</v>
      </c>
      <c r="K96">
        <v>9</v>
      </c>
      <c r="L96" t="s">
        <v>317</v>
      </c>
      <c r="M96" t="s">
        <v>317</v>
      </c>
      <c r="N96" t="s">
        <v>317</v>
      </c>
      <c r="O96" t="s">
        <v>317</v>
      </c>
      <c r="P96" t="s">
        <v>317</v>
      </c>
      <c r="Q96" t="s">
        <v>317</v>
      </c>
      <c r="R96" t="s">
        <v>317</v>
      </c>
      <c r="S96" t="s">
        <v>317</v>
      </c>
      <c r="T96" t="s">
        <v>317</v>
      </c>
      <c r="U96" t="s">
        <v>317</v>
      </c>
      <c r="V96" t="s">
        <v>317</v>
      </c>
      <c r="W96" t="s">
        <v>317</v>
      </c>
      <c r="X96" s="137" t="s">
        <v>317</v>
      </c>
      <c r="Y96" s="74"/>
      <c r="Z96" s="1">
        <f>SUM(D96:X96)</f>
        <v>9</v>
      </c>
      <c r="AA96" s="3"/>
    </row>
    <row r="97" spans="1:27" ht="14.4" x14ac:dyDescent="0.3">
      <c r="A97" s="1">
        <v>92</v>
      </c>
      <c r="B97" s="172" t="s">
        <v>24</v>
      </c>
      <c r="C97" s="97">
        <v>3</v>
      </c>
      <c r="D97" t="s">
        <v>317</v>
      </c>
      <c r="E97" t="s">
        <v>317</v>
      </c>
      <c r="F97">
        <v>1</v>
      </c>
      <c r="G97" t="s">
        <v>317</v>
      </c>
      <c r="H97" t="s">
        <v>317</v>
      </c>
      <c r="I97" t="s">
        <v>317</v>
      </c>
      <c r="J97" t="s">
        <v>317</v>
      </c>
      <c r="K97" t="s">
        <v>317</v>
      </c>
      <c r="L97" t="s">
        <v>317</v>
      </c>
      <c r="M97" t="s">
        <v>317</v>
      </c>
      <c r="N97" t="s">
        <v>317</v>
      </c>
      <c r="O97">
        <v>4</v>
      </c>
      <c r="P97" t="s">
        <v>317</v>
      </c>
      <c r="Q97" t="s">
        <v>317</v>
      </c>
      <c r="R97" t="s">
        <v>317</v>
      </c>
      <c r="S97" t="s">
        <v>317</v>
      </c>
      <c r="T97" t="s">
        <v>317</v>
      </c>
      <c r="U97">
        <v>4</v>
      </c>
      <c r="V97" t="s">
        <v>317</v>
      </c>
      <c r="W97" t="s">
        <v>317</v>
      </c>
      <c r="X97" s="137" t="s">
        <v>317</v>
      </c>
      <c r="Y97" s="74"/>
      <c r="Z97" s="1">
        <f>SUM(D97:X97)</f>
        <v>9</v>
      </c>
      <c r="AA97" s="3"/>
    </row>
    <row r="98" spans="1:27" ht="14.4" x14ac:dyDescent="0.3">
      <c r="A98" s="1">
        <v>93</v>
      </c>
      <c r="B98" s="173" t="s">
        <v>123</v>
      </c>
      <c r="C98" s="142">
        <v>4</v>
      </c>
      <c r="D98" t="s">
        <v>317</v>
      </c>
      <c r="E98" t="s">
        <v>317</v>
      </c>
      <c r="F98">
        <v>8</v>
      </c>
      <c r="G98" t="s">
        <v>317</v>
      </c>
      <c r="H98" t="s">
        <v>317</v>
      </c>
      <c r="I98" t="s">
        <v>317</v>
      </c>
      <c r="J98" t="s">
        <v>317</v>
      </c>
      <c r="K98" t="s">
        <v>317</v>
      </c>
      <c r="L98" t="s">
        <v>317</v>
      </c>
      <c r="M98" t="s">
        <v>317</v>
      </c>
      <c r="N98" t="s">
        <v>317</v>
      </c>
      <c r="O98" t="s">
        <v>317</v>
      </c>
      <c r="P98" t="s">
        <v>317</v>
      </c>
      <c r="Q98" t="s">
        <v>317</v>
      </c>
      <c r="R98" t="s">
        <v>317</v>
      </c>
      <c r="S98" t="s">
        <v>317</v>
      </c>
      <c r="T98" t="s">
        <v>317</v>
      </c>
      <c r="U98" t="s">
        <v>317</v>
      </c>
      <c r="V98" t="s">
        <v>317</v>
      </c>
      <c r="W98" t="s">
        <v>317</v>
      </c>
      <c r="X98" s="137" t="s">
        <v>317</v>
      </c>
      <c r="Y98" s="74"/>
      <c r="Z98" s="1">
        <f>SUM(D98:X98)</f>
        <v>8</v>
      </c>
      <c r="AA98" s="3"/>
    </row>
    <row r="99" spans="1:27" ht="14.4" x14ac:dyDescent="0.3">
      <c r="A99" s="1">
        <v>94</v>
      </c>
      <c r="B99" s="173" t="s">
        <v>230</v>
      </c>
      <c r="C99" s="142">
        <v>4</v>
      </c>
      <c r="D99" t="s">
        <v>317</v>
      </c>
      <c r="E99" t="s">
        <v>317</v>
      </c>
      <c r="F99" t="s">
        <v>317</v>
      </c>
      <c r="G99" t="s">
        <v>317</v>
      </c>
      <c r="H99" t="s">
        <v>317</v>
      </c>
      <c r="I99" t="s">
        <v>317</v>
      </c>
      <c r="J99" t="s">
        <v>317</v>
      </c>
      <c r="K99" t="s">
        <v>317</v>
      </c>
      <c r="L99" t="s">
        <v>317</v>
      </c>
      <c r="M99" t="s">
        <v>317</v>
      </c>
      <c r="N99" t="s">
        <v>317</v>
      </c>
      <c r="O99">
        <v>8</v>
      </c>
      <c r="P99" t="s">
        <v>317</v>
      </c>
      <c r="Q99" t="s">
        <v>317</v>
      </c>
      <c r="R99" t="s">
        <v>317</v>
      </c>
      <c r="S99" t="s">
        <v>317</v>
      </c>
      <c r="T99" t="s">
        <v>317</v>
      </c>
      <c r="U99" t="s">
        <v>317</v>
      </c>
      <c r="V99" t="s">
        <v>317</v>
      </c>
      <c r="W99" t="s">
        <v>317</v>
      </c>
      <c r="X99" s="137" t="s">
        <v>317</v>
      </c>
      <c r="Y99" s="74"/>
      <c r="Z99" s="1">
        <f>SUM(D99:X99)</f>
        <v>8</v>
      </c>
      <c r="AA99" s="3"/>
    </row>
    <row r="100" spans="1:27" ht="14.4" x14ac:dyDescent="0.3">
      <c r="A100" s="1">
        <v>95</v>
      </c>
      <c r="B100" s="173" t="s">
        <v>244</v>
      </c>
      <c r="C100" s="142">
        <v>4</v>
      </c>
      <c r="D100" s="1" t="s">
        <v>317</v>
      </c>
      <c r="E100" s="1" t="s">
        <v>317</v>
      </c>
      <c r="F100" s="1" t="s">
        <v>317</v>
      </c>
      <c r="G100" s="1" t="s">
        <v>317</v>
      </c>
      <c r="H100" s="1" t="s">
        <v>317</v>
      </c>
      <c r="I100" s="1" t="s">
        <v>317</v>
      </c>
      <c r="J100" s="1" t="s">
        <v>317</v>
      </c>
      <c r="K100" s="1" t="s">
        <v>317</v>
      </c>
      <c r="L100" s="1" t="s">
        <v>317</v>
      </c>
      <c r="M100" s="1" t="s">
        <v>317</v>
      </c>
      <c r="N100" s="1" t="s">
        <v>317</v>
      </c>
      <c r="O100" s="1" t="s">
        <v>317</v>
      </c>
      <c r="P100" s="1" t="s">
        <v>317</v>
      </c>
      <c r="Q100" s="1" t="s">
        <v>317</v>
      </c>
      <c r="R100" s="1" t="s">
        <v>317</v>
      </c>
      <c r="S100" s="1">
        <v>8</v>
      </c>
      <c r="T100" s="1" t="s">
        <v>317</v>
      </c>
      <c r="U100" s="1" t="s">
        <v>317</v>
      </c>
      <c r="V100" s="1" t="s">
        <v>317</v>
      </c>
      <c r="W100" s="1" t="s">
        <v>317</v>
      </c>
      <c r="X100" s="137" t="s">
        <v>317</v>
      </c>
      <c r="Y100" s="74"/>
      <c r="Z100" s="1">
        <f>SUM(D100:X100)</f>
        <v>8</v>
      </c>
      <c r="AA100" s="3"/>
    </row>
    <row r="101" spans="1:27" ht="14.4" x14ac:dyDescent="0.3">
      <c r="A101" s="1">
        <v>96</v>
      </c>
      <c r="B101" s="173" t="s">
        <v>258</v>
      </c>
      <c r="C101" s="142">
        <v>4</v>
      </c>
      <c r="D101" t="s">
        <v>317</v>
      </c>
      <c r="E101" t="s">
        <v>317</v>
      </c>
      <c r="F101" t="s">
        <v>317</v>
      </c>
      <c r="G101" t="s">
        <v>317</v>
      </c>
      <c r="H101" t="s">
        <v>317</v>
      </c>
      <c r="I101" t="s">
        <v>317</v>
      </c>
      <c r="J101" t="s">
        <v>317</v>
      </c>
      <c r="K101" t="s">
        <v>317</v>
      </c>
      <c r="L101" t="s">
        <v>317</v>
      </c>
      <c r="M101" t="s">
        <v>317</v>
      </c>
      <c r="N101" t="s">
        <v>317</v>
      </c>
      <c r="O101" t="s">
        <v>317</v>
      </c>
      <c r="P101" t="s">
        <v>317</v>
      </c>
      <c r="Q101" t="s">
        <v>317</v>
      </c>
      <c r="R101" t="s">
        <v>317</v>
      </c>
      <c r="S101" t="s">
        <v>317</v>
      </c>
      <c r="T101" t="s">
        <v>317</v>
      </c>
      <c r="U101" t="s">
        <v>317</v>
      </c>
      <c r="V101" t="s">
        <v>317</v>
      </c>
      <c r="W101">
        <v>8</v>
      </c>
      <c r="X101" s="137" t="s">
        <v>317</v>
      </c>
      <c r="Y101" s="74"/>
      <c r="Z101" s="1">
        <f>SUM(D101:X101)</f>
        <v>8</v>
      </c>
      <c r="AA101" s="3"/>
    </row>
    <row r="102" spans="1:27" ht="14.4" x14ac:dyDescent="0.3">
      <c r="A102" s="1">
        <v>97</v>
      </c>
      <c r="B102" s="173" t="s">
        <v>213</v>
      </c>
      <c r="C102" s="142">
        <v>4</v>
      </c>
      <c r="D102" t="s">
        <v>317</v>
      </c>
      <c r="E102" t="s">
        <v>317</v>
      </c>
      <c r="F102" t="s">
        <v>317</v>
      </c>
      <c r="G102" t="s">
        <v>317</v>
      </c>
      <c r="H102" t="s">
        <v>317</v>
      </c>
      <c r="I102" t="s">
        <v>317</v>
      </c>
      <c r="J102" t="s">
        <v>317</v>
      </c>
      <c r="K102" t="s">
        <v>317</v>
      </c>
      <c r="L102" t="s">
        <v>317</v>
      </c>
      <c r="M102" t="s">
        <v>317</v>
      </c>
      <c r="N102">
        <v>7</v>
      </c>
      <c r="O102" t="s">
        <v>317</v>
      </c>
      <c r="P102" t="s">
        <v>317</v>
      </c>
      <c r="Q102" t="s">
        <v>317</v>
      </c>
      <c r="R102" t="s">
        <v>317</v>
      </c>
      <c r="S102" t="s">
        <v>317</v>
      </c>
      <c r="T102" t="s">
        <v>317</v>
      </c>
      <c r="U102" t="s">
        <v>317</v>
      </c>
      <c r="V102" t="s">
        <v>317</v>
      </c>
      <c r="W102" t="s">
        <v>317</v>
      </c>
      <c r="X102" s="137" t="s">
        <v>317</v>
      </c>
      <c r="Y102" s="74"/>
      <c r="Z102" s="1">
        <f>SUM(D102:X102)</f>
        <v>7</v>
      </c>
      <c r="AA102" s="3"/>
    </row>
    <row r="103" spans="1:27" ht="14.4" x14ac:dyDescent="0.3">
      <c r="A103" s="1">
        <v>98</v>
      </c>
      <c r="B103" s="173" t="s">
        <v>241</v>
      </c>
      <c r="C103" s="142">
        <v>4</v>
      </c>
      <c r="D103" t="s">
        <v>317</v>
      </c>
      <c r="E103" t="s">
        <v>317</v>
      </c>
      <c r="F103" t="s">
        <v>317</v>
      </c>
      <c r="G103" t="s">
        <v>317</v>
      </c>
      <c r="H103" t="s">
        <v>317</v>
      </c>
      <c r="I103" t="s">
        <v>317</v>
      </c>
      <c r="J103" t="s">
        <v>317</v>
      </c>
      <c r="K103" t="s">
        <v>317</v>
      </c>
      <c r="L103" t="s">
        <v>317</v>
      </c>
      <c r="M103" t="s">
        <v>317</v>
      </c>
      <c r="N103" t="s">
        <v>317</v>
      </c>
      <c r="O103">
        <v>7</v>
      </c>
      <c r="P103" t="s">
        <v>317</v>
      </c>
      <c r="Q103" t="s">
        <v>317</v>
      </c>
      <c r="R103" t="s">
        <v>317</v>
      </c>
      <c r="S103" t="s">
        <v>317</v>
      </c>
      <c r="T103" t="s">
        <v>317</v>
      </c>
      <c r="U103" t="s">
        <v>317</v>
      </c>
      <c r="V103" t="s">
        <v>317</v>
      </c>
      <c r="W103" t="s">
        <v>317</v>
      </c>
      <c r="X103" s="137" t="s">
        <v>317</v>
      </c>
      <c r="Y103" s="74"/>
      <c r="Z103" s="1">
        <f>SUM(D103:X103)</f>
        <v>7</v>
      </c>
      <c r="AA103" s="3"/>
    </row>
    <row r="104" spans="1:27" ht="14.4" x14ac:dyDescent="0.3">
      <c r="A104" s="1">
        <v>99</v>
      </c>
      <c r="B104" s="172" t="s">
        <v>165</v>
      </c>
      <c r="C104" s="97">
        <v>3</v>
      </c>
      <c r="D104" t="s">
        <v>317</v>
      </c>
      <c r="E104" t="s">
        <v>317</v>
      </c>
      <c r="F104" t="s">
        <v>317</v>
      </c>
      <c r="G104" t="s">
        <v>317</v>
      </c>
      <c r="H104" t="s">
        <v>317</v>
      </c>
      <c r="I104" t="s">
        <v>317</v>
      </c>
      <c r="J104" t="s">
        <v>317</v>
      </c>
      <c r="K104" t="s">
        <v>317</v>
      </c>
      <c r="L104" t="s">
        <v>317</v>
      </c>
      <c r="M104" t="s">
        <v>317</v>
      </c>
      <c r="N104" t="s">
        <v>317</v>
      </c>
      <c r="O104" t="s">
        <v>317</v>
      </c>
      <c r="P104" t="s">
        <v>317</v>
      </c>
      <c r="Q104">
        <v>7</v>
      </c>
      <c r="R104" t="s">
        <v>317</v>
      </c>
      <c r="S104" t="s">
        <v>317</v>
      </c>
      <c r="T104" t="s">
        <v>317</v>
      </c>
      <c r="U104" t="s">
        <v>317</v>
      </c>
      <c r="V104" t="s">
        <v>317</v>
      </c>
      <c r="W104" t="s">
        <v>317</v>
      </c>
      <c r="X104" s="137" t="s">
        <v>317</v>
      </c>
      <c r="Y104" s="74"/>
      <c r="Z104" s="1">
        <f>SUM(D104:X104)</f>
        <v>7</v>
      </c>
      <c r="AA104" s="3"/>
    </row>
    <row r="105" spans="1:27" ht="14.4" x14ac:dyDescent="0.3">
      <c r="A105" s="1">
        <v>100</v>
      </c>
      <c r="B105" s="173" t="s">
        <v>207</v>
      </c>
      <c r="C105" s="142">
        <v>4</v>
      </c>
      <c r="D105" t="s">
        <v>317</v>
      </c>
      <c r="E105" t="s">
        <v>317</v>
      </c>
      <c r="F105" t="s">
        <v>317</v>
      </c>
      <c r="G105" t="s">
        <v>317</v>
      </c>
      <c r="H105" t="s">
        <v>317</v>
      </c>
      <c r="I105" t="s">
        <v>317</v>
      </c>
      <c r="J105" t="s">
        <v>317</v>
      </c>
      <c r="K105" t="s">
        <v>317</v>
      </c>
      <c r="L105" t="s">
        <v>317</v>
      </c>
      <c r="M105" t="s">
        <v>317</v>
      </c>
      <c r="N105" t="s">
        <v>317</v>
      </c>
      <c r="O105" t="s">
        <v>317</v>
      </c>
      <c r="P105" t="s">
        <v>317</v>
      </c>
      <c r="Q105" t="s">
        <v>317</v>
      </c>
      <c r="R105">
        <v>7</v>
      </c>
      <c r="S105" t="s">
        <v>317</v>
      </c>
      <c r="T105" t="s">
        <v>317</v>
      </c>
      <c r="U105" t="s">
        <v>317</v>
      </c>
      <c r="V105" t="s">
        <v>317</v>
      </c>
      <c r="W105" t="s">
        <v>317</v>
      </c>
      <c r="X105" s="137" t="s">
        <v>317</v>
      </c>
      <c r="Y105" s="74"/>
      <c r="Z105" s="1">
        <f>SUM(D105:X105)</f>
        <v>7</v>
      </c>
      <c r="AA105" s="3"/>
    </row>
    <row r="106" spans="1:27" ht="14.4" x14ac:dyDescent="0.3">
      <c r="A106" s="1">
        <v>101</v>
      </c>
      <c r="B106" s="173" t="s">
        <v>206</v>
      </c>
      <c r="C106" s="142">
        <v>4</v>
      </c>
      <c r="D106" t="s">
        <v>317</v>
      </c>
      <c r="E106" t="s">
        <v>317</v>
      </c>
      <c r="F106">
        <v>5</v>
      </c>
      <c r="G106" t="s">
        <v>317</v>
      </c>
      <c r="H106" t="s">
        <v>317</v>
      </c>
      <c r="I106" t="s">
        <v>317</v>
      </c>
      <c r="J106" t="s">
        <v>317</v>
      </c>
      <c r="K106" t="s">
        <v>317</v>
      </c>
      <c r="L106" t="s">
        <v>317</v>
      </c>
      <c r="M106" t="s">
        <v>317</v>
      </c>
      <c r="N106" t="s">
        <v>317</v>
      </c>
      <c r="O106" t="s">
        <v>317</v>
      </c>
      <c r="P106" t="s">
        <v>317</v>
      </c>
      <c r="Q106" t="s">
        <v>317</v>
      </c>
      <c r="R106" t="s">
        <v>317</v>
      </c>
      <c r="S106">
        <v>2</v>
      </c>
      <c r="T106" t="s">
        <v>317</v>
      </c>
      <c r="U106" t="s">
        <v>317</v>
      </c>
      <c r="V106" t="s">
        <v>317</v>
      </c>
      <c r="W106" t="s">
        <v>317</v>
      </c>
      <c r="X106" s="137" t="s">
        <v>317</v>
      </c>
      <c r="Y106" s="74"/>
      <c r="Z106" s="1">
        <f>SUM(D106:X106)</f>
        <v>7</v>
      </c>
      <c r="AA106" s="3"/>
    </row>
    <row r="107" spans="1:27" ht="14.4" x14ac:dyDescent="0.3">
      <c r="A107" s="1">
        <v>102</v>
      </c>
      <c r="B107" s="171" t="s">
        <v>216</v>
      </c>
      <c r="C107" s="92">
        <v>2</v>
      </c>
      <c r="D107" t="s">
        <v>317</v>
      </c>
      <c r="E107" t="s">
        <v>317</v>
      </c>
      <c r="F107" t="s">
        <v>317</v>
      </c>
      <c r="G107" t="s">
        <v>317</v>
      </c>
      <c r="H107" t="s">
        <v>317</v>
      </c>
      <c r="I107" t="s">
        <v>317</v>
      </c>
      <c r="J107" t="s">
        <v>317</v>
      </c>
      <c r="K107" t="s">
        <v>317</v>
      </c>
      <c r="L107" t="s">
        <v>317</v>
      </c>
      <c r="M107" t="s">
        <v>317</v>
      </c>
      <c r="N107" t="s">
        <v>317</v>
      </c>
      <c r="O107" t="s">
        <v>317</v>
      </c>
      <c r="P107">
        <v>6</v>
      </c>
      <c r="Q107" t="s">
        <v>317</v>
      </c>
      <c r="R107" t="s">
        <v>317</v>
      </c>
      <c r="S107" t="s">
        <v>317</v>
      </c>
      <c r="T107" t="s">
        <v>317</v>
      </c>
      <c r="U107" t="s">
        <v>317</v>
      </c>
      <c r="V107" t="s">
        <v>317</v>
      </c>
      <c r="W107" t="s">
        <v>317</v>
      </c>
      <c r="X107" s="137" t="s">
        <v>317</v>
      </c>
      <c r="Y107" s="74"/>
      <c r="Z107" s="1">
        <f>SUM(D107:X107)</f>
        <v>6</v>
      </c>
      <c r="AA107" s="3"/>
    </row>
    <row r="108" spans="1:27" ht="14.4" x14ac:dyDescent="0.3">
      <c r="A108" s="1">
        <v>103</v>
      </c>
      <c r="B108" s="171" t="s">
        <v>196</v>
      </c>
      <c r="C108" s="92">
        <v>2</v>
      </c>
      <c r="D108" t="s">
        <v>317</v>
      </c>
      <c r="E108" t="s">
        <v>317</v>
      </c>
      <c r="F108" t="s">
        <v>317</v>
      </c>
      <c r="G108" t="s">
        <v>317</v>
      </c>
      <c r="H108" t="s">
        <v>317</v>
      </c>
      <c r="I108" t="s">
        <v>317</v>
      </c>
      <c r="J108" t="s">
        <v>317</v>
      </c>
      <c r="K108" t="s">
        <v>317</v>
      </c>
      <c r="L108" t="s">
        <v>317</v>
      </c>
      <c r="M108" t="s">
        <v>317</v>
      </c>
      <c r="N108" t="s">
        <v>317</v>
      </c>
      <c r="O108" t="s">
        <v>317</v>
      </c>
      <c r="P108" t="s">
        <v>317</v>
      </c>
      <c r="Q108">
        <v>6</v>
      </c>
      <c r="R108" t="s">
        <v>317</v>
      </c>
      <c r="S108" t="s">
        <v>317</v>
      </c>
      <c r="T108" t="s">
        <v>317</v>
      </c>
      <c r="U108" t="s">
        <v>317</v>
      </c>
      <c r="V108" t="s">
        <v>317</v>
      </c>
      <c r="W108" t="s">
        <v>317</v>
      </c>
      <c r="X108" s="137" t="s">
        <v>317</v>
      </c>
      <c r="Y108" s="74"/>
      <c r="Z108" s="1">
        <f>SUM(D108:X108)</f>
        <v>6</v>
      </c>
      <c r="AA108" s="3"/>
    </row>
    <row r="109" spans="1:27" ht="14.4" x14ac:dyDescent="0.3">
      <c r="A109" s="1">
        <v>104</v>
      </c>
      <c r="B109" s="172" t="s">
        <v>199</v>
      </c>
      <c r="C109" s="97">
        <v>3</v>
      </c>
      <c r="D109">
        <v>5</v>
      </c>
      <c r="E109" t="s">
        <v>317</v>
      </c>
      <c r="F109" t="s">
        <v>317</v>
      </c>
      <c r="G109" t="s">
        <v>317</v>
      </c>
      <c r="H109" t="s">
        <v>317</v>
      </c>
      <c r="I109" t="s">
        <v>317</v>
      </c>
      <c r="J109" t="s">
        <v>317</v>
      </c>
      <c r="K109" t="s">
        <v>317</v>
      </c>
      <c r="L109" t="s">
        <v>317</v>
      </c>
      <c r="M109" t="s">
        <v>317</v>
      </c>
      <c r="N109" t="s">
        <v>317</v>
      </c>
      <c r="O109" t="s">
        <v>317</v>
      </c>
      <c r="P109" t="s">
        <v>317</v>
      </c>
      <c r="Q109" t="s">
        <v>317</v>
      </c>
      <c r="R109" t="s">
        <v>317</v>
      </c>
      <c r="S109" t="s">
        <v>317</v>
      </c>
      <c r="T109" t="s">
        <v>317</v>
      </c>
      <c r="U109" t="s">
        <v>317</v>
      </c>
      <c r="V109" t="s">
        <v>317</v>
      </c>
      <c r="W109" t="s">
        <v>317</v>
      </c>
      <c r="X109" s="137" t="s">
        <v>317</v>
      </c>
      <c r="Y109" s="74"/>
      <c r="Z109" s="1">
        <f>SUM(D109:X109)</f>
        <v>5</v>
      </c>
      <c r="AA109" s="3"/>
    </row>
    <row r="110" spans="1:27" ht="14.4" x14ac:dyDescent="0.3">
      <c r="A110" s="1">
        <v>105</v>
      </c>
      <c r="B110" s="173" t="s">
        <v>168</v>
      </c>
      <c r="C110" s="142">
        <v>4</v>
      </c>
      <c r="D110" t="s">
        <v>317</v>
      </c>
      <c r="E110" t="s">
        <v>317</v>
      </c>
      <c r="F110" t="s">
        <v>317</v>
      </c>
      <c r="G110" t="s">
        <v>317</v>
      </c>
      <c r="H110" t="s">
        <v>317</v>
      </c>
      <c r="I110" t="s">
        <v>317</v>
      </c>
      <c r="J110" t="s">
        <v>317</v>
      </c>
      <c r="K110" t="s">
        <v>317</v>
      </c>
      <c r="L110" t="s">
        <v>317</v>
      </c>
      <c r="M110">
        <v>2</v>
      </c>
      <c r="N110">
        <v>3</v>
      </c>
      <c r="O110" t="s">
        <v>317</v>
      </c>
      <c r="P110" t="s">
        <v>317</v>
      </c>
      <c r="Q110" t="s">
        <v>317</v>
      </c>
      <c r="R110" t="s">
        <v>317</v>
      </c>
      <c r="S110" t="s">
        <v>317</v>
      </c>
      <c r="T110" t="s">
        <v>317</v>
      </c>
      <c r="U110" t="s">
        <v>317</v>
      </c>
      <c r="V110" t="s">
        <v>317</v>
      </c>
      <c r="W110" t="s">
        <v>317</v>
      </c>
      <c r="X110" s="137" t="s">
        <v>317</v>
      </c>
      <c r="Y110" s="74"/>
      <c r="Z110" s="1">
        <f>SUM(D110:X110)</f>
        <v>5</v>
      </c>
      <c r="AA110" s="3"/>
    </row>
    <row r="111" spans="1:27" ht="14.4" x14ac:dyDescent="0.3">
      <c r="A111" s="1">
        <v>106</v>
      </c>
      <c r="B111" s="173" t="s">
        <v>107</v>
      </c>
      <c r="C111" s="142">
        <v>4</v>
      </c>
      <c r="D111" t="s">
        <v>317</v>
      </c>
      <c r="E111" t="s">
        <v>317</v>
      </c>
      <c r="F111" t="s">
        <v>317</v>
      </c>
      <c r="G111" t="s">
        <v>317</v>
      </c>
      <c r="H111" t="s">
        <v>317</v>
      </c>
      <c r="I111" t="s">
        <v>317</v>
      </c>
      <c r="J111" t="s">
        <v>317</v>
      </c>
      <c r="K111" t="s">
        <v>317</v>
      </c>
      <c r="L111" t="s">
        <v>317</v>
      </c>
      <c r="M111">
        <v>3</v>
      </c>
      <c r="N111" t="s">
        <v>317</v>
      </c>
      <c r="O111">
        <v>2</v>
      </c>
      <c r="P111" t="s">
        <v>317</v>
      </c>
      <c r="Q111" t="s">
        <v>317</v>
      </c>
      <c r="R111" t="s">
        <v>317</v>
      </c>
      <c r="S111" t="s">
        <v>317</v>
      </c>
      <c r="T111" t="s">
        <v>317</v>
      </c>
      <c r="U111" t="s">
        <v>317</v>
      </c>
      <c r="V111" t="s">
        <v>317</v>
      </c>
      <c r="W111" t="s">
        <v>317</v>
      </c>
      <c r="X111" s="137" t="s">
        <v>317</v>
      </c>
      <c r="Y111" s="74"/>
      <c r="Z111" s="1">
        <f>SUM(D111:X111)</f>
        <v>5</v>
      </c>
      <c r="AA111" s="3"/>
    </row>
    <row r="112" spans="1:27" ht="14.4" x14ac:dyDescent="0.3">
      <c r="A112" s="1">
        <v>107</v>
      </c>
      <c r="B112" s="173" t="s">
        <v>256</v>
      </c>
      <c r="C112" s="142">
        <v>4</v>
      </c>
      <c r="D112" t="s">
        <v>317</v>
      </c>
      <c r="E112" t="s">
        <v>317</v>
      </c>
      <c r="F112" t="s">
        <v>317</v>
      </c>
      <c r="G112" t="s">
        <v>317</v>
      </c>
      <c r="H112" t="s">
        <v>317</v>
      </c>
      <c r="I112" t="s">
        <v>317</v>
      </c>
      <c r="J112" t="s">
        <v>317</v>
      </c>
      <c r="K112" t="s">
        <v>317</v>
      </c>
      <c r="L112" t="s">
        <v>317</v>
      </c>
      <c r="M112" t="s">
        <v>317</v>
      </c>
      <c r="N112" t="s">
        <v>317</v>
      </c>
      <c r="O112" t="s">
        <v>317</v>
      </c>
      <c r="P112" t="s">
        <v>317</v>
      </c>
      <c r="Q112" t="s">
        <v>317</v>
      </c>
      <c r="R112">
        <v>5</v>
      </c>
      <c r="S112" t="s">
        <v>317</v>
      </c>
      <c r="T112" t="s">
        <v>317</v>
      </c>
      <c r="U112" t="s">
        <v>317</v>
      </c>
      <c r="V112" t="s">
        <v>317</v>
      </c>
      <c r="W112" t="s">
        <v>317</v>
      </c>
      <c r="X112" s="137" t="s">
        <v>317</v>
      </c>
      <c r="Y112" s="74"/>
      <c r="Z112" s="1">
        <f>SUM(D112:X112)</f>
        <v>5</v>
      </c>
      <c r="AA112" s="3"/>
    </row>
    <row r="113" spans="1:27" ht="14.4" x14ac:dyDescent="0.3">
      <c r="A113" s="1">
        <v>108</v>
      </c>
      <c r="B113" s="171" t="s">
        <v>162</v>
      </c>
      <c r="C113" s="92">
        <v>2</v>
      </c>
      <c r="D113" t="s">
        <v>317</v>
      </c>
      <c r="E113" t="s">
        <v>317</v>
      </c>
      <c r="F113" t="s">
        <v>317</v>
      </c>
      <c r="G113" t="s">
        <v>317</v>
      </c>
      <c r="H113" t="s">
        <v>317</v>
      </c>
      <c r="I113" t="s">
        <v>317</v>
      </c>
      <c r="J113" t="s">
        <v>317</v>
      </c>
      <c r="K113" t="s">
        <v>317</v>
      </c>
      <c r="L113" t="s">
        <v>317</v>
      </c>
      <c r="M113" t="s">
        <v>317</v>
      </c>
      <c r="N113" t="s">
        <v>317</v>
      </c>
      <c r="O113" t="s">
        <v>317</v>
      </c>
      <c r="P113" t="s">
        <v>317</v>
      </c>
      <c r="Q113" t="s">
        <v>317</v>
      </c>
      <c r="R113" t="s">
        <v>317</v>
      </c>
      <c r="S113" t="s">
        <v>317</v>
      </c>
      <c r="T113" t="s">
        <v>317</v>
      </c>
      <c r="U113" t="s">
        <v>317</v>
      </c>
      <c r="V113">
        <v>4</v>
      </c>
      <c r="W113" t="s">
        <v>317</v>
      </c>
      <c r="X113" s="137" t="s">
        <v>317</v>
      </c>
      <c r="Y113" s="74"/>
      <c r="Z113" s="1">
        <f>SUM(D113:X113)</f>
        <v>4</v>
      </c>
      <c r="AA113" s="3"/>
    </row>
    <row r="114" spans="1:27" ht="14.4" x14ac:dyDescent="0.3">
      <c r="A114" s="1">
        <v>109</v>
      </c>
      <c r="B114" s="173" t="s">
        <v>268</v>
      </c>
      <c r="C114" s="142">
        <v>4</v>
      </c>
      <c r="D114" t="s">
        <v>317</v>
      </c>
      <c r="E114" t="s">
        <v>317</v>
      </c>
      <c r="F114">
        <v>3</v>
      </c>
      <c r="G114" t="s">
        <v>317</v>
      </c>
      <c r="H114" t="s">
        <v>317</v>
      </c>
      <c r="I114" t="s">
        <v>317</v>
      </c>
      <c r="J114" t="s">
        <v>317</v>
      </c>
      <c r="K114" t="s">
        <v>317</v>
      </c>
      <c r="L114" t="s">
        <v>317</v>
      </c>
      <c r="M114" t="s">
        <v>317</v>
      </c>
      <c r="N114" t="s">
        <v>317</v>
      </c>
      <c r="O114" t="s">
        <v>317</v>
      </c>
      <c r="P114" t="s">
        <v>317</v>
      </c>
      <c r="Q114" t="s">
        <v>317</v>
      </c>
      <c r="R114" t="s">
        <v>317</v>
      </c>
      <c r="S114" t="s">
        <v>317</v>
      </c>
      <c r="T114" t="s">
        <v>317</v>
      </c>
      <c r="U114" t="s">
        <v>317</v>
      </c>
      <c r="V114" t="s">
        <v>317</v>
      </c>
      <c r="W114" t="s">
        <v>317</v>
      </c>
      <c r="X114" s="137" t="s">
        <v>317</v>
      </c>
      <c r="Y114" s="74"/>
      <c r="Z114" s="1">
        <f>SUM(D114:X114)</f>
        <v>3</v>
      </c>
      <c r="AA114" s="3"/>
    </row>
    <row r="115" spans="1:27" ht="14.4" x14ac:dyDescent="0.3">
      <c r="A115" s="1">
        <v>110</v>
      </c>
      <c r="B115" s="173" t="s">
        <v>112</v>
      </c>
      <c r="C115" s="142">
        <v>4</v>
      </c>
      <c r="D115" t="s">
        <v>317</v>
      </c>
      <c r="E115" t="s">
        <v>317</v>
      </c>
      <c r="F115" t="s">
        <v>317</v>
      </c>
      <c r="G115">
        <v>3</v>
      </c>
      <c r="H115" t="s">
        <v>317</v>
      </c>
      <c r="I115" t="s">
        <v>317</v>
      </c>
      <c r="J115" t="s">
        <v>317</v>
      </c>
      <c r="K115" t="s">
        <v>317</v>
      </c>
      <c r="L115" t="s">
        <v>317</v>
      </c>
      <c r="M115" t="s">
        <v>317</v>
      </c>
      <c r="N115" t="s">
        <v>317</v>
      </c>
      <c r="O115" t="s">
        <v>317</v>
      </c>
      <c r="P115" t="s">
        <v>317</v>
      </c>
      <c r="Q115" t="s">
        <v>317</v>
      </c>
      <c r="R115" t="s">
        <v>317</v>
      </c>
      <c r="S115" t="s">
        <v>317</v>
      </c>
      <c r="T115" t="s">
        <v>317</v>
      </c>
      <c r="U115" t="s">
        <v>317</v>
      </c>
      <c r="V115" t="s">
        <v>317</v>
      </c>
      <c r="W115" t="s">
        <v>317</v>
      </c>
      <c r="X115" s="137" t="s">
        <v>317</v>
      </c>
      <c r="Y115" s="74"/>
      <c r="Z115" s="1">
        <f>SUM(D115:X115)</f>
        <v>3</v>
      </c>
      <c r="AA115" s="3"/>
    </row>
    <row r="116" spans="1:27" ht="14.4" x14ac:dyDescent="0.3">
      <c r="A116" s="1">
        <v>111</v>
      </c>
      <c r="B116" s="172" t="s">
        <v>5</v>
      </c>
      <c r="C116" s="97">
        <v>3</v>
      </c>
      <c r="D116" t="s">
        <v>317</v>
      </c>
      <c r="E116" t="s">
        <v>317</v>
      </c>
      <c r="F116" t="s">
        <v>317</v>
      </c>
      <c r="G116" t="s">
        <v>317</v>
      </c>
      <c r="H116" t="s">
        <v>317</v>
      </c>
      <c r="I116" t="s">
        <v>317</v>
      </c>
      <c r="J116" t="s">
        <v>317</v>
      </c>
      <c r="K116" t="s">
        <v>317</v>
      </c>
      <c r="L116" t="s">
        <v>317</v>
      </c>
      <c r="M116" t="s">
        <v>317</v>
      </c>
      <c r="N116" t="s">
        <v>317</v>
      </c>
      <c r="O116" t="s">
        <v>317</v>
      </c>
      <c r="P116" t="s">
        <v>317</v>
      </c>
      <c r="Q116" t="s">
        <v>317</v>
      </c>
      <c r="R116" t="s">
        <v>317</v>
      </c>
      <c r="S116">
        <v>3</v>
      </c>
      <c r="T116" t="s">
        <v>317</v>
      </c>
      <c r="U116" t="s">
        <v>317</v>
      </c>
      <c r="V116" t="s">
        <v>317</v>
      </c>
      <c r="W116" t="s">
        <v>317</v>
      </c>
      <c r="X116" s="137" t="s">
        <v>317</v>
      </c>
      <c r="Y116" s="74"/>
      <c r="Z116" s="1">
        <f>SUM(D116:X116)</f>
        <v>3</v>
      </c>
      <c r="AA116" s="3"/>
    </row>
    <row r="117" spans="1:27" ht="14.4" x14ac:dyDescent="0.3">
      <c r="A117" s="1">
        <v>112</v>
      </c>
      <c r="B117" s="173" t="s">
        <v>299</v>
      </c>
      <c r="C117" s="142">
        <v>4</v>
      </c>
      <c r="D117">
        <v>2</v>
      </c>
      <c r="E117" t="s">
        <v>317</v>
      </c>
      <c r="F117" t="s">
        <v>317</v>
      </c>
      <c r="G117" t="s">
        <v>317</v>
      </c>
      <c r="H117" t="s">
        <v>317</v>
      </c>
      <c r="I117" t="s">
        <v>317</v>
      </c>
      <c r="J117" t="s">
        <v>317</v>
      </c>
      <c r="K117" t="s">
        <v>317</v>
      </c>
      <c r="L117" t="s">
        <v>317</v>
      </c>
      <c r="M117" t="s">
        <v>317</v>
      </c>
      <c r="N117" t="s">
        <v>317</v>
      </c>
      <c r="O117" t="s">
        <v>317</v>
      </c>
      <c r="P117" t="s">
        <v>317</v>
      </c>
      <c r="Q117" t="s">
        <v>317</v>
      </c>
      <c r="R117" t="s">
        <v>317</v>
      </c>
      <c r="S117" t="s">
        <v>317</v>
      </c>
      <c r="T117" t="s">
        <v>317</v>
      </c>
      <c r="U117" t="s">
        <v>317</v>
      </c>
      <c r="V117" t="s">
        <v>317</v>
      </c>
      <c r="W117" t="s">
        <v>317</v>
      </c>
      <c r="X117" s="137" t="s">
        <v>317</v>
      </c>
      <c r="Y117" s="74"/>
      <c r="Z117" s="1">
        <f>SUM(D117:X117)</f>
        <v>2</v>
      </c>
      <c r="AA117" s="3"/>
    </row>
    <row r="118" spans="1:27" ht="14.4" x14ac:dyDescent="0.3">
      <c r="A118" s="1">
        <v>113</v>
      </c>
      <c r="B118" s="173" t="s">
        <v>272</v>
      </c>
      <c r="C118" s="142">
        <v>4</v>
      </c>
      <c r="D118" t="s">
        <v>317</v>
      </c>
      <c r="E118" t="s">
        <v>317</v>
      </c>
      <c r="F118" t="s">
        <v>317</v>
      </c>
      <c r="G118" t="s">
        <v>317</v>
      </c>
      <c r="H118" t="s">
        <v>317</v>
      </c>
      <c r="I118" t="s">
        <v>317</v>
      </c>
      <c r="J118">
        <v>2</v>
      </c>
      <c r="K118" t="s">
        <v>317</v>
      </c>
      <c r="L118" t="s">
        <v>317</v>
      </c>
      <c r="M118" t="s">
        <v>317</v>
      </c>
      <c r="N118" t="s">
        <v>317</v>
      </c>
      <c r="O118" t="s">
        <v>317</v>
      </c>
      <c r="P118" t="s">
        <v>317</v>
      </c>
      <c r="Q118" t="s">
        <v>317</v>
      </c>
      <c r="R118" t="s">
        <v>317</v>
      </c>
      <c r="S118" t="s">
        <v>317</v>
      </c>
      <c r="T118" t="s">
        <v>317</v>
      </c>
      <c r="U118" t="s">
        <v>317</v>
      </c>
      <c r="V118" t="s">
        <v>317</v>
      </c>
      <c r="W118" t="s">
        <v>317</v>
      </c>
      <c r="X118" s="137" t="s">
        <v>317</v>
      </c>
      <c r="Y118" s="74"/>
      <c r="Z118" s="1">
        <f>SUM(D118:X118)</f>
        <v>2</v>
      </c>
      <c r="AA118" s="3"/>
    </row>
    <row r="119" spans="1:27" ht="14.4" x14ac:dyDescent="0.3">
      <c r="A119" s="1">
        <v>114</v>
      </c>
      <c r="B119" s="173" t="s">
        <v>282</v>
      </c>
      <c r="C119" s="142">
        <v>4</v>
      </c>
      <c r="D119" t="s">
        <v>317</v>
      </c>
      <c r="E119" t="s">
        <v>317</v>
      </c>
      <c r="F119" t="s">
        <v>317</v>
      </c>
      <c r="G119" t="s">
        <v>317</v>
      </c>
      <c r="H119" t="s">
        <v>317</v>
      </c>
      <c r="I119" t="s">
        <v>317</v>
      </c>
      <c r="J119" t="s">
        <v>317</v>
      </c>
      <c r="K119" t="s">
        <v>317</v>
      </c>
      <c r="L119" t="s">
        <v>317</v>
      </c>
      <c r="M119" t="s">
        <v>317</v>
      </c>
      <c r="N119">
        <v>2</v>
      </c>
      <c r="O119" t="s">
        <v>317</v>
      </c>
      <c r="P119" t="s">
        <v>317</v>
      </c>
      <c r="Q119" t="s">
        <v>317</v>
      </c>
      <c r="R119" t="s">
        <v>317</v>
      </c>
      <c r="S119" t="s">
        <v>317</v>
      </c>
      <c r="T119" t="s">
        <v>317</v>
      </c>
      <c r="U119" t="s">
        <v>317</v>
      </c>
      <c r="V119" t="s">
        <v>317</v>
      </c>
      <c r="W119" t="s">
        <v>317</v>
      </c>
      <c r="X119" s="137" t="s">
        <v>317</v>
      </c>
      <c r="Y119" s="74"/>
      <c r="Z119" s="1">
        <f>SUM(D119:X119)</f>
        <v>2</v>
      </c>
      <c r="AA119" s="3"/>
    </row>
    <row r="120" spans="1:27" ht="14.4" x14ac:dyDescent="0.3">
      <c r="A120" s="1">
        <v>115</v>
      </c>
      <c r="B120" s="171" t="s">
        <v>218</v>
      </c>
      <c r="C120" s="92">
        <v>2</v>
      </c>
      <c r="D120" t="s">
        <v>317</v>
      </c>
      <c r="E120" t="s">
        <v>317</v>
      </c>
      <c r="F120" t="s">
        <v>317</v>
      </c>
      <c r="G120" t="s">
        <v>317</v>
      </c>
      <c r="H120" t="s">
        <v>317</v>
      </c>
      <c r="I120" t="s">
        <v>317</v>
      </c>
      <c r="J120" t="s">
        <v>317</v>
      </c>
      <c r="K120" t="s">
        <v>317</v>
      </c>
      <c r="L120" t="s">
        <v>317</v>
      </c>
      <c r="M120" t="s">
        <v>317</v>
      </c>
      <c r="N120" t="s">
        <v>317</v>
      </c>
      <c r="O120">
        <v>2</v>
      </c>
      <c r="P120" t="s">
        <v>317</v>
      </c>
      <c r="Q120" t="s">
        <v>317</v>
      </c>
      <c r="R120" t="s">
        <v>317</v>
      </c>
      <c r="S120" t="s">
        <v>317</v>
      </c>
      <c r="T120" t="s">
        <v>317</v>
      </c>
      <c r="U120" t="s">
        <v>317</v>
      </c>
      <c r="V120" t="s">
        <v>317</v>
      </c>
      <c r="W120" t="s">
        <v>317</v>
      </c>
      <c r="X120" s="137" t="s">
        <v>317</v>
      </c>
      <c r="Y120" s="74"/>
      <c r="Z120" s="1">
        <f>SUM(D120:X120)</f>
        <v>2</v>
      </c>
      <c r="AA120" s="3"/>
    </row>
    <row r="121" spans="1:27" ht="14.4" x14ac:dyDescent="0.3">
      <c r="A121" s="1">
        <v>116</v>
      </c>
      <c r="B121" s="173" t="s">
        <v>315</v>
      </c>
      <c r="C121" s="142">
        <v>4</v>
      </c>
      <c r="D121" s="1" t="s">
        <v>317</v>
      </c>
      <c r="E121" s="1" t="s">
        <v>317</v>
      </c>
      <c r="F121" s="1" t="s">
        <v>317</v>
      </c>
      <c r="G121" s="1" t="s">
        <v>317</v>
      </c>
      <c r="H121" s="1" t="s">
        <v>317</v>
      </c>
      <c r="I121" s="1" t="s">
        <v>317</v>
      </c>
      <c r="J121" s="1" t="s">
        <v>317</v>
      </c>
      <c r="K121" s="1" t="s">
        <v>317</v>
      </c>
      <c r="L121" s="1" t="s">
        <v>317</v>
      </c>
      <c r="M121" s="1" t="s">
        <v>317</v>
      </c>
      <c r="N121" s="1" t="s">
        <v>317</v>
      </c>
      <c r="O121" s="1" t="s">
        <v>317</v>
      </c>
      <c r="P121" s="1" t="s">
        <v>317</v>
      </c>
      <c r="Q121" s="1" t="s">
        <v>317</v>
      </c>
      <c r="R121" s="1" t="s">
        <v>317</v>
      </c>
      <c r="S121" s="1" t="s">
        <v>317</v>
      </c>
      <c r="T121" s="1" t="s">
        <v>317</v>
      </c>
      <c r="U121" s="1" t="s">
        <v>317</v>
      </c>
      <c r="V121" s="1" t="s">
        <v>317</v>
      </c>
      <c r="W121" s="1">
        <v>2</v>
      </c>
      <c r="X121" s="137" t="s">
        <v>317</v>
      </c>
      <c r="Y121" s="74"/>
      <c r="Z121" s="1">
        <f>SUM(D121:X121)</f>
        <v>2</v>
      </c>
      <c r="AA121" s="3"/>
    </row>
    <row r="122" spans="1:27" ht="14.4" x14ac:dyDescent="0.3">
      <c r="A122" s="1">
        <v>117</v>
      </c>
      <c r="B122" s="171" t="s">
        <v>158</v>
      </c>
      <c r="C122" s="92">
        <v>2</v>
      </c>
      <c r="D122" t="s">
        <v>317</v>
      </c>
      <c r="E122" t="s">
        <v>317</v>
      </c>
      <c r="F122" t="s">
        <v>317</v>
      </c>
      <c r="G122" t="s">
        <v>317</v>
      </c>
      <c r="H122" t="s">
        <v>317</v>
      </c>
      <c r="I122" t="s">
        <v>317</v>
      </c>
      <c r="J122" t="s">
        <v>317</v>
      </c>
      <c r="K122" t="s">
        <v>317</v>
      </c>
      <c r="L122" t="s">
        <v>317</v>
      </c>
      <c r="M122" t="s">
        <v>317</v>
      </c>
      <c r="N122" t="s">
        <v>317</v>
      </c>
      <c r="O122" t="s">
        <v>317</v>
      </c>
      <c r="P122" t="s">
        <v>317</v>
      </c>
      <c r="Q122" t="s">
        <v>317</v>
      </c>
      <c r="R122" t="s">
        <v>317</v>
      </c>
      <c r="S122" t="s">
        <v>317</v>
      </c>
      <c r="T122" t="s">
        <v>317</v>
      </c>
      <c r="U122" t="s">
        <v>317</v>
      </c>
      <c r="V122" t="s">
        <v>317</v>
      </c>
      <c r="W122" t="s">
        <v>317</v>
      </c>
      <c r="X122" s="137" t="s">
        <v>317</v>
      </c>
      <c r="Y122" s="74"/>
      <c r="Z122" s="1">
        <f>SUM(D122:X122)</f>
        <v>0</v>
      </c>
      <c r="AA122" s="3"/>
    </row>
    <row r="123" spans="1:27" ht="14.4" x14ac:dyDescent="0.3">
      <c r="A123" s="1">
        <v>118</v>
      </c>
      <c r="B123" s="171" t="s">
        <v>117</v>
      </c>
      <c r="C123" s="92">
        <v>2</v>
      </c>
      <c r="D123" t="s">
        <v>317</v>
      </c>
      <c r="E123" t="s">
        <v>317</v>
      </c>
      <c r="F123" t="s">
        <v>317</v>
      </c>
      <c r="G123" t="s">
        <v>317</v>
      </c>
      <c r="H123" t="s">
        <v>317</v>
      </c>
      <c r="I123" t="s">
        <v>317</v>
      </c>
      <c r="J123" t="s">
        <v>317</v>
      </c>
      <c r="K123" t="s">
        <v>317</v>
      </c>
      <c r="L123" t="s">
        <v>317</v>
      </c>
      <c r="M123" t="s">
        <v>317</v>
      </c>
      <c r="N123" t="s">
        <v>317</v>
      </c>
      <c r="O123" t="s">
        <v>317</v>
      </c>
      <c r="P123" t="s">
        <v>317</v>
      </c>
      <c r="Q123" t="s">
        <v>317</v>
      </c>
      <c r="R123" t="s">
        <v>317</v>
      </c>
      <c r="S123" t="s">
        <v>317</v>
      </c>
      <c r="T123" t="s">
        <v>317</v>
      </c>
      <c r="U123" t="s">
        <v>317</v>
      </c>
      <c r="V123" t="s">
        <v>317</v>
      </c>
      <c r="W123" t="s">
        <v>317</v>
      </c>
      <c r="X123" s="137" t="s">
        <v>317</v>
      </c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2" t="s">
        <v>220</v>
      </c>
      <c r="C124" s="97">
        <v>3</v>
      </c>
      <c r="D124" t="s">
        <v>317</v>
      </c>
      <c r="E124" t="s">
        <v>317</v>
      </c>
      <c r="F124" t="s">
        <v>317</v>
      </c>
      <c r="G124" t="s">
        <v>317</v>
      </c>
      <c r="H124" t="s">
        <v>317</v>
      </c>
      <c r="I124" t="s">
        <v>317</v>
      </c>
      <c r="J124" t="s">
        <v>317</v>
      </c>
      <c r="K124" t="s">
        <v>317</v>
      </c>
      <c r="L124" t="s">
        <v>317</v>
      </c>
      <c r="M124" t="s">
        <v>317</v>
      </c>
      <c r="N124" t="s">
        <v>317</v>
      </c>
      <c r="O124" t="s">
        <v>317</v>
      </c>
      <c r="P124" t="s">
        <v>317</v>
      </c>
      <c r="Q124" t="s">
        <v>317</v>
      </c>
      <c r="R124" t="s">
        <v>317</v>
      </c>
      <c r="S124" t="s">
        <v>317</v>
      </c>
      <c r="T124" t="s">
        <v>317</v>
      </c>
      <c r="U124" t="s">
        <v>317</v>
      </c>
      <c r="V124" t="s">
        <v>317</v>
      </c>
      <c r="W124" t="s">
        <v>317</v>
      </c>
      <c r="X124" s="137" t="s">
        <v>317</v>
      </c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2" t="s">
        <v>120</v>
      </c>
      <c r="C125" s="97">
        <v>3</v>
      </c>
      <c r="D125" t="s">
        <v>317</v>
      </c>
      <c r="E125" t="s">
        <v>317</v>
      </c>
      <c r="F125" t="s">
        <v>317</v>
      </c>
      <c r="G125" t="s">
        <v>317</v>
      </c>
      <c r="H125" t="s">
        <v>317</v>
      </c>
      <c r="I125" t="s">
        <v>317</v>
      </c>
      <c r="J125" t="s">
        <v>317</v>
      </c>
      <c r="K125" t="s">
        <v>317</v>
      </c>
      <c r="L125" t="s">
        <v>317</v>
      </c>
      <c r="M125" t="s">
        <v>317</v>
      </c>
      <c r="N125" t="s">
        <v>317</v>
      </c>
      <c r="O125" t="s">
        <v>317</v>
      </c>
      <c r="P125" t="s">
        <v>317</v>
      </c>
      <c r="Q125" t="s">
        <v>317</v>
      </c>
      <c r="R125" t="s">
        <v>317</v>
      </c>
      <c r="S125" t="s">
        <v>317</v>
      </c>
      <c r="T125" t="s">
        <v>317</v>
      </c>
      <c r="U125" t="s">
        <v>317</v>
      </c>
      <c r="V125" t="s">
        <v>317</v>
      </c>
      <c r="W125" t="s">
        <v>317</v>
      </c>
      <c r="X125" s="137" t="s">
        <v>317</v>
      </c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2" t="s">
        <v>166</v>
      </c>
      <c r="C126" s="97">
        <v>3</v>
      </c>
      <c r="D126" t="s">
        <v>317</v>
      </c>
      <c r="E126" t="s">
        <v>317</v>
      </c>
      <c r="F126" t="s">
        <v>317</v>
      </c>
      <c r="G126" t="s">
        <v>317</v>
      </c>
      <c r="H126" t="s">
        <v>317</v>
      </c>
      <c r="I126" t="s">
        <v>317</v>
      </c>
      <c r="J126" t="s">
        <v>317</v>
      </c>
      <c r="K126" t="s">
        <v>317</v>
      </c>
      <c r="L126" t="s">
        <v>317</v>
      </c>
      <c r="M126" t="s">
        <v>317</v>
      </c>
      <c r="N126" t="s">
        <v>317</v>
      </c>
      <c r="O126" t="s">
        <v>317</v>
      </c>
      <c r="P126" t="s">
        <v>317</v>
      </c>
      <c r="Q126" t="s">
        <v>317</v>
      </c>
      <c r="R126" t="s">
        <v>317</v>
      </c>
      <c r="S126" t="s">
        <v>317</v>
      </c>
      <c r="T126" t="s">
        <v>317</v>
      </c>
      <c r="U126" t="s">
        <v>317</v>
      </c>
      <c r="V126" t="s">
        <v>317</v>
      </c>
      <c r="W126" t="s">
        <v>317</v>
      </c>
      <c r="X126" s="137" t="s">
        <v>317</v>
      </c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224</v>
      </c>
      <c r="C127" s="142">
        <v>4</v>
      </c>
      <c r="D127" t="s">
        <v>317</v>
      </c>
      <c r="E127" t="s">
        <v>317</v>
      </c>
      <c r="F127" t="s">
        <v>317</v>
      </c>
      <c r="G127" t="s">
        <v>317</v>
      </c>
      <c r="H127" t="s">
        <v>317</v>
      </c>
      <c r="I127" t="s">
        <v>317</v>
      </c>
      <c r="J127" t="s">
        <v>317</v>
      </c>
      <c r="K127" t="s">
        <v>317</v>
      </c>
      <c r="L127" t="s">
        <v>317</v>
      </c>
      <c r="M127" t="s">
        <v>317</v>
      </c>
      <c r="N127" t="s">
        <v>317</v>
      </c>
      <c r="O127" t="s">
        <v>317</v>
      </c>
      <c r="P127" t="s">
        <v>317</v>
      </c>
      <c r="Q127" t="s">
        <v>317</v>
      </c>
      <c r="R127" t="s">
        <v>317</v>
      </c>
      <c r="S127" t="s">
        <v>317</v>
      </c>
      <c r="T127" t="s">
        <v>317</v>
      </c>
      <c r="U127" t="s">
        <v>317</v>
      </c>
      <c r="V127" t="s">
        <v>317</v>
      </c>
      <c r="W127" t="s">
        <v>317</v>
      </c>
      <c r="X127" s="137" t="s">
        <v>317</v>
      </c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167</v>
      </c>
      <c r="C128" s="142">
        <v>4</v>
      </c>
      <c r="D128" t="s">
        <v>317</v>
      </c>
      <c r="E128" t="s">
        <v>317</v>
      </c>
      <c r="F128" t="s">
        <v>317</v>
      </c>
      <c r="G128" t="s">
        <v>317</v>
      </c>
      <c r="H128" t="s">
        <v>317</v>
      </c>
      <c r="I128" t="s">
        <v>317</v>
      </c>
      <c r="J128" t="s">
        <v>317</v>
      </c>
      <c r="K128" t="s">
        <v>317</v>
      </c>
      <c r="L128" t="s">
        <v>317</v>
      </c>
      <c r="M128" t="s">
        <v>317</v>
      </c>
      <c r="N128" t="s">
        <v>317</v>
      </c>
      <c r="O128" t="s">
        <v>317</v>
      </c>
      <c r="P128" t="s">
        <v>317</v>
      </c>
      <c r="Q128" t="s">
        <v>317</v>
      </c>
      <c r="R128" t="s">
        <v>317</v>
      </c>
      <c r="S128" t="s">
        <v>317</v>
      </c>
      <c r="T128" t="s">
        <v>317</v>
      </c>
      <c r="U128" t="s">
        <v>317</v>
      </c>
      <c r="V128" t="s">
        <v>317</v>
      </c>
      <c r="W128" t="s">
        <v>317</v>
      </c>
      <c r="X128" s="137" t="s">
        <v>317</v>
      </c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201</v>
      </c>
      <c r="C129" s="142">
        <v>4</v>
      </c>
      <c r="D129" t="s">
        <v>317</v>
      </c>
      <c r="E129" t="s">
        <v>317</v>
      </c>
      <c r="F129" t="s">
        <v>317</v>
      </c>
      <c r="G129" t="s">
        <v>317</v>
      </c>
      <c r="H129" t="s">
        <v>317</v>
      </c>
      <c r="I129" t="s">
        <v>317</v>
      </c>
      <c r="J129" t="s">
        <v>317</v>
      </c>
      <c r="K129" t="s">
        <v>317</v>
      </c>
      <c r="L129" t="s">
        <v>317</v>
      </c>
      <c r="M129" t="s">
        <v>317</v>
      </c>
      <c r="N129" t="s">
        <v>317</v>
      </c>
      <c r="O129" t="s">
        <v>317</v>
      </c>
      <c r="P129" t="s">
        <v>317</v>
      </c>
      <c r="Q129" t="s">
        <v>317</v>
      </c>
      <c r="R129" t="s">
        <v>317</v>
      </c>
      <c r="S129" t="s">
        <v>317</v>
      </c>
      <c r="T129" t="s">
        <v>317</v>
      </c>
      <c r="U129" t="s">
        <v>317</v>
      </c>
      <c r="V129" t="s">
        <v>317</v>
      </c>
      <c r="W129" t="s">
        <v>317</v>
      </c>
      <c r="X129" s="137" t="s">
        <v>317</v>
      </c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202</v>
      </c>
      <c r="C130" s="142">
        <v>4</v>
      </c>
      <c r="D130" t="s">
        <v>317</v>
      </c>
      <c r="E130" t="s">
        <v>317</v>
      </c>
      <c r="F130" t="s">
        <v>317</v>
      </c>
      <c r="G130" t="s">
        <v>317</v>
      </c>
      <c r="H130" t="s">
        <v>317</v>
      </c>
      <c r="I130" t="s">
        <v>317</v>
      </c>
      <c r="J130" t="s">
        <v>317</v>
      </c>
      <c r="K130" t="s">
        <v>317</v>
      </c>
      <c r="L130" t="s">
        <v>317</v>
      </c>
      <c r="M130" t="s">
        <v>317</v>
      </c>
      <c r="N130" t="s">
        <v>317</v>
      </c>
      <c r="O130" t="s">
        <v>317</v>
      </c>
      <c r="P130" t="s">
        <v>317</v>
      </c>
      <c r="Q130" t="s">
        <v>317</v>
      </c>
      <c r="R130" t="s">
        <v>317</v>
      </c>
      <c r="S130" t="s">
        <v>317</v>
      </c>
      <c r="T130" t="s">
        <v>317</v>
      </c>
      <c r="U130" t="s">
        <v>317</v>
      </c>
      <c r="V130" t="s">
        <v>317</v>
      </c>
      <c r="W130" t="s">
        <v>317</v>
      </c>
      <c r="X130" s="137" t="s">
        <v>317</v>
      </c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229</v>
      </c>
      <c r="C131" s="142">
        <v>4</v>
      </c>
      <c r="D131" t="s">
        <v>317</v>
      </c>
      <c r="E131" t="s">
        <v>317</v>
      </c>
      <c r="F131" t="s">
        <v>317</v>
      </c>
      <c r="G131" t="s">
        <v>317</v>
      </c>
      <c r="H131" t="s">
        <v>317</v>
      </c>
      <c r="I131" t="s">
        <v>317</v>
      </c>
      <c r="J131" t="s">
        <v>317</v>
      </c>
      <c r="K131" t="s">
        <v>317</v>
      </c>
      <c r="L131" t="s">
        <v>317</v>
      </c>
      <c r="M131" t="s">
        <v>317</v>
      </c>
      <c r="N131" t="s">
        <v>317</v>
      </c>
      <c r="O131" t="s">
        <v>317</v>
      </c>
      <c r="P131" t="s">
        <v>317</v>
      </c>
      <c r="Q131" t="s">
        <v>317</v>
      </c>
      <c r="R131" t="s">
        <v>317</v>
      </c>
      <c r="S131" t="s">
        <v>317</v>
      </c>
      <c r="T131" t="s">
        <v>317</v>
      </c>
      <c r="U131" t="s">
        <v>317</v>
      </c>
      <c r="V131" t="s">
        <v>317</v>
      </c>
      <c r="W131" t="s">
        <v>317</v>
      </c>
      <c r="X131" s="137" t="s">
        <v>317</v>
      </c>
      <c r="Y131" s="74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23</v>
      </c>
      <c r="C132" s="142">
        <v>4</v>
      </c>
      <c r="D132" t="s">
        <v>317</v>
      </c>
      <c r="E132" t="s">
        <v>317</v>
      </c>
      <c r="F132" t="s">
        <v>317</v>
      </c>
      <c r="G132" t="s">
        <v>317</v>
      </c>
      <c r="H132" t="s">
        <v>317</v>
      </c>
      <c r="I132" t="s">
        <v>317</v>
      </c>
      <c r="J132" t="s">
        <v>317</v>
      </c>
      <c r="K132" t="s">
        <v>317</v>
      </c>
      <c r="L132" t="s">
        <v>317</v>
      </c>
      <c r="M132" t="s">
        <v>317</v>
      </c>
      <c r="N132" t="s">
        <v>317</v>
      </c>
      <c r="O132" t="s">
        <v>317</v>
      </c>
      <c r="P132" t="s">
        <v>317</v>
      </c>
      <c r="Q132" t="s">
        <v>317</v>
      </c>
      <c r="R132" t="s">
        <v>317</v>
      </c>
      <c r="S132" t="s">
        <v>317</v>
      </c>
      <c r="T132" t="s">
        <v>317</v>
      </c>
      <c r="U132" t="s">
        <v>317</v>
      </c>
      <c r="V132" t="s">
        <v>317</v>
      </c>
      <c r="W132" t="s">
        <v>317</v>
      </c>
      <c r="X132" s="137" t="s">
        <v>317</v>
      </c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231</v>
      </c>
      <c r="C133" s="142">
        <v>4</v>
      </c>
      <c r="D133" t="s">
        <v>317</v>
      </c>
      <c r="E133" t="s">
        <v>317</v>
      </c>
      <c r="F133" s="1" t="s">
        <v>317</v>
      </c>
      <c r="G133" s="1" t="s">
        <v>317</v>
      </c>
      <c r="H133" t="s">
        <v>317</v>
      </c>
      <c r="I133" s="1" t="s">
        <v>317</v>
      </c>
      <c r="J133" t="s">
        <v>317</v>
      </c>
      <c r="K133" s="1" t="s">
        <v>317</v>
      </c>
      <c r="L133" s="1" t="s">
        <v>317</v>
      </c>
      <c r="M133" t="s">
        <v>317</v>
      </c>
      <c r="N133" s="1" t="s">
        <v>317</v>
      </c>
      <c r="O133" s="1" t="s">
        <v>317</v>
      </c>
      <c r="P133" s="1" t="s">
        <v>317</v>
      </c>
      <c r="Q133" t="s">
        <v>317</v>
      </c>
      <c r="R133" s="1" t="s">
        <v>317</v>
      </c>
      <c r="S133" s="1" t="s">
        <v>317</v>
      </c>
      <c r="T133" s="1" t="s">
        <v>317</v>
      </c>
      <c r="U133" s="1" t="s">
        <v>317</v>
      </c>
      <c r="V133" s="1" t="s">
        <v>317</v>
      </c>
      <c r="W133" s="1" t="s">
        <v>317</v>
      </c>
      <c r="X133" s="138" t="s">
        <v>317</v>
      </c>
      <c r="Y133" s="70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233</v>
      </c>
      <c r="C134" s="142">
        <v>4</v>
      </c>
      <c r="D134" t="s">
        <v>317</v>
      </c>
      <c r="E134" t="s">
        <v>317</v>
      </c>
      <c r="F134" t="s">
        <v>317</v>
      </c>
      <c r="G134" t="s">
        <v>317</v>
      </c>
      <c r="H134" t="s">
        <v>317</v>
      </c>
      <c r="I134" t="s">
        <v>317</v>
      </c>
      <c r="J134" t="s">
        <v>317</v>
      </c>
      <c r="K134" t="s">
        <v>317</v>
      </c>
      <c r="L134" t="s">
        <v>317</v>
      </c>
      <c r="M134" t="s">
        <v>317</v>
      </c>
      <c r="N134" t="s">
        <v>317</v>
      </c>
      <c r="O134" t="s">
        <v>317</v>
      </c>
      <c r="P134" t="s">
        <v>317</v>
      </c>
      <c r="Q134" t="s">
        <v>317</v>
      </c>
      <c r="R134" t="s">
        <v>317</v>
      </c>
      <c r="S134" t="s">
        <v>317</v>
      </c>
      <c r="T134" t="s">
        <v>317</v>
      </c>
      <c r="U134" t="s">
        <v>317</v>
      </c>
      <c r="V134" t="s">
        <v>317</v>
      </c>
      <c r="W134" t="s">
        <v>317</v>
      </c>
      <c r="X134" s="137" t="s">
        <v>317</v>
      </c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234</v>
      </c>
      <c r="C135" s="142">
        <v>4</v>
      </c>
      <c r="D135" t="s">
        <v>317</v>
      </c>
      <c r="E135" t="s">
        <v>317</v>
      </c>
      <c r="F135" t="s">
        <v>317</v>
      </c>
      <c r="G135" t="s">
        <v>317</v>
      </c>
      <c r="H135" t="s">
        <v>317</v>
      </c>
      <c r="I135" t="s">
        <v>317</v>
      </c>
      <c r="J135" t="s">
        <v>317</v>
      </c>
      <c r="K135" t="s">
        <v>317</v>
      </c>
      <c r="L135" t="s">
        <v>317</v>
      </c>
      <c r="M135" t="s">
        <v>317</v>
      </c>
      <c r="N135" t="s">
        <v>317</v>
      </c>
      <c r="O135" t="s">
        <v>317</v>
      </c>
      <c r="P135" t="s">
        <v>317</v>
      </c>
      <c r="Q135" t="s">
        <v>317</v>
      </c>
      <c r="R135" t="s">
        <v>317</v>
      </c>
      <c r="S135" t="s">
        <v>317</v>
      </c>
      <c r="T135" t="s">
        <v>317</v>
      </c>
      <c r="U135" t="s">
        <v>317</v>
      </c>
      <c r="V135" t="s">
        <v>317</v>
      </c>
      <c r="W135" t="s">
        <v>317</v>
      </c>
      <c r="X135" s="137" t="s">
        <v>317</v>
      </c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235</v>
      </c>
      <c r="C136" s="142">
        <v>4</v>
      </c>
      <c r="D136" t="s">
        <v>317</v>
      </c>
      <c r="E136" t="s">
        <v>317</v>
      </c>
      <c r="F136" t="s">
        <v>317</v>
      </c>
      <c r="G136" t="s">
        <v>317</v>
      </c>
      <c r="H136" t="s">
        <v>317</v>
      </c>
      <c r="I136" t="s">
        <v>317</v>
      </c>
      <c r="J136" t="s">
        <v>317</v>
      </c>
      <c r="K136" t="s">
        <v>317</v>
      </c>
      <c r="L136" t="s">
        <v>317</v>
      </c>
      <c r="M136" t="s">
        <v>317</v>
      </c>
      <c r="N136" t="s">
        <v>317</v>
      </c>
      <c r="O136" t="s">
        <v>317</v>
      </c>
      <c r="P136" t="s">
        <v>317</v>
      </c>
      <c r="Q136" t="s">
        <v>317</v>
      </c>
      <c r="R136" t="s">
        <v>317</v>
      </c>
      <c r="S136" t="s">
        <v>317</v>
      </c>
      <c r="T136" t="s">
        <v>317</v>
      </c>
      <c r="U136" t="s">
        <v>317</v>
      </c>
      <c r="V136" t="s">
        <v>317</v>
      </c>
      <c r="W136" t="s">
        <v>317</v>
      </c>
      <c r="X136" s="137" t="s">
        <v>317</v>
      </c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236</v>
      </c>
      <c r="C137" s="142">
        <v>4</v>
      </c>
      <c r="D137" t="s">
        <v>317</v>
      </c>
      <c r="E137" t="s">
        <v>317</v>
      </c>
      <c r="F137" t="s">
        <v>317</v>
      </c>
      <c r="G137" t="s">
        <v>317</v>
      </c>
      <c r="H137" t="s">
        <v>317</v>
      </c>
      <c r="I137" t="s">
        <v>317</v>
      </c>
      <c r="J137" t="s">
        <v>317</v>
      </c>
      <c r="K137" t="s">
        <v>317</v>
      </c>
      <c r="L137" t="s">
        <v>317</v>
      </c>
      <c r="M137" t="s">
        <v>317</v>
      </c>
      <c r="N137" t="s">
        <v>317</v>
      </c>
      <c r="O137" t="s">
        <v>317</v>
      </c>
      <c r="P137" t="s">
        <v>317</v>
      </c>
      <c r="Q137" t="s">
        <v>317</v>
      </c>
      <c r="R137" t="s">
        <v>317</v>
      </c>
      <c r="S137" t="s">
        <v>317</v>
      </c>
      <c r="T137" t="s">
        <v>317</v>
      </c>
      <c r="U137" t="s">
        <v>317</v>
      </c>
      <c r="V137" t="s">
        <v>317</v>
      </c>
      <c r="W137" t="s">
        <v>317</v>
      </c>
      <c r="X137" s="137" t="s">
        <v>317</v>
      </c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108</v>
      </c>
      <c r="C138" s="142">
        <v>4</v>
      </c>
      <c r="D138" t="s">
        <v>317</v>
      </c>
      <c r="E138" t="s">
        <v>317</v>
      </c>
      <c r="F138" t="s">
        <v>317</v>
      </c>
      <c r="G138" t="s">
        <v>317</v>
      </c>
      <c r="H138" t="s">
        <v>317</v>
      </c>
      <c r="I138" t="s">
        <v>317</v>
      </c>
      <c r="J138" t="s">
        <v>317</v>
      </c>
      <c r="K138" t="s">
        <v>317</v>
      </c>
      <c r="L138" t="s">
        <v>317</v>
      </c>
      <c r="M138" t="s">
        <v>317</v>
      </c>
      <c r="N138" t="s">
        <v>317</v>
      </c>
      <c r="O138" t="s">
        <v>317</v>
      </c>
      <c r="P138" t="s">
        <v>317</v>
      </c>
      <c r="Q138" t="s">
        <v>317</v>
      </c>
      <c r="R138" t="s">
        <v>317</v>
      </c>
      <c r="S138" t="s">
        <v>317</v>
      </c>
      <c r="T138" t="s">
        <v>317</v>
      </c>
      <c r="U138" t="s">
        <v>317</v>
      </c>
      <c r="V138" t="s">
        <v>317</v>
      </c>
      <c r="W138" t="s">
        <v>317</v>
      </c>
      <c r="X138" s="137" t="s">
        <v>317</v>
      </c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297</v>
      </c>
      <c r="C139" s="142">
        <v>4</v>
      </c>
      <c r="D139" t="s">
        <v>317</v>
      </c>
      <c r="E139" t="s">
        <v>317</v>
      </c>
      <c r="F139" t="s">
        <v>317</v>
      </c>
      <c r="G139" t="s">
        <v>317</v>
      </c>
      <c r="H139" t="s">
        <v>317</v>
      </c>
      <c r="I139" t="s">
        <v>317</v>
      </c>
      <c r="J139" t="s">
        <v>317</v>
      </c>
      <c r="K139" t="s">
        <v>317</v>
      </c>
      <c r="L139" t="s">
        <v>317</v>
      </c>
      <c r="M139" t="s">
        <v>317</v>
      </c>
      <c r="N139" t="s">
        <v>317</v>
      </c>
      <c r="O139" t="s">
        <v>317</v>
      </c>
      <c r="P139" t="s">
        <v>317</v>
      </c>
      <c r="Q139" t="s">
        <v>317</v>
      </c>
      <c r="R139" t="s">
        <v>317</v>
      </c>
      <c r="S139" t="s">
        <v>317</v>
      </c>
      <c r="T139" t="s">
        <v>317</v>
      </c>
      <c r="U139" t="s">
        <v>317</v>
      </c>
      <c r="V139" t="s">
        <v>317</v>
      </c>
      <c r="W139" t="s">
        <v>317</v>
      </c>
      <c r="X139" s="137" t="s">
        <v>317</v>
      </c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239</v>
      </c>
      <c r="C140" s="142">
        <v>4</v>
      </c>
      <c r="D140" t="s">
        <v>317</v>
      </c>
      <c r="E140" t="s">
        <v>317</v>
      </c>
      <c r="F140" t="s">
        <v>317</v>
      </c>
      <c r="G140" t="s">
        <v>317</v>
      </c>
      <c r="H140" t="s">
        <v>317</v>
      </c>
      <c r="I140" t="s">
        <v>317</v>
      </c>
      <c r="J140" t="s">
        <v>317</v>
      </c>
      <c r="K140" t="s">
        <v>317</v>
      </c>
      <c r="L140" t="s">
        <v>317</v>
      </c>
      <c r="M140" t="s">
        <v>317</v>
      </c>
      <c r="N140" t="s">
        <v>317</v>
      </c>
      <c r="O140" t="s">
        <v>317</v>
      </c>
      <c r="P140" t="s">
        <v>317</v>
      </c>
      <c r="Q140" t="s">
        <v>317</v>
      </c>
      <c r="R140" t="s">
        <v>317</v>
      </c>
      <c r="S140" t="s">
        <v>317</v>
      </c>
      <c r="T140" t="s">
        <v>317</v>
      </c>
      <c r="U140" t="s">
        <v>317</v>
      </c>
      <c r="V140" t="s">
        <v>317</v>
      </c>
      <c r="W140" t="s">
        <v>317</v>
      </c>
      <c r="X140" s="137" t="s">
        <v>317</v>
      </c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243</v>
      </c>
      <c r="C141" s="142">
        <v>4</v>
      </c>
      <c r="D141" t="s">
        <v>317</v>
      </c>
      <c r="E141" t="s">
        <v>317</v>
      </c>
      <c r="F141" t="s">
        <v>317</v>
      </c>
      <c r="G141" t="s">
        <v>317</v>
      </c>
      <c r="H141" t="s">
        <v>317</v>
      </c>
      <c r="I141" t="s">
        <v>317</v>
      </c>
      <c r="J141" t="s">
        <v>317</v>
      </c>
      <c r="K141" t="s">
        <v>317</v>
      </c>
      <c r="L141" t="s">
        <v>317</v>
      </c>
      <c r="M141" t="s">
        <v>317</v>
      </c>
      <c r="N141" t="s">
        <v>317</v>
      </c>
      <c r="O141" t="s">
        <v>317</v>
      </c>
      <c r="P141" t="s">
        <v>317</v>
      </c>
      <c r="Q141" t="s">
        <v>317</v>
      </c>
      <c r="R141" t="s">
        <v>317</v>
      </c>
      <c r="S141" t="s">
        <v>317</v>
      </c>
      <c r="T141" t="s">
        <v>317</v>
      </c>
      <c r="U141" t="s">
        <v>317</v>
      </c>
      <c r="V141" t="s">
        <v>317</v>
      </c>
      <c r="W141" t="s">
        <v>317</v>
      </c>
      <c r="X141" s="137" t="s">
        <v>317</v>
      </c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204</v>
      </c>
      <c r="C142" s="142">
        <v>4</v>
      </c>
      <c r="D142" t="s">
        <v>317</v>
      </c>
      <c r="E142" t="s">
        <v>317</v>
      </c>
      <c r="F142" t="s">
        <v>317</v>
      </c>
      <c r="G142" t="s">
        <v>317</v>
      </c>
      <c r="H142" t="s">
        <v>317</v>
      </c>
      <c r="I142" t="s">
        <v>317</v>
      </c>
      <c r="J142" t="s">
        <v>317</v>
      </c>
      <c r="K142" t="s">
        <v>317</v>
      </c>
      <c r="L142" t="s">
        <v>317</v>
      </c>
      <c r="M142" t="s">
        <v>317</v>
      </c>
      <c r="N142" t="s">
        <v>317</v>
      </c>
      <c r="O142" t="s">
        <v>317</v>
      </c>
      <c r="P142" t="s">
        <v>317</v>
      </c>
      <c r="Q142" t="s">
        <v>317</v>
      </c>
      <c r="R142" t="s">
        <v>317</v>
      </c>
      <c r="S142" t="s">
        <v>317</v>
      </c>
      <c r="T142" t="s">
        <v>317</v>
      </c>
      <c r="U142" t="s">
        <v>317</v>
      </c>
      <c r="V142" t="s">
        <v>317</v>
      </c>
      <c r="W142" t="s">
        <v>317</v>
      </c>
      <c r="X142" s="137" t="s">
        <v>317</v>
      </c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246</v>
      </c>
      <c r="C143" s="142">
        <v>4</v>
      </c>
      <c r="D143" t="s">
        <v>317</v>
      </c>
      <c r="E143" t="s">
        <v>317</v>
      </c>
      <c r="F143" t="s">
        <v>317</v>
      </c>
      <c r="G143" t="s">
        <v>317</v>
      </c>
      <c r="H143" t="s">
        <v>317</v>
      </c>
      <c r="I143" t="s">
        <v>317</v>
      </c>
      <c r="J143" t="s">
        <v>317</v>
      </c>
      <c r="K143" t="s">
        <v>317</v>
      </c>
      <c r="L143" t="s">
        <v>317</v>
      </c>
      <c r="M143" t="s">
        <v>317</v>
      </c>
      <c r="N143" t="s">
        <v>317</v>
      </c>
      <c r="O143" t="s">
        <v>317</v>
      </c>
      <c r="P143" t="s">
        <v>317</v>
      </c>
      <c r="Q143" t="s">
        <v>317</v>
      </c>
      <c r="R143" t="s">
        <v>317</v>
      </c>
      <c r="S143" t="s">
        <v>317</v>
      </c>
      <c r="T143" t="s">
        <v>317</v>
      </c>
      <c r="U143" t="s">
        <v>317</v>
      </c>
      <c r="V143" t="s">
        <v>317</v>
      </c>
      <c r="W143" t="s">
        <v>317</v>
      </c>
      <c r="X143" s="137" t="s">
        <v>317</v>
      </c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247</v>
      </c>
      <c r="C144" s="142">
        <v>4</v>
      </c>
      <c r="D144" t="s">
        <v>317</v>
      </c>
      <c r="E144" t="s">
        <v>317</v>
      </c>
      <c r="F144" t="s">
        <v>317</v>
      </c>
      <c r="G144" t="s">
        <v>317</v>
      </c>
      <c r="H144" t="s">
        <v>317</v>
      </c>
      <c r="I144" t="s">
        <v>317</v>
      </c>
      <c r="J144" t="s">
        <v>317</v>
      </c>
      <c r="K144" t="s">
        <v>317</v>
      </c>
      <c r="L144" t="s">
        <v>317</v>
      </c>
      <c r="M144" t="s">
        <v>317</v>
      </c>
      <c r="N144" t="s">
        <v>317</v>
      </c>
      <c r="O144" t="s">
        <v>317</v>
      </c>
      <c r="P144" t="s">
        <v>317</v>
      </c>
      <c r="Q144" t="s">
        <v>317</v>
      </c>
      <c r="R144" t="s">
        <v>317</v>
      </c>
      <c r="S144" t="s">
        <v>317</v>
      </c>
      <c r="T144" t="s">
        <v>317</v>
      </c>
      <c r="U144" t="s">
        <v>317</v>
      </c>
      <c r="V144" t="s">
        <v>317</v>
      </c>
      <c r="W144" t="s">
        <v>317</v>
      </c>
      <c r="X144" s="137" t="s">
        <v>317</v>
      </c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248</v>
      </c>
      <c r="C145" s="142">
        <v>4</v>
      </c>
      <c r="D145" t="s">
        <v>317</v>
      </c>
      <c r="E145" t="s">
        <v>317</v>
      </c>
      <c r="F145" t="s">
        <v>317</v>
      </c>
      <c r="G145" t="s">
        <v>317</v>
      </c>
      <c r="H145" t="s">
        <v>317</v>
      </c>
      <c r="I145" t="s">
        <v>317</v>
      </c>
      <c r="J145" t="s">
        <v>317</v>
      </c>
      <c r="K145" t="s">
        <v>317</v>
      </c>
      <c r="L145" t="s">
        <v>317</v>
      </c>
      <c r="M145" t="s">
        <v>317</v>
      </c>
      <c r="N145" t="s">
        <v>317</v>
      </c>
      <c r="O145" t="s">
        <v>317</v>
      </c>
      <c r="P145" t="s">
        <v>317</v>
      </c>
      <c r="Q145" t="s">
        <v>317</v>
      </c>
      <c r="R145" t="s">
        <v>317</v>
      </c>
      <c r="S145" t="s">
        <v>317</v>
      </c>
      <c r="T145" t="s">
        <v>317</v>
      </c>
      <c r="U145" t="s">
        <v>317</v>
      </c>
      <c r="V145" t="s">
        <v>317</v>
      </c>
      <c r="W145" t="s">
        <v>317</v>
      </c>
      <c r="X145" s="137" t="s">
        <v>317</v>
      </c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249</v>
      </c>
      <c r="C146" s="142">
        <v>4</v>
      </c>
      <c r="D146" t="s">
        <v>317</v>
      </c>
      <c r="E146" t="s">
        <v>317</v>
      </c>
      <c r="F146" t="s">
        <v>317</v>
      </c>
      <c r="G146" t="s">
        <v>317</v>
      </c>
      <c r="H146" t="s">
        <v>317</v>
      </c>
      <c r="I146" t="s">
        <v>317</v>
      </c>
      <c r="J146" t="s">
        <v>317</v>
      </c>
      <c r="K146" t="s">
        <v>317</v>
      </c>
      <c r="L146" t="s">
        <v>317</v>
      </c>
      <c r="M146" t="s">
        <v>317</v>
      </c>
      <c r="N146" t="s">
        <v>317</v>
      </c>
      <c r="O146" t="s">
        <v>317</v>
      </c>
      <c r="P146" t="s">
        <v>317</v>
      </c>
      <c r="Q146" t="s">
        <v>317</v>
      </c>
      <c r="R146" t="s">
        <v>317</v>
      </c>
      <c r="S146" t="s">
        <v>317</v>
      </c>
      <c r="T146" t="s">
        <v>317</v>
      </c>
      <c r="U146" t="s">
        <v>317</v>
      </c>
      <c r="V146" t="s">
        <v>317</v>
      </c>
      <c r="W146" t="s">
        <v>317</v>
      </c>
      <c r="X146" s="137" t="s">
        <v>317</v>
      </c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298</v>
      </c>
      <c r="C147" s="142">
        <v>4</v>
      </c>
      <c r="D147" t="s">
        <v>317</v>
      </c>
      <c r="E147" t="s">
        <v>317</v>
      </c>
      <c r="F147" t="s">
        <v>317</v>
      </c>
      <c r="G147" t="s">
        <v>317</v>
      </c>
      <c r="H147" t="s">
        <v>317</v>
      </c>
      <c r="I147" t="s">
        <v>317</v>
      </c>
      <c r="J147" t="s">
        <v>317</v>
      </c>
      <c r="K147" t="s">
        <v>317</v>
      </c>
      <c r="L147" t="s">
        <v>317</v>
      </c>
      <c r="M147" t="s">
        <v>317</v>
      </c>
      <c r="N147" t="s">
        <v>317</v>
      </c>
      <c r="O147" t="s">
        <v>317</v>
      </c>
      <c r="P147" t="s">
        <v>317</v>
      </c>
      <c r="Q147" t="s">
        <v>317</v>
      </c>
      <c r="R147" t="s">
        <v>317</v>
      </c>
      <c r="S147" t="s">
        <v>317</v>
      </c>
      <c r="T147" t="s">
        <v>317</v>
      </c>
      <c r="U147" t="s">
        <v>317</v>
      </c>
      <c r="V147" t="s">
        <v>317</v>
      </c>
      <c r="W147" t="s">
        <v>317</v>
      </c>
      <c r="X147" s="137" t="s">
        <v>317</v>
      </c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250</v>
      </c>
      <c r="C148" s="142">
        <v>4</v>
      </c>
      <c r="D148" t="s">
        <v>317</v>
      </c>
      <c r="E148" t="s">
        <v>317</v>
      </c>
      <c r="F148" t="s">
        <v>317</v>
      </c>
      <c r="G148" t="s">
        <v>317</v>
      </c>
      <c r="H148" t="s">
        <v>317</v>
      </c>
      <c r="I148" t="s">
        <v>317</v>
      </c>
      <c r="J148" t="s">
        <v>317</v>
      </c>
      <c r="K148" t="s">
        <v>317</v>
      </c>
      <c r="L148" t="s">
        <v>317</v>
      </c>
      <c r="M148" t="s">
        <v>317</v>
      </c>
      <c r="N148" t="s">
        <v>317</v>
      </c>
      <c r="O148" t="s">
        <v>317</v>
      </c>
      <c r="P148" t="s">
        <v>317</v>
      </c>
      <c r="Q148" t="s">
        <v>317</v>
      </c>
      <c r="R148" t="s">
        <v>317</v>
      </c>
      <c r="S148" t="s">
        <v>317</v>
      </c>
      <c r="T148" t="s">
        <v>317</v>
      </c>
      <c r="U148" t="s">
        <v>317</v>
      </c>
      <c r="V148" t="s">
        <v>317</v>
      </c>
      <c r="W148" t="s">
        <v>317</v>
      </c>
      <c r="X148" s="137" t="s">
        <v>317</v>
      </c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253</v>
      </c>
      <c r="C149" s="142">
        <v>4</v>
      </c>
      <c r="D149" t="s">
        <v>317</v>
      </c>
      <c r="E149" t="s">
        <v>317</v>
      </c>
      <c r="F149" t="s">
        <v>317</v>
      </c>
      <c r="G149" t="s">
        <v>317</v>
      </c>
      <c r="H149" t="s">
        <v>317</v>
      </c>
      <c r="I149" t="s">
        <v>317</v>
      </c>
      <c r="J149" t="s">
        <v>317</v>
      </c>
      <c r="K149" t="s">
        <v>317</v>
      </c>
      <c r="L149" t="s">
        <v>317</v>
      </c>
      <c r="M149" t="s">
        <v>317</v>
      </c>
      <c r="N149" t="s">
        <v>317</v>
      </c>
      <c r="O149" t="s">
        <v>317</v>
      </c>
      <c r="P149" t="s">
        <v>317</v>
      </c>
      <c r="Q149" t="s">
        <v>317</v>
      </c>
      <c r="R149" t="s">
        <v>317</v>
      </c>
      <c r="S149" t="s">
        <v>317</v>
      </c>
      <c r="T149" t="s">
        <v>317</v>
      </c>
      <c r="U149" t="s">
        <v>317</v>
      </c>
      <c r="V149" t="s">
        <v>317</v>
      </c>
      <c r="W149" t="s">
        <v>317</v>
      </c>
      <c r="X149" s="137" t="s">
        <v>317</v>
      </c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254</v>
      </c>
      <c r="C150" s="142">
        <v>4</v>
      </c>
      <c r="D150" t="s">
        <v>317</v>
      </c>
      <c r="E150" t="s">
        <v>317</v>
      </c>
      <c r="F150" t="s">
        <v>317</v>
      </c>
      <c r="G150" t="s">
        <v>317</v>
      </c>
      <c r="H150" t="s">
        <v>317</v>
      </c>
      <c r="I150" t="s">
        <v>317</v>
      </c>
      <c r="J150" t="s">
        <v>317</v>
      </c>
      <c r="K150" t="s">
        <v>317</v>
      </c>
      <c r="L150" t="s">
        <v>317</v>
      </c>
      <c r="M150" t="s">
        <v>317</v>
      </c>
      <c r="N150" t="s">
        <v>317</v>
      </c>
      <c r="O150" t="s">
        <v>317</v>
      </c>
      <c r="P150" t="s">
        <v>317</v>
      </c>
      <c r="Q150" t="s">
        <v>317</v>
      </c>
      <c r="R150" t="s">
        <v>317</v>
      </c>
      <c r="S150" t="s">
        <v>317</v>
      </c>
      <c r="T150" t="s">
        <v>317</v>
      </c>
      <c r="U150" t="s">
        <v>317</v>
      </c>
      <c r="V150" t="s">
        <v>317</v>
      </c>
      <c r="W150" t="s">
        <v>317</v>
      </c>
      <c r="X150" s="137" t="s">
        <v>317</v>
      </c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257</v>
      </c>
      <c r="C151" s="142">
        <v>4</v>
      </c>
      <c r="D151" t="s">
        <v>317</v>
      </c>
      <c r="E151" t="s">
        <v>317</v>
      </c>
      <c r="F151" t="s">
        <v>317</v>
      </c>
      <c r="G151" t="s">
        <v>317</v>
      </c>
      <c r="H151" t="s">
        <v>317</v>
      </c>
      <c r="I151" t="s">
        <v>317</v>
      </c>
      <c r="J151" t="s">
        <v>317</v>
      </c>
      <c r="K151" t="s">
        <v>317</v>
      </c>
      <c r="L151" t="s">
        <v>317</v>
      </c>
      <c r="M151" t="s">
        <v>317</v>
      </c>
      <c r="N151" t="s">
        <v>317</v>
      </c>
      <c r="O151" t="s">
        <v>317</v>
      </c>
      <c r="P151" t="s">
        <v>317</v>
      </c>
      <c r="Q151" t="s">
        <v>317</v>
      </c>
      <c r="R151" t="s">
        <v>317</v>
      </c>
      <c r="S151" t="s">
        <v>317</v>
      </c>
      <c r="T151" t="s">
        <v>317</v>
      </c>
      <c r="U151" t="s">
        <v>317</v>
      </c>
      <c r="V151" t="s">
        <v>317</v>
      </c>
      <c r="W151" t="s">
        <v>317</v>
      </c>
      <c r="X151" s="137" t="s">
        <v>317</v>
      </c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301</v>
      </c>
      <c r="C152" s="142">
        <v>4</v>
      </c>
      <c r="D152" t="s">
        <v>317</v>
      </c>
      <c r="E152" t="s">
        <v>317</v>
      </c>
      <c r="F152" t="s">
        <v>317</v>
      </c>
      <c r="G152" t="s">
        <v>317</v>
      </c>
      <c r="H152" t="s">
        <v>317</v>
      </c>
      <c r="I152" t="s">
        <v>317</v>
      </c>
      <c r="J152" t="s">
        <v>317</v>
      </c>
      <c r="K152" t="s">
        <v>317</v>
      </c>
      <c r="L152" t="s">
        <v>317</v>
      </c>
      <c r="M152" t="s">
        <v>317</v>
      </c>
      <c r="N152" t="s">
        <v>317</v>
      </c>
      <c r="O152" t="s">
        <v>317</v>
      </c>
      <c r="P152" t="s">
        <v>317</v>
      </c>
      <c r="Q152" t="s">
        <v>317</v>
      </c>
      <c r="R152" t="s">
        <v>317</v>
      </c>
      <c r="S152" t="s">
        <v>317</v>
      </c>
      <c r="T152" t="s">
        <v>317</v>
      </c>
      <c r="U152" t="s">
        <v>317</v>
      </c>
      <c r="V152" t="s">
        <v>317</v>
      </c>
      <c r="W152" t="s">
        <v>317</v>
      </c>
      <c r="X152" s="137" t="s">
        <v>317</v>
      </c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260</v>
      </c>
      <c r="C153" s="142">
        <v>4</v>
      </c>
      <c r="D153" t="s">
        <v>317</v>
      </c>
      <c r="E153" t="s">
        <v>317</v>
      </c>
      <c r="F153" t="s">
        <v>317</v>
      </c>
      <c r="G153" t="s">
        <v>317</v>
      </c>
      <c r="H153" t="s">
        <v>317</v>
      </c>
      <c r="I153" t="s">
        <v>317</v>
      </c>
      <c r="J153" t="s">
        <v>317</v>
      </c>
      <c r="K153" t="s">
        <v>317</v>
      </c>
      <c r="L153" t="s">
        <v>317</v>
      </c>
      <c r="M153" t="s">
        <v>317</v>
      </c>
      <c r="N153" t="s">
        <v>317</v>
      </c>
      <c r="O153" t="s">
        <v>317</v>
      </c>
      <c r="P153" t="s">
        <v>317</v>
      </c>
      <c r="Q153" t="s">
        <v>317</v>
      </c>
      <c r="R153" t="s">
        <v>317</v>
      </c>
      <c r="S153" t="s">
        <v>317</v>
      </c>
      <c r="T153" t="s">
        <v>317</v>
      </c>
      <c r="U153" t="s">
        <v>317</v>
      </c>
      <c r="V153" t="s">
        <v>317</v>
      </c>
      <c r="W153" t="s">
        <v>317</v>
      </c>
      <c r="X153" s="137" t="s">
        <v>317</v>
      </c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208</v>
      </c>
      <c r="C154" s="142">
        <v>4</v>
      </c>
      <c r="D154" t="s">
        <v>317</v>
      </c>
      <c r="E154" t="s">
        <v>317</v>
      </c>
      <c r="F154" t="s">
        <v>317</v>
      </c>
      <c r="G154" t="s">
        <v>317</v>
      </c>
      <c r="H154" t="s">
        <v>317</v>
      </c>
      <c r="I154" t="s">
        <v>317</v>
      </c>
      <c r="J154" t="s">
        <v>317</v>
      </c>
      <c r="K154" t="s">
        <v>317</v>
      </c>
      <c r="L154" t="s">
        <v>317</v>
      </c>
      <c r="M154" t="s">
        <v>317</v>
      </c>
      <c r="N154" t="s">
        <v>317</v>
      </c>
      <c r="O154" t="s">
        <v>317</v>
      </c>
      <c r="P154" t="s">
        <v>317</v>
      </c>
      <c r="Q154" t="s">
        <v>317</v>
      </c>
      <c r="R154" t="s">
        <v>317</v>
      </c>
      <c r="S154" t="s">
        <v>317</v>
      </c>
      <c r="T154" t="s">
        <v>317</v>
      </c>
      <c r="U154" t="s">
        <v>317</v>
      </c>
      <c r="V154" t="s">
        <v>317</v>
      </c>
      <c r="W154" t="s">
        <v>317</v>
      </c>
      <c r="X154" s="137" t="s">
        <v>317</v>
      </c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261</v>
      </c>
      <c r="C155" s="142">
        <v>4</v>
      </c>
      <c r="D155" t="s">
        <v>317</v>
      </c>
      <c r="E155" t="s">
        <v>317</v>
      </c>
      <c r="F155" t="s">
        <v>317</v>
      </c>
      <c r="G155" t="s">
        <v>317</v>
      </c>
      <c r="H155" t="s">
        <v>317</v>
      </c>
      <c r="I155" t="s">
        <v>317</v>
      </c>
      <c r="J155" t="s">
        <v>317</v>
      </c>
      <c r="K155" t="s">
        <v>317</v>
      </c>
      <c r="L155" t="s">
        <v>317</v>
      </c>
      <c r="M155" t="s">
        <v>317</v>
      </c>
      <c r="N155" t="s">
        <v>317</v>
      </c>
      <c r="O155" t="s">
        <v>317</v>
      </c>
      <c r="P155" t="s">
        <v>317</v>
      </c>
      <c r="Q155" t="s">
        <v>317</v>
      </c>
      <c r="R155" t="s">
        <v>317</v>
      </c>
      <c r="S155" t="s">
        <v>317</v>
      </c>
      <c r="T155" t="s">
        <v>317</v>
      </c>
      <c r="U155" t="s">
        <v>317</v>
      </c>
      <c r="V155" t="s">
        <v>317</v>
      </c>
      <c r="W155" t="s">
        <v>317</v>
      </c>
      <c r="X155" s="137" t="s">
        <v>317</v>
      </c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209</v>
      </c>
      <c r="C156" s="142">
        <v>4</v>
      </c>
      <c r="D156" t="s">
        <v>317</v>
      </c>
      <c r="E156" t="s">
        <v>317</v>
      </c>
      <c r="F156" t="s">
        <v>317</v>
      </c>
      <c r="G156" t="s">
        <v>317</v>
      </c>
      <c r="H156" t="s">
        <v>317</v>
      </c>
      <c r="I156" t="s">
        <v>317</v>
      </c>
      <c r="J156" t="s">
        <v>317</v>
      </c>
      <c r="K156" t="s">
        <v>317</v>
      </c>
      <c r="L156" t="s">
        <v>317</v>
      </c>
      <c r="M156" t="s">
        <v>317</v>
      </c>
      <c r="N156" t="s">
        <v>317</v>
      </c>
      <c r="O156" t="s">
        <v>317</v>
      </c>
      <c r="P156" t="s">
        <v>317</v>
      </c>
      <c r="Q156" t="s">
        <v>317</v>
      </c>
      <c r="R156" t="s">
        <v>317</v>
      </c>
      <c r="S156" t="s">
        <v>317</v>
      </c>
      <c r="T156" t="s">
        <v>317</v>
      </c>
      <c r="U156" t="s">
        <v>317</v>
      </c>
      <c r="V156" t="s">
        <v>317</v>
      </c>
      <c r="W156" t="s">
        <v>317</v>
      </c>
      <c r="X156" s="137" t="s">
        <v>317</v>
      </c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262</v>
      </c>
      <c r="C157" s="142">
        <v>4</v>
      </c>
      <c r="D157" t="s">
        <v>317</v>
      </c>
      <c r="E157" t="s">
        <v>317</v>
      </c>
      <c r="F157" t="s">
        <v>317</v>
      </c>
      <c r="G157" t="s">
        <v>317</v>
      </c>
      <c r="H157" t="s">
        <v>317</v>
      </c>
      <c r="I157" t="s">
        <v>317</v>
      </c>
      <c r="J157" t="s">
        <v>317</v>
      </c>
      <c r="K157" t="s">
        <v>317</v>
      </c>
      <c r="L157" t="s">
        <v>317</v>
      </c>
      <c r="M157" t="s">
        <v>317</v>
      </c>
      <c r="N157" t="s">
        <v>317</v>
      </c>
      <c r="O157" t="s">
        <v>317</v>
      </c>
      <c r="P157" t="s">
        <v>317</v>
      </c>
      <c r="Q157" t="s">
        <v>317</v>
      </c>
      <c r="R157" t="s">
        <v>317</v>
      </c>
      <c r="S157" t="s">
        <v>317</v>
      </c>
      <c r="T157" t="s">
        <v>317</v>
      </c>
      <c r="U157" t="s">
        <v>317</v>
      </c>
      <c r="V157" t="s">
        <v>317</v>
      </c>
      <c r="W157" t="s">
        <v>317</v>
      </c>
      <c r="X157" s="137" t="s">
        <v>317</v>
      </c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174</v>
      </c>
      <c r="C158" s="142">
        <v>4</v>
      </c>
      <c r="D158" t="s">
        <v>317</v>
      </c>
      <c r="E158" t="s">
        <v>317</v>
      </c>
      <c r="F158" t="s">
        <v>317</v>
      </c>
      <c r="G158" t="s">
        <v>317</v>
      </c>
      <c r="H158" t="s">
        <v>317</v>
      </c>
      <c r="I158" t="s">
        <v>317</v>
      </c>
      <c r="J158" t="s">
        <v>317</v>
      </c>
      <c r="K158" t="s">
        <v>317</v>
      </c>
      <c r="L158" t="s">
        <v>317</v>
      </c>
      <c r="M158" t="s">
        <v>317</v>
      </c>
      <c r="N158" t="s">
        <v>317</v>
      </c>
      <c r="O158" t="s">
        <v>317</v>
      </c>
      <c r="P158" t="s">
        <v>317</v>
      </c>
      <c r="Q158" t="s">
        <v>317</v>
      </c>
      <c r="R158" t="s">
        <v>317</v>
      </c>
      <c r="S158" t="s">
        <v>317</v>
      </c>
      <c r="T158" t="s">
        <v>317</v>
      </c>
      <c r="U158" t="s">
        <v>317</v>
      </c>
      <c r="V158" t="s">
        <v>317</v>
      </c>
      <c r="W158" t="s">
        <v>317</v>
      </c>
      <c r="X158" s="137" t="s">
        <v>317</v>
      </c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263</v>
      </c>
      <c r="C159" s="142">
        <v>4</v>
      </c>
      <c r="D159" t="s">
        <v>317</v>
      </c>
      <c r="E159" t="s">
        <v>317</v>
      </c>
      <c r="F159" t="s">
        <v>317</v>
      </c>
      <c r="G159" t="s">
        <v>317</v>
      </c>
      <c r="H159" t="s">
        <v>317</v>
      </c>
      <c r="I159" t="s">
        <v>317</v>
      </c>
      <c r="J159" t="s">
        <v>317</v>
      </c>
      <c r="K159" t="s">
        <v>317</v>
      </c>
      <c r="L159" t="s">
        <v>317</v>
      </c>
      <c r="M159" t="s">
        <v>317</v>
      </c>
      <c r="N159" t="s">
        <v>317</v>
      </c>
      <c r="O159" t="s">
        <v>317</v>
      </c>
      <c r="P159" t="s">
        <v>317</v>
      </c>
      <c r="Q159" t="s">
        <v>317</v>
      </c>
      <c r="R159" t="s">
        <v>317</v>
      </c>
      <c r="S159" t="s">
        <v>317</v>
      </c>
      <c r="T159" t="s">
        <v>317</v>
      </c>
      <c r="U159" t="s">
        <v>317</v>
      </c>
      <c r="V159" t="s">
        <v>317</v>
      </c>
      <c r="W159" t="s">
        <v>317</v>
      </c>
      <c r="X159" s="137" t="s">
        <v>317</v>
      </c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264</v>
      </c>
      <c r="C160" s="142">
        <v>4</v>
      </c>
      <c r="D160" t="s">
        <v>317</v>
      </c>
      <c r="E160" t="s">
        <v>317</v>
      </c>
      <c r="F160" t="s">
        <v>317</v>
      </c>
      <c r="G160" t="s">
        <v>317</v>
      </c>
      <c r="H160" t="s">
        <v>317</v>
      </c>
      <c r="I160" t="s">
        <v>317</v>
      </c>
      <c r="J160" t="s">
        <v>317</v>
      </c>
      <c r="K160" t="s">
        <v>317</v>
      </c>
      <c r="L160" t="s">
        <v>317</v>
      </c>
      <c r="M160" t="s">
        <v>317</v>
      </c>
      <c r="N160" t="s">
        <v>317</v>
      </c>
      <c r="O160" t="s">
        <v>317</v>
      </c>
      <c r="P160" t="s">
        <v>317</v>
      </c>
      <c r="Q160" t="s">
        <v>317</v>
      </c>
      <c r="R160" t="s">
        <v>317</v>
      </c>
      <c r="S160" t="s">
        <v>317</v>
      </c>
      <c r="T160" t="s">
        <v>317</v>
      </c>
      <c r="U160" t="s">
        <v>317</v>
      </c>
      <c r="V160" t="s">
        <v>317</v>
      </c>
      <c r="W160" t="s">
        <v>317</v>
      </c>
      <c r="X160" s="137" t="s">
        <v>317</v>
      </c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265</v>
      </c>
      <c r="C161" s="142">
        <v>4</v>
      </c>
      <c r="D161" t="s">
        <v>317</v>
      </c>
      <c r="E161" t="s">
        <v>317</v>
      </c>
      <c r="F161" t="s">
        <v>317</v>
      </c>
      <c r="G161" t="s">
        <v>317</v>
      </c>
      <c r="H161" t="s">
        <v>317</v>
      </c>
      <c r="I161" t="s">
        <v>317</v>
      </c>
      <c r="J161" t="s">
        <v>317</v>
      </c>
      <c r="K161" t="s">
        <v>317</v>
      </c>
      <c r="L161" t="s">
        <v>317</v>
      </c>
      <c r="M161" t="s">
        <v>317</v>
      </c>
      <c r="N161" t="s">
        <v>317</v>
      </c>
      <c r="O161" t="s">
        <v>317</v>
      </c>
      <c r="P161" t="s">
        <v>317</v>
      </c>
      <c r="Q161" t="s">
        <v>317</v>
      </c>
      <c r="R161" t="s">
        <v>317</v>
      </c>
      <c r="S161" t="s">
        <v>317</v>
      </c>
      <c r="T161" t="s">
        <v>317</v>
      </c>
      <c r="U161" t="s">
        <v>317</v>
      </c>
      <c r="V161" t="s">
        <v>317</v>
      </c>
      <c r="W161" t="s">
        <v>317</v>
      </c>
      <c r="X161" s="137" t="s">
        <v>317</v>
      </c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267</v>
      </c>
      <c r="C162" s="142">
        <v>4</v>
      </c>
      <c r="D162" t="s">
        <v>317</v>
      </c>
      <c r="E162" t="s">
        <v>317</v>
      </c>
      <c r="F162" t="s">
        <v>317</v>
      </c>
      <c r="G162" t="s">
        <v>317</v>
      </c>
      <c r="H162" t="s">
        <v>317</v>
      </c>
      <c r="I162" t="s">
        <v>317</v>
      </c>
      <c r="J162" t="s">
        <v>317</v>
      </c>
      <c r="K162" t="s">
        <v>317</v>
      </c>
      <c r="L162" t="s">
        <v>317</v>
      </c>
      <c r="M162" t="s">
        <v>317</v>
      </c>
      <c r="N162" t="s">
        <v>317</v>
      </c>
      <c r="O162" t="s">
        <v>317</v>
      </c>
      <c r="P162" t="s">
        <v>317</v>
      </c>
      <c r="Q162" t="s">
        <v>317</v>
      </c>
      <c r="R162" t="s">
        <v>317</v>
      </c>
      <c r="S162" t="s">
        <v>317</v>
      </c>
      <c r="T162" t="s">
        <v>317</v>
      </c>
      <c r="U162" t="s">
        <v>317</v>
      </c>
      <c r="V162" t="s">
        <v>317</v>
      </c>
      <c r="W162" t="s">
        <v>317</v>
      </c>
      <c r="X162" s="137" t="s">
        <v>317</v>
      </c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269</v>
      </c>
      <c r="C163" s="142">
        <v>4</v>
      </c>
      <c r="D163" t="s">
        <v>317</v>
      </c>
      <c r="E163" t="s">
        <v>317</v>
      </c>
      <c r="F163" t="s">
        <v>317</v>
      </c>
      <c r="G163" t="s">
        <v>317</v>
      </c>
      <c r="H163" t="s">
        <v>317</v>
      </c>
      <c r="I163" t="s">
        <v>317</v>
      </c>
      <c r="J163" t="s">
        <v>317</v>
      </c>
      <c r="K163" t="s">
        <v>317</v>
      </c>
      <c r="L163" t="s">
        <v>317</v>
      </c>
      <c r="M163" t="s">
        <v>317</v>
      </c>
      <c r="N163" t="s">
        <v>317</v>
      </c>
      <c r="O163" t="s">
        <v>317</v>
      </c>
      <c r="P163" t="s">
        <v>317</v>
      </c>
      <c r="Q163" t="s">
        <v>317</v>
      </c>
      <c r="R163" t="s">
        <v>317</v>
      </c>
      <c r="S163" t="s">
        <v>317</v>
      </c>
      <c r="T163" t="s">
        <v>317</v>
      </c>
      <c r="U163" t="s">
        <v>317</v>
      </c>
      <c r="V163" t="s">
        <v>317</v>
      </c>
      <c r="W163" t="s">
        <v>317</v>
      </c>
      <c r="X163" s="137" t="s">
        <v>317</v>
      </c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302</v>
      </c>
      <c r="C164" s="142">
        <v>4</v>
      </c>
      <c r="D164" t="s">
        <v>317</v>
      </c>
      <c r="E164" t="s">
        <v>317</v>
      </c>
      <c r="F164" t="s">
        <v>317</v>
      </c>
      <c r="G164" t="s">
        <v>317</v>
      </c>
      <c r="H164" t="s">
        <v>317</v>
      </c>
      <c r="I164" t="s">
        <v>317</v>
      </c>
      <c r="J164" t="s">
        <v>317</v>
      </c>
      <c r="K164" t="s">
        <v>317</v>
      </c>
      <c r="L164" t="s">
        <v>317</v>
      </c>
      <c r="M164" t="s">
        <v>317</v>
      </c>
      <c r="N164" t="s">
        <v>317</v>
      </c>
      <c r="O164" t="s">
        <v>317</v>
      </c>
      <c r="P164" t="s">
        <v>317</v>
      </c>
      <c r="Q164" t="s">
        <v>317</v>
      </c>
      <c r="R164" t="s">
        <v>317</v>
      </c>
      <c r="S164" t="s">
        <v>317</v>
      </c>
      <c r="T164" t="s">
        <v>317</v>
      </c>
      <c r="U164" t="s">
        <v>317</v>
      </c>
      <c r="V164" t="s">
        <v>317</v>
      </c>
      <c r="W164" t="s">
        <v>317</v>
      </c>
      <c r="X164" s="137" t="s">
        <v>317</v>
      </c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271</v>
      </c>
      <c r="C165" s="142">
        <v>4</v>
      </c>
      <c r="D165" t="s">
        <v>317</v>
      </c>
      <c r="E165" t="s">
        <v>317</v>
      </c>
      <c r="F165" t="s">
        <v>317</v>
      </c>
      <c r="G165" t="s">
        <v>317</v>
      </c>
      <c r="H165" t="s">
        <v>317</v>
      </c>
      <c r="I165" t="s">
        <v>317</v>
      </c>
      <c r="J165" t="s">
        <v>317</v>
      </c>
      <c r="K165" t="s">
        <v>317</v>
      </c>
      <c r="L165" t="s">
        <v>317</v>
      </c>
      <c r="M165" t="s">
        <v>317</v>
      </c>
      <c r="N165" t="s">
        <v>317</v>
      </c>
      <c r="O165" t="s">
        <v>317</v>
      </c>
      <c r="P165" t="s">
        <v>317</v>
      </c>
      <c r="Q165" t="s">
        <v>317</v>
      </c>
      <c r="R165" t="s">
        <v>317</v>
      </c>
      <c r="S165" t="s">
        <v>317</v>
      </c>
      <c r="T165" t="s">
        <v>317</v>
      </c>
      <c r="U165" t="s">
        <v>317</v>
      </c>
      <c r="V165" t="s">
        <v>317</v>
      </c>
      <c r="W165" t="s">
        <v>317</v>
      </c>
      <c r="X165" s="137" t="s">
        <v>317</v>
      </c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273</v>
      </c>
      <c r="C166" s="142">
        <v>4</v>
      </c>
      <c r="D166" t="s">
        <v>317</v>
      </c>
      <c r="E166" t="s">
        <v>317</v>
      </c>
      <c r="F166" t="s">
        <v>317</v>
      </c>
      <c r="G166" t="s">
        <v>317</v>
      </c>
      <c r="H166" t="s">
        <v>317</v>
      </c>
      <c r="I166" t="s">
        <v>317</v>
      </c>
      <c r="J166" t="s">
        <v>317</v>
      </c>
      <c r="K166" t="s">
        <v>317</v>
      </c>
      <c r="L166" t="s">
        <v>317</v>
      </c>
      <c r="M166" t="s">
        <v>317</v>
      </c>
      <c r="N166" t="s">
        <v>317</v>
      </c>
      <c r="O166" t="s">
        <v>317</v>
      </c>
      <c r="P166" t="s">
        <v>317</v>
      </c>
      <c r="Q166" t="s">
        <v>317</v>
      </c>
      <c r="R166" t="s">
        <v>317</v>
      </c>
      <c r="S166" t="s">
        <v>317</v>
      </c>
      <c r="T166" t="s">
        <v>317</v>
      </c>
      <c r="U166" t="s">
        <v>317</v>
      </c>
      <c r="V166" t="s">
        <v>317</v>
      </c>
      <c r="W166" t="s">
        <v>317</v>
      </c>
      <c r="X166" s="137" t="s">
        <v>317</v>
      </c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274</v>
      </c>
      <c r="C167" s="142">
        <v>4</v>
      </c>
      <c r="D167" t="s">
        <v>317</v>
      </c>
      <c r="E167" t="s">
        <v>317</v>
      </c>
      <c r="F167" t="s">
        <v>317</v>
      </c>
      <c r="G167" t="s">
        <v>317</v>
      </c>
      <c r="H167" t="s">
        <v>317</v>
      </c>
      <c r="I167" t="s">
        <v>317</v>
      </c>
      <c r="J167" t="s">
        <v>317</v>
      </c>
      <c r="K167" t="s">
        <v>317</v>
      </c>
      <c r="L167" t="s">
        <v>317</v>
      </c>
      <c r="M167" t="s">
        <v>317</v>
      </c>
      <c r="N167" t="s">
        <v>317</v>
      </c>
      <c r="O167" t="s">
        <v>317</v>
      </c>
      <c r="P167" t="s">
        <v>317</v>
      </c>
      <c r="Q167" t="s">
        <v>317</v>
      </c>
      <c r="R167" t="s">
        <v>317</v>
      </c>
      <c r="S167" t="s">
        <v>317</v>
      </c>
      <c r="T167" t="s">
        <v>317</v>
      </c>
      <c r="U167" t="s">
        <v>317</v>
      </c>
      <c r="V167" t="s">
        <v>317</v>
      </c>
      <c r="W167" t="s">
        <v>317</v>
      </c>
      <c r="X167" s="137" t="s">
        <v>317</v>
      </c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275</v>
      </c>
      <c r="C168" s="142">
        <v>4</v>
      </c>
      <c r="D168" t="s">
        <v>317</v>
      </c>
      <c r="E168" t="s">
        <v>317</v>
      </c>
      <c r="F168" t="s">
        <v>317</v>
      </c>
      <c r="G168" t="s">
        <v>317</v>
      </c>
      <c r="H168" t="s">
        <v>317</v>
      </c>
      <c r="I168" t="s">
        <v>317</v>
      </c>
      <c r="J168" t="s">
        <v>317</v>
      </c>
      <c r="K168" t="s">
        <v>317</v>
      </c>
      <c r="L168" t="s">
        <v>317</v>
      </c>
      <c r="M168" t="s">
        <v>317</v>
      </c>
      <c r="N168" t="s">
        <v>317</v>
      </c>
      <c r="O168" t="s">
        <v>317</v>
      </c>
      <c r="P168" t="s">
        <v>317</v>
      </c>
      <c r="Q168" t="s">
        <v>317</v>
      </c>
      <c r="R168" t="s">
        <v>317</v>
      </c>
      <c r="S168" t="s">
        <v>317</v>
      </c>
      <c r="T168" t="s">
        <v>317</v>
      </c>
      <c r="U168" t="s">
        <v>317</v>
      </c>
      <c r="V168" t="s">
        <v>317</v>
      </c>
      <c r="W168" t="s">
        <v>317</v>
      </c>
      <c r="X168" s="137" t="s">
        <v>317</v>
      </c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102</v>
      </c>
      <c r="C169" s="142">
        <v>4</v>
      </c>
      <c r="D169" t="s">
        <v>317</v>
      </c>
      <c r="E169" t="s">
        <v>317</v>
      </c>
      <c r="F169" t="s">
        <v>317</v>
      </c>
      <c r="G169" t="s">
        <v>317</v>
      </c>
      <c r="H169" t="s">
        <v>317</v>
      </c>
      <c r="I169" t="s">
        <v>317</v>
      </c>
      <c r="J169" t="s">
        <v>317</v>
      </c>
      <c r="K169" t="s">
        <v>317</v>
      </c>
      <c r="L169" t="s">
        <v>317</v>
      </c>
      <c r="M169" t="s">
        <v>317</v>
      </c>
      <c r="N169" t="s">
        <v>317</v>
      </c>
      <c r="O169" t="s">
        <v>317</v>
      </c>
      <c r="P169" t="s">
        <v>317</v>
      </c>
      <c r="Q169" t="s">
        <v>317</v>
      </c>
      <c r="R169" t="s">
        <v>317</v>
      </c>
      <c r="S169" t="s">
        <v>317</v>
      </c>
      <c r="T169" t="s">
        <v>317</v>
      </c>
      <c r="U169" t="s">
        <v>317</v>
      </c>
      <c r="V169" t="s">
        <v>317</v>
      </c>
      <c r="W169" t="s">
        <v>317</v>
      </c>
      <c r="X169" s="137" t="s">
        <v>317</v>
      </c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110</v>
      </c>
      <c r="C170" s="142">
        <v>4</v>
      </c>
      <c r="D170" t="s">
        <v>317</v>
      </c>
      <c r="E170" t="s">
        <v>317</v>
      </c>
      <c r="F170" t="s">
        <v>317</v>
      </c>
      <c r="G170" t="s">
        <v>317</v>
      </c>
      <c r="H170" t="s">
        <v>317</v>
      </c>
      <c r="I170" t="s">
        <v>317</v>
      </c>
      <c r="J170" t="s">
        <v>317</v>
      </c>
      <c r="K170" t="s">
        <v>317</v>
      </c>
      <c r="L170" t="s">
        <v>317</v>
      </c>
      <c r="M170" t="s">
        <v>317</v>
      </c>
      <c r="N170" t="s">
        <v>317</v>
      </c>
      <c r="O170" t="s">
        <v>317</v>
      </c>
      <c r="P170" t="s">
        <v>317</v>
      </c>
      <c r="Q170" t="s">
        <v>317</v>
      </c>
      <c r="R170" t="s">
        <v>317</v>
      </c>
      <c r="S170" t="s">
        <v>317</v>
      </c>
      <c r="T170" t="s">
        <v>317</v>
      </c>
      <c r="U170" t="s">
        <v>317</v>
      </c>
      <c r="V170" t="s">
        <v>317</v>
      </c>
      <c r="W170" t="s">
        <v>317</v>
      </c>
      <c r="X170" s="137" t="s">
        <v>317</v>
      </c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279</v>
      </c>
      <c r="C171" s="142">
        <v>4</v>
      </c>
      <c r="D171" t="s">
        <v>317</v>
      </c>
      <c r="E171" t="s">
        <v>317</v>
      </c>
      <c r="F171" t="s">
        <v>317</v>
      </c>
      <c r="G171" t="s">
        <v>317</v>
      </c>
      <c r="H171" t="s">
        <v>317</v>
      </c>
      <c r="I171" t="s">
        <v>317</v>
      </c>
      <c r="J171" t="s">
        <v>317</v>
      </c>
      <c r="K171" t="s">
        <v>317</v>
      </c>
      <c r="L171" t="s">
        <v>317</v>
      </c>
      <c r="M171" t="s">
        <v>317</v>
      </c>
      <c r="N171" t="s">
        <v>317</v>
      </c>
      <c r="O171" t="s">
        <v>317</v>
      </c>
      <c r="P171" t="s">
        <v>317</v>
      </c>
      <c r="Q171" t="s">
        <v>317</v>
      </c>
      <c r="R171" t="s">
        <v>317</v>
      </c>
      <c r="S171" t="s">
        <v>317</v>
      </c>
      <c r="T171" t="s">
        <v>317</v>
      </c>
      <c r="U171" t="s">
        <v>317</v>
      </c>
      <c r="V171" t="s">
        <v>317</v>
      </c>
      <c r="W171" t="s">
        <v>317</v>
      </c>
      <c r="X171" s="137" t="s">
        <v>317</v>
      </c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280</v>
      </c>
      <c r="C172" s="142">
        <v>4</v>
      </c>
      <c r="D172" t="s">
        <v>317</v>
      </c>
      <c r="E172" t="s">
        <v>317</v>
      </c>
      <c r="F172" t="s">
        <v>317</v>
      </c>
      <c r="G172" t="s">
        <v>317</v>
      </c>
      <c r="H172" t="s">
        <v>317</v>
      </c>
      <c r="I172" t="s">
        <v>317</v>
      </c>
      <c r="J172" t="s">
        <v>317</v>
      </c>
      <c r="K172" t="s">
        <v>317</v>
      </c>
      <c r="L172" t="s">
        <v>317</v>
      </c>
      <c r="M172" t="s">
        <v>317</v>
      </c>
      <c r="N172" t="s">
        <v>317</v>
      </c>
      <c r="O172" t="s">
        <v>317</v>
      </c>
      <c r="P172" t="s">
        <v>317</v>
      </c>
      <c r="Q172" t="s">
        <v>317</v>
      </c>
      <c r="R172" t="s">
        <v>317</v>
      </c>
      <c r="S172" t="s">
        <v>317</v>
      </c>
      <c r="T172" t="s">
        <v>317</v>
      </c>
      <c r="U172" t="s">
        <v>317</v>
      </c>
      <c r="V172" t="s">
        <v>317</v>
      </c>
      <c r="W172" t="s">
        <v>317</v>
      </c>
      <c r="X172" s="137" t="s">
        <v>317</v>
      </c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281</v>
      </c>
      <c r="C173" s="142">
        <v>4</v>
      </c>
      <c r="D173" t="s">
        <v>317</v>
      </c>
      <c r="E173" t="s">
        <v>317</v>
      </c>
      <c r="F173" t="s">
        <v>317</v>
      </c>
      <c r="G173" t="s">
        <v>317</v>
      </c>
      <c r="H173" t="s">
        <v>317</v>
      </c>
      <c r="I173" t="s">
        <v>317</v>
      </c>
      <c r="J173" t="s">
        <v>317</v>
      </c>
      <c r="K173" t="s">
        <v>317</v>
      </c>
      <c r="L173" t="s">
        <v>317</v>
      </c>
      <c r="M173" t="s">
        <v>317</v>
      </c>
      <c r="N173" t="s">
        <v>317</v>
      </c>
      <c r="O173" t="s">
        <v>317</v>
      </c>
      <c r="P173" t="s">
        <v>317</v>
      </c>
      <c r="Q173" t="s">
        <v>317</v>
      </c>
      <c r="R173" t="s">
        <v>317</v>
      </c>
      <c r="S173" t="s">
        <v>317</v>
      </c>
      <c r="T173" t="s">
        <v>317</v>
      </c>
      <c r="U173" t="s">
        <v>317</v>
      </c>
      <c r="V173" t="s">
        <v>317</v>
      </c>
      <c r="W173" t="s">
        <v>317</v>
      </c>
      <c r="X173" s="137" t="s">
        <v>317</v>
      </c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283</v>
      </c>
      <c r="C174" s="142">
        <v>4</v>
      </c>
      <c r="D174" t="s">
        <v>317</v>
      </c>
      <c r="E174" t="s">
        <v>317</v>
      </c>
      <c r="F174" t="s">
        <v>317</v>
      </c>
      <c r="G174" t="s">
        <v>317</v>
      </c>
      <c r="H174" t="s">
        <v>317</v>
      </c>
      <c r="I174" t="s">
        <v>317</v>
      </c>
      <c r="J174" t="s">
        <v>317</v>
      </c>
      <c r="K174" t="s">
        <v>317</v>
      </c>
      <c r="L174" t="s">
        <v>317</v>
      </c>
      <c r="M174" t="s">
        <v>317</v>
      </c>
      <c r="N174" t="s">
        <v>317</v>
      </c>
      <c r="O174" t="s">
        <v>317</v>
      </c>
      <c r="P174" t="s">
        <v>317</v>
      </c>
      <c r="Q174" t="s">
        <v>317</v>
      </c>
      <c r="R174" t="s">
        <v>317</v>
      </c>
      <c r="S174" t="s">
        <v>317</v>
      </c>
      <c r="T174" t="s">
        <v>317</v>
      </c>
      <c r="U174" t="s">
        <v>317</v>
      </c>
      <c r="V174" t="s">
        <v>317</v>
      </c>
      <c r="W174" t="s">
        <v>317</v>
      </c>
      <c r="X174" s="137" t="s">
        <v>317</v>
      </c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126</v>
      </c>
      <c r="C175" s="142">
        <v>4</v>
      </c>
      <c r="D175" t="s">
        <v>317</v>
      </c>
      <c r="E175" t="s">
        <v>317</v>
      </c>
      <c r="F175" t="s">
        <v>317</v>
      </c>
      <c r="G175" t="s">
        <v>317</v>
      </c>
      <c r="H175" t="s">
        <v>317</v>
      </c>
      <c r="I175" t="s">
        <v>317</v>
      </c>
      <c r="J175" t="s">
        <v>317</v>
      </c>
      <c r="K175" t="s">
        <v>317</v>
      </c>
      <c r="L175" t="s">
        <v>317</v>
      </c>
      <c r="M175" t="s">
        <v>317</v>
      </c>
      <c r="N175" t="s">
        <v>317</v>
      </c>
      <c r="O175" t="s">
        <v>317</v>
      </c>
      <c r="P175" t="s">
        <v>317</v>
      </c>
      <c r="Q175" t="s">
        <v>317</v>
      </c>
      <c r="R175" t="s">
        <v>317</v>
      </c>
      <c r="S175" t="s">
        <v>317</v>
      </c>
      <c r="T175" t="s">
        <v>317</v>
      </c>
      <c r="U175" t="s">
        <v>317</v>
      </c>
      <c r="V175" t="s">
        <v>317</v>
      </c>
      <c r="W175" t="s">
        <v>317</v>
      </c>
      <c r="X175" s="137" t="s">
        <v>317</v>
      </c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179</v>
      </c>
      <c r="C176" s="142">
        <v>4</v>
      </c>
      <c r="D176" t="s">
        <v>317</v>
      </c>
      <c r="E176" t="s">
        <v>317</v>
      </c>
      <c r="F176" t="s">
        <v>317</v>
      </c>
      <c r="G176" t="s">
        <v>317</v>
      </c>
      <c r="H176" t="s">
        <v>317</v>
      </c>
      <c r="I176" t="s">
        <v>317</v>
      </c>
      <c r="J176" t="s">
        <v>317</v>
      </c>
      <c r="K176" t="s">
        <v>317</v>
      </c>
      <c r="L176" t="s">
        <v>317</v>
      </c>
      <c r="M176" t="s">
        <v>317</v>
      </c>
      <c r="N176" t="s">
        <v>317</v>
      </c>
      <c r="O176" t="s">
        <v>317</v>
      </c>
      <c r="P176" t="s">
        <v>317</v>
      </c>
      <c r="Q176" t="s">
        <v>317</v>
      </c>
      <c r="R176" t="s">
        <v>317</v>
      </c>
      <c r="S176" t="s">
        <v>317</v>
      </c>
      <c r="T176" t="s">
        <v>317</v>
      </c>
      <c r="U176" t="s">
        <v>317</v>
      </c>
      <c r="V176" t="s">
        <v>317</v>
      </c>
      <c r="W176" t="s">
        <v>317</v>
      </c>
      <c r="X176" s="137" t="s">
        <v>317</v>
      </c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212</v>
      </c>
      <c r="C177" s="142">
        <v>4</v>
      </c>
      <c r="D177" t="s">
        <v>317</v>
      </c>
      <c r="E177" t="s">
        <v>317</v>
      </c>
      <c r="F177" t="s">
        <v>317</v>
      </c>
      <c r="G177" t="s">
        <v>317</v>
      </c>
      <c r="H177" t="s">
        <v>317</v>
      </c>
      <c r="I177" t="s">
        <v>317</v>
      </c>
      <c r="J177" t="s">
        <v>317</v>
      </c>
      <c r="K177" t="s">
        <v>317</v>
      </c>
      <c r="L177" t="s">
        <v>317</v>
      </c>
      <c r="M177" t="s">
        <v>317</v>
      </c>
      <c r="N177" t="s">
        <v>317</v>
      </c>
      <c r="O177" t="s">
        <v>317</v>
      </c>
      <c r="P177" t="s">
        <v>317</v>
      </c>
      <c r="Q177" t="s">
        <v>317</v>
      </c>
      <c r="R177" t="s">
        <v>317</v>
      </c>
      <c r="S177" t="s">
        <v>317</v>
      </c>
      <c r="T177" t="s">
        <v>317</v>
      </c>
      <c r="U177" t="s">
        <v>317</v>
      </c>
      <c r="V177" t="s">
        <v>317</v>
      </c>
      <c r="W177" t="s">
        <v>317</v>
      </c>
      <c r="X177" s="137" t="s">
        <v>317</v>
      </c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287</v>
      </c>
      <c r="C178" s="142">
        <v>4</v>
      </c>
      <c r="D178" t="s">
        <v>317</v>
      </c>
      <c r="E178" t="s">
        <v>317</v>
      </c>
      <c r="F178" t="s">
        <v>317</v>
      </c>
      <c r="G178" t="s">
        <v>317</v>
      </c>
      <c r="H178" t="s">
        <v>317</v>
      </c>
      <c r="I178" t="s">
        <v>317</v>
      </c>
      <c r="J178" t="s">
        <v>317</v>
      </c>
      <c r="K178" t="s">
        <v>317</v>
      </c>
      <c r="L178" t="s">
        <v>317</v>
      </c>
      <c r="M178" t="s">
        <v>317</v>
      </c>
      <c r="N178" t="s">
        <v>317</v>
      </c>
      <c r="O178" t="s">
        <v>317</v>
      </c>
      <c r="P178" t="s">
        <v>317</v>
      </c>
      <c r="Q178" t="s">
        <v>317</v>
      </c>
      <c r="R178" t="s">
        <v>317</v>
      </c>
      <c r="S178" t="s">
        <v>317</v>
      </c>
      <c r="T178" t="s">
        <v>317</v>
      </c>
      <c r="U178" t="s">
        <v>317</v>
      </c>
      <c r="V178" t="s">
        <v>317</v>
      </c>
      <c r="W178" t="s">
        <v>317</v>
      </c>
      <c r="X178" s="137" t="s">
        <v>317</v>
      </c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288</v>
      </c>
      <c r="C179" s="142">
        <v>4</v>
      </c>
      <c r="D179" t="s">
        <v>317</v>
      </c>
      <c r="E179" t="s">
        <v>317</v>
      </c>
      <c r="F179" t="s">
        <v>317</v>
      </c>
      <c r="G179" t="s">
        <v>317</v>
      </c>
      <c r="H179" t="s">
        <v>317</v>
      </c>
      <c r="I179" t="s">
        <v>317</v>
      </c>
      <c r="J179" t="s">
        <v>317</v>
      </c>
      <c r="K179" t="s">
        <v>317</v>
      </c>
      <c r="L179" t="s">
        <v>317</v>
      </c>
      <c r="M179" t="s">
        <v>317</v>
      </c>
      <c r="N179" t="s">
        <v>317</v>
      </c>
      <c r="O179" t="s">
        <v>317</v>
      </c>
      <c r="P179" t="s">
        <v>317</v>
      </c>
      <c r="Q179" t="s">
        <v>317</v>
      </c>
      <c r="R179" t="s">
        <v>317</v>
      </c>
      <c r="S179" t="s">
        <v>317</v>
      </c>
      <c r="T179" t="s">
        <v>317</v>
      </c>
      <c r="U179" t="s">
        <v>317</v>
      </c>
      <c r="V179" t="s">
        <v>317</v>
      </c>
      <c r="W179" t="s">
        <v>317</v>
      </c>
      <c r="X179" s="137" t="s">
        <v>317</v>
      </c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289</v>
      </c>
      <c r="C180" s="142">
        <v>4</v>
      </c>
      <c r="D180" t="s">
        <v>317</v>
      </c>
      <c r="E180" t="s">
        <v>317</v>
      </c>
      <c r="F180" t="s">
        <v>317</v>
      </c>
      <c r="G180" t="s">
        <v>317</v>
      </c>
      <c r="H180" t="s">
        <v>317</v>
      </c>
      <c r="I180" t="s">
        <v>317</v>
      </c>
      <c r="J180" t="s">
        <v>317</v>
      </c>
      <c r="K180" t="s">
        <v>317</v>
      </c>
      <c r="L180" t="s">
        <v>317</v>
      </c>
      <c r="M180" t="s">
        <v>317</v>
      </c>
      <c r="N180" t="s">
        <v>317</v>
      </c>
      <c r="O180" t="s">
        <v>317</v>
      </c>
      <c r="P180" t="s">
        <v>317</v>
      </c>
      <c r="Q180" t="s">
        <v>317</v>
      </c>
      <c r="R180" t="s">
        <v>317</v>
      </c>
      <c r="S180" t="s">
        <v>317</v>
      </c>
      <c r="T180" t="s">
        <v>317</v>
      </c>
      <c r="U180" t="s">
        <v>317</v>
      </c>
      <c r="V180" t="s">
        <v>317</v>
      </c>
      <c r="W180" t="s">
        <v>317</v>
      </c>
      <c r="X180" s="137" t="s">
        <v>317</v>
      </c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290</v>
      </c>
      <c r="C181" s="142">
        <v>4</v>
      </c>
      <c r="D181" t="s">
        <v>317</v>
      </c>
      <c r="E181" t="s">
        <v>317</v>
      </c>
      <c r="F181" t="s">
        <v>317</v>
      </c>
      <c r="G181" t="s">
        <v>317</v>
      </c>
      <c r="H181" t="s">
        <v>317</v>
      </c>
      <c r="I181" t="s">
        <v>317</v>
      </c>
      <c r="J181" t="s">
        <v>317</v>
      </c>
      <c r="K181" t="s">
        <v>317</v>
      </c>
      <c r="L181" t="s">
        <v>317</v>
      </c>
      <c r="M181" t="s">
        <v>317</v>
      </c>
      <c r="N181" t="s">
        <v>317</v>
      </c>
      <c r="O181" t="s">
        <v>317</v>
      </c>
      <c r="P181" t="s">
        <v>317</v>
      </c>
      <c r="Q181" t="s">
        <v>317</v>
      </c>
      <c r="R181" t="s">
        <v>317</v>
      </c>
      <c r="S181" t="s">
        <v>317</v>
      </c>
      <c r="T181" t="s">
        <v>317</v>
      </c>
      <c r="U181" t="s">
        <v>317</v>
      </c>
      <c r="V181" t="s">
        <v>317</v>
      </c>
      <c r="W181" t="s">
        <v>317</v>
      </c>
      <c r="X181" s="137" t="s">
        <v>317</v>
      </c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180</v>
      </c>
      <c r="C182" s="142">
        <v>4</v>
      </c>
      <c r="D182" t="s">
        <v>317</v>
      </c>
      <c r="E182" t="s">
        <v>317</v>
      </c>
      <c r="F182" t="s">
        <v>317</v>
      </c>
      <c r="G182" t="s">
        <v>317</v>
      </c>
      <c r="H182" t="s">
        <v>317</v>
      </c>
      <c r="I182" t="s">
        <v>317</v>
      </c>
      <c r="J182" t="s">
        <v>317</v>
      </c>
      <c r="K182" t="s">
        <v>317</v>
      </c>
      <c r="L182" t="s">
        <v>317</v>
      </c>
      <c r="M182" t="s">
        <v>317</v>
      </c>
      <c r="N182" t="s">
        <v>317</v>
      </c>
      <c r="O182" t="s">
        <v>317</v>
      </c>
      <c r="P182" t="s">
        <v>317</v>
      </c>
      <c r="Q182" t="s">
        <v>317</v>
      </c>
      <c r="R182" t="s">
        <v>317</v>
      </c>
      <c r="S182" t="s">
        <v>317</v>
      </c>
      <c r="T182" t="s">
        <v>317</v>
      </c>
      <c r="U182" t="s">
        <v>317</v>
      </c>
      <c r="V182" t="s">
        <v>317</v>
      </c>
      <c r="W182" t="s">
        <v>317</v>
      </c>
      <c r="X182" s="137" t="s">
        <v>317</v>
      </c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214</v>
      </c>
      <c r="C183" s="142">
        <v>4</v>
      </c>
      <c r="D183" t="s">
        <v>317</v>
      </c>
      <c r="E183" t="s">
        <v>317</v>
      </c>
      <c r="F183" t="s">
        <v>317</v>
      </c>
      <c r="G183" t="s">
        <v>317</v>
      </c>
      <c r="H183" t="s">
        <v>317</v>
      </c>
      <c r="I183" t="s">
        <v>317</v>
      </c>
      <c r="J183" t="s">
        <v>317</v>
      </c>
      <c r="K183" t="s">
        <v>317</v>
      </c>
      <c r="L183" t="s">
        <v>317</v>
      </c>
      <c r="M183" t="s">
        <v>317</v>
      </c>
      <c r="N183" t="s">
        <v>317</v>
      </c>
      <c r="O183" t="s">
        <v>317</v>
      </c>
      <c r="P183" t="s">
        <v>317</v>
      </c>
      <c r="Q183" t="s">
        <v>317</v>
      </c>
      <c r="R183" t="s">
        <v>317</v>
      </c>
      <c r="S183" t="s">
        <v>317</v>
      </c>
      <c r="T183" t="s">
        <v>317</v>
      </c>
      <c r="U183" t="s">
        <v>317</v>
      </c>
      <c r="V183" t="s">
        <v>317</v>
      </c>
      <c r="W183" t="s">
        <v>317</v>
      </c>
      <c r="X183" s="137" t="s">
        <v>317</v>
      </c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291</v>
      </c>
      <c r="C184" s="142">
        <v>4</v>
      </c>
      <c r="D184" t="s">
        <v>317</v>
      </c>
      <c r="E184" t="s">
        <v>317</v>
      </c>
      <c r="F184" t="s">
        <v>317</v>
      </c>
      <c r="G184" t="s">
        <v>317</v>
      </c>
      <c r="H184" t="s">
        <v>317</v>
      </c>
      <c r="I184" t="s">
        <v>317</v>
      </c>
      <c r="J184" t="s">
        <v>317</v>
      </c>
      <c r="K184" t="s">
        <v>317</v>
      </c>
      <c r="L184" t="s">
        <v>317</v>
      </c>
      <c r="M184" t="s">
        <v>317</v>
      </c>
      <c r="N184" t="s">
        <v>317</v>
      </c>
      <c r="O184" t="s">
        <v>317</v>
      </c>
      <c r="P184" t="s">
        <v>317</v>
      </c>
      <c r="Q184" t="s">
        <v>317</v>
      </c>
      <c r="R184" t="s">
        <v>317</v>
      </c>
      <c r="S184" t="s">
        <v>317</v>
      </c>
      <c r="T184" t="s">
        <v>317</v>
      </c>
      <c r="U184" t="s">
        <v>317</v>
      </c>
      <c r="V184" t="s">
        <v>317</v>
      </c>
      <c r="W184" t="s">
        <v>317</v>
      </c>
      <c r="X184" s="137" t="s">
        <v>317</v>
      </c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294</v>
      </c>
      <c r="C185" s="142">
        <v>4</v>
      </c>
      <c r="D185" t="s">
        <v>317</v>
      </c>
      <c r="E185" t="s">
        <v>317</v>
      </c>
      <c r="F185" t="s">
        <v>317</v>
      </c>
      <c r="G185" t="s">
        <v>317</v>
      </c>
      <c r="H185" t="s">
        <v>317</v>
      </c>
      <c r="I185" t="s">
        <v>317</v>
      </c>
      <c r="J185" t="s">
        <v>317</v>
      </c>
      <c r="K185" t="s">
        <v>317</v>
      </c>
      <c r="L185" t="s">
        <v>317</v>
      </c>
      <c r="M185" t="s">
        <v>317</v>
      </c>
      <c r="N185" t="s">
        <v>317</v>
      </c>
      <c r="O185" t="s">
        <v>317</v>
      </c>
      <c r="P185" t="s">
        <v>317</v>
      </c>
      <c r="Q185" t="s">
        <v>317</v>
      </c>
      <c r="R185" t="s">
        <v>317</v>
      </c>
      <c r="S185" t="s">
        <v>317</v>
      </c>
      <c r="T185" t="s">
        <v>317</v>
      </c>
      <c r="U185" t="s">
        <v>317</v>
      </c>
      <c r="V185" t="s">
        <v>317</v>
      </c>
      <c r="W185" t="s">
        <v>317</v>
      </c>
      <c r="X185" s="137" t="s">
        <v>317</v>
      </c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311</v>
      </c>
      <c r="C186" s="142">
        <v>4</v>
      </c>
      <c r="D186" t="s">
        <v>317</v>
      </c>
      <c r="E186" t="s">
        <v>317</v>
      </c>
      <c r="F186" t="s">
        <v>317</v>
      </c>
      <c r="G186" t="s">
        <v>317</v>
      </c>
      <c r="H186" t="s">
        <v>317</v>
      </c>
      <c r="I186" t="s">
        <v>317</v>
      </c>
      <c r="J186" t="s">
        <v>317</v>
      </c>
      <c r="K186" t="s">
        <v>317</v>
      </c>
      <c r="L186" t="s">
        <v>317</v>
      </c>
      <c r="M186" t="s">
        <v>317</v>
      </c>
      <c r="N186" t="s">
        <v>317</v>
      </c>
      <c r="O186" t="s">
        <v>317</v>
      </c>
      <c r="P186" t="s">
        <v>317</v>
      </c>
      <c r="Q186" t="s">
        <v>317</v>
      </c>
      <c r="R186" t="s">
        <v>317</v>
      </c>
      <c r="S186" t="s">
        <v>317</v>
      </c>
      <c r="T186" t="s">
        <v>317</v>
      </c>
      <c r="U186" t="s">
        <v>317</v>
      </c>
      <c r="V186" t="s">
        <v>317</v>
      </c>
      <c r="W186" t="s">
        <v>317</v>
      </c>
      <c r="X186" s="137" t="s">
        <v>317</v>
      </c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312</v>
      </c>
      <c r="C187" s="142">
        <v>4</v>
      </c>
      <c r="D187" s="1" t="s">
        <v>317</v>
      </c>
      <c r="E187" s="1" t="s">
        <v>317</v>
      </c>
      <c r="F187" s="1" t="s">
        <v>317</v>
      </c>
      <c r="G187" s="1" t="s">
        <v>317</v>
      </c>
      <c r="H187" s="1" t="s">
        <v>317</v>
      </c>
      <c r="I187" s="1" t="s">
        <v>317</v>
      </c>
      <c r="J187" s="1" t="s">
        <v>317</v>
      </c>
      <c r="K187" s="1" t="s">
        <v>317</v>
      </c>
      <c r="L187" s="1" t="s">
        <v>317</v>
      </c>
      <c r="M187" s="1" t="s">
        <v>317</v>
      </c>
      <c r="N187" s="1" t="s">
        <v>317</v>
      </c>
      <c r="O187" s="1" t="s">
        <v>317</v>
      </c>
      <c r="P187" s="1" t="s">
        <v>317</v>
      </c>
      <c r="Q187" s="1" t="s">
        <v>317</v>
      </c>
      <c r="R187" s="1" t="s">
        <v>317</v>
      </c>
      <c r="S187" s="1" t="s">
        <v>317</v>
      </c>
      <c r="T187" s="1" t="s">
        <v>317</v>
      </c>
      <c r="U187" s="1" t="s">
        <v>317</v>
      </c>
      <c r="V187" s="1" t="s">
        <v>317</v>
      </c>
      <c r="W187" s="1" t="s">
        <v>317</v>
      </c>
      <c r="X187" s="137" t="s">
        <v>317</v>
      </c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313</v>
      </c>
      <c r="C188" s="142">
        <v>4</v>
      </c>
      <c r="D188" s="1" t="s">
        <v>317</v>
      </c>
      <c r="E188" s="1" t="s">
        <v>317</v>
      </c>
      <c r="F188" s="1" t="s">
        <v>317</v>
      </c>
      <c r="G188" s="1" t="s">
        <v>317</v>
      </c>
      <c r="H188" s="1" t="s">
        <v>317</v>
      </c>
      <c r="I188" s="1" t="s">
        <v>317</v>
      </c>
      <c r="J188" s="1" t="s">
        <v>317</v>
      </c>
      <c r="K188" s="1" t="s">
        <v>317</v>
      </c>
      <c r="L188" s="1" t="s">
        <v>317</v>
      </c>
      <c r="M188" s="1" t="s">
        <v>317</v>
      </c>
      <c r="N188" s="1" t="s">
        <v>317</v>
      </c>
      <c r="O188" s="1" t="s">
        <v>317</v>
      </c>
      <c r="P188" s="1" t="s">
        <v>317</v>
      </c>
      <c r="Q188" s="1" t="s">
        <v>317</v>
      </c>
      <c r="R188" s="1" t="s">
        <v>317</v>
      </c>
      <c r="S188" s="1" t="s">
        <v>317</v>
      </c>
      <c r="T188" s="1" t="s">
        <v>317</v>
      </c>
      <c r="U188" s="1" t="s">
        <v>317</v>
      </c>
      <c r="V188" s="1" t="s">
        <v>317</v>
      </c>
      <c r="W188" s="1" t="s">
        <v>317</v>
      </c>
      <c r="X188" s="137" t="s">
        <v>317</v>
      </c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314</v>
      </c>
      <c r="C189" s="142">
        <v>4</v>
      </c>
      <c r="D189" s="1" t="s">
        <v>317</v>
      </c>
      <c r="E189" s="1" t="s">
        <v>317</v>
      </c>
      <c r="F189" s="1" t="s">
        <v>317</v>
      </c>
      <c r="G189" s="1" t="s">
        <v>317</v>
      </c>
      <c r="H189" s="1" t="s">
        <v>317</v>
      </c>
      <c r="I189" s="1" t="s">
        <v>317</v>
      </c>
      <c r="J189" s="1" t="s">
        <v>317</v>
      </c>
      <c r="K189" s="1" t="s">
        <v>317</v>
      </c>
      <c r="L189" s="1" t="s">
        <v>317</v>
      </c>
      <c r="M189" s="1" t="s">
        <v>317</v>
      </c>
      <c r="N189" s="1" t="s">
        <v>317</v>
      </c>
      <c r="O189" s="1" t="s">
        <v>317</v>
      </c>
      <c r="P189" s="1" t="s">
        <v>317</v>
      </c>
      <c r="Q189" s="1" t="s">
        <v>317</v>
      </c>
      <c r="R189" s="1" t="s">
        <v>317</v>
      </c>
      <c r="S189" s="1" t="s">
        <v>317</v>
      </c>
      <c r="T189" s="1" t="s">
        <v>317</v>
      </c>
      <c r="U189" s="1" t="s">
        <v>317</v>
      </c>
      <c r="V189" s="1" t="s">
        <v>317</v>
      </c>
      <c r="W189" s="1" t="s">
        <v>317</v>
      </c>
      <c r="X189" s="137" t="s">
        <v>317</v>
      </c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20</v>
      </c>
      <c r="R191" s="1">
        <f t="shared" si="0"/>
        <v>20</v>
      </c>
      <c r="S191" s="1">
        <f t="shared" si="0"/>
        <v>20</v>
      </c>
      <c r="T191" s="1">
        <f t="shared" si="0"/>
        <v>20</v>
      </c>
      <c r="U191" s="1">
        <f t="shared" si="0"/>
        <v>20</v>
      </c>
      <c r="V191" s="1">
        <f t="shared" si="0"/>
        <v>20</v>
      </c>
      <c r="W191" s="1">
        <f t="shared" si="0"/>
        <v>20</v>
      </c>
      <c r="X191" s="1">
        <f t="shared" si="0"/>
        <v>20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6" t="s">
        <v>98</v>
      </c>
      <c r="C2" s="90">
        <f>A2</f>
        <v>1</v>
      </c>
    </row>
    <row r="3" spans="1:3" ht="14.4" x14ac:dyDescent="0.3">
      <c r="A3" s="1">
        <v>2</v>
      </c>
      <c r="B3" s="7" t="s">
        <v>7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191</v>
      </c>
      <c r="C4" s="90">
        <f t="shared" si="0"/>
        <v>3</v>
      </c>
    </row>
    <row r="5" spans="1:3" ht="14.4" x14ac:dyDescent="0.3">
      <c r="A5" s="1">
        <v>4</v>
      </c>
      <c r="B5" s="8" t="s">
        <v>221</v>
      </c>
      <c r="C5" s="90">
        <f t="shared" si="0"/>
        <v>4</v>
      </c>
    </row>
    <row r="6" spans="1:3" ht="14.4" x14ac:dyDescent="0.3">
      <c r="A6" s="1">
        <v>5</v>
      </c>
      <c r="B6" s="6" t="s">
        <v>190</v>
      </c>
      <c r="C6" s="90">
        <f t="shared" si="0"/>
        <v>5</v>
      </c>
    </row>
    <row r="7" spans="1:3" ht="14.4" x14ac:dyDescent="0.3">
      <c r="A7" s="1">
        <v>6</v>
      </c>
      <c r="B7" s="5" t="s">
        <v>8</v>
      </c>
      <c r="C7" s="90">
        <f t="shared" si="0"/>
        <v>6</v>
      </c>
    </row>
    <row r="8" spans="1:3" ht="14.4" x14ac:dyDescent="0.3">
      <c r="A8" s="1">
        <v>7</v>
      </c>
      <c r="B8" s="8" t="s">
        <v>211</v>
      </c>
      <c r="C8" s="90">
        <f t="shared" si="0"/>
        <v>7</v>
      </c>
    </row>
    <row r="9" spans="1:3" ht="14.4" x14ac:dyDescent="0.3">
      <c r="A9" s="1">
        <v>8</v>
      </c>
      <c r="B9" s="8" t="s">
        <v>285</v>
      </c>
      <c r="C9" s="90">
        <f t="shared" si="0"/>
        <v>8</v>
      </c>
    </row>
    <row r="10" spans="1:3" ht="14.4" x14ac:dyDescent="0.3">
      <c r="A10" s="1">
        <v>9</v>
      </c>
      <c r="B10" s="7" t="s">
        <v>205</v>
      </c>
      <c r="C10" s="90">
        <f t="shared" si="0"/>
        <v>9</v>
      </c>
    </row>
    <row r="11" spans="1:3" ht="14.4" x14ac:dyDescent="0.3">
      <c r="A11" s="1">
        <v>10</v>
      </c>
      <c r="B11" s="5" t="s">
        <v>278</v>
      </c>
      <c r="C11" s="90">
        <f t="shared" si="0"/>
        <v>10</v>
      </c>
    </row>
    <row r="12" spans="1:3" ht="14.4" x14ac:dyDescent="0.3">
      <c r="A12" s="1">
        <v>11</v>
      </c>
      <c r="B12" s="7" t="s">
        <v>105</v>
      </c>
      <c r="C12" s="90">
        <f t="shared" si="0"/>
        <v>11</v>
      </c>
    </row>
    <row r="13" spans="1:3" ht="14.4" x14ac:dyDescent="0.3">
      <c r="A13" s="1">
        <v>12</v>
      </c>
      <c r="B13" s="8" t="s">
        <v>4</v>
      </c>
      <c r="C13" s="90">
        <f t="shared" si="0"/>
        <v>12</v>
      </c>
    </row>
    <row r="14" spans="1:3" ht="14.4" x14ac:dyDescent="0.3">
      <c r="A14" s="1">
        <v>13</v>
      </c>
      <c r="B14" s="51" t="s">
        <v>194</v>
      </c>
      <c r="C14" s="90">
        <f t="shared" si="0"/>
        <v>13</v>
      </c>
    </row>
    <row r="15" spans="1:3" ht="14.4" x14ac:dyDescent="0.3">
      <c r="A15" s="1">
        <v>14</v>
      </c>
      <c r="B15" s="8" t="s">
        <v>157</v>
      </c>
      <c r="C15" s="90">
        <f t="shared" si="0"/>
        <v>14</v>
      </c>
    </row>
    <row r="16" spans="1:3" ht="14.4" x14ac:dyDescent="0.3">
      <c r="A16" s="1">
        <v>15</v>
      </c>
      <c r="B16" s="7" t="s">
        <v>225</v>
      </c>
      <c r="C16" s="90">
        <f t="shared" si="0"/>
        <v>15</v>
      </c>
    </row>
    <row r="17" spans="1:3" ht="14.4" x14ac:dyDescent="0.3">
      <c r="A17" s="1">
        <v>16</v>
      </c>
      <c r="B17" s="7" t="s">
        <v>258</v>
      </c>
      <c r="C17" s="90">
        <f t="shared" si="0"/>
        <v>16</v>
      </c>
    </row>
    <row r="18" spans="1:3" ht="14.4" x14ac:dyDescent="0.3">
      <c r="A18" s="1">
        <v>17</v>
      </c>
      <c r="B18" s="7" t="s">
        <v>109</v>
      </c>
      <c r="C18" s="90">
        <f t="shared" si="0"/>
        <v>17</v>
      </c>
    </row>
    <row r="19" spans="1:3" ht="14.4" x14ac:dyDescent="0.3">
      <c r="A19" s="1">
        <v>18</v>
      </c>
      <c r="B19" s="6" t="s">
        <v>303</v>
      </c>
      <c r="C19" s="90">
        <f t="shared" si="0"/>
        <v>18</v>
      </c>
    </row>
    <row r="20" spans="1:3" ht="14.4" x14ac:dyDescent="0.3">
      <c r="A20" s="1">
        <v>19</v>
      </c>
      <c r="B20" s="8" t="s">
        <v>245</v>
      </c>
      <c r="C20" s="90">
        <f t="shared" si="0"/>
        <v>19</v>
      </c>
    </row>
    <row r="21" spans="1:3" ht="14.4" x14ac:dyDescent="0.3">
      <c r="A21" s="1">
        <v>20</v>
      </c>
      <c r="B21" s="9" t="s">
        <v>315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58" zoomScale="86" workbookViewId="0">
      <selection activeCell="G183" sqref="G183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Tadej Pogacar</v>
      </c>
      <c r="B2" s="87" t="str">
        <f>IFERROR(VLOOKUP(A2,'Shortlist teams'!B:C,2,FALSE),"")</f>
        <v>HC</v>
      </c>
      <c r="C2" t="str">
        <f>IFERROR(INDEX('Shortlist teams'!$AA$7:$AE$26,MATCH(VLOOKUP(A2,'Renner dagscore invoer'!B:C,2,FALSE),'Shortlist teams'!$Z$7:$Z$26,1),MATCH(B2,'Shortlist teams'!$AA$6:$AE$6,1)),"")</f>
        <v/>
      </c>
      <c r="E2" t="str">
        <f>IFERROR(2*C2,"")</f>
        <v/>
      </c>
    </row>
    <row r="3" spans="1:5" ht="14.4" x14ac:dyDescent="0.3">
      <c r="A3" t="str">
        <f>'Scores van renners'!B7</f>
        <v>Isaac Del Toro</v>
      </c>
      <c r="B3" s="87">
        <f>IFERROR(VLOOKUP(A3,'Shortlist teams'!B:C,2,FALSE),"")</f>
        <v>1</v>
      </c>
      <c r="C3" t="str">
        <f>IFERROR(INDEX('Shortlist teams'!$AA$7:$AE$26,MATCH(VLOOKUP(A3,'Renner dagscore invoer'!B:C,2,FALSE),'Shortlist teams'!$Z$7:$Z$26,1),MATCH(B3,'Shortlist teams'!$AA$6:$AE$6,1)),"")</f>
        <v/>
      </c>
      <c r="E3" t="str">
        <f t="shared" ref="E3:E66" si="0">IFERROR(2*C3,"")</f>
        <v/>
      </c>
    </row>
    <row r="4" spans="1:5" ht="14.4" x14ac:dyDescent="0.3">
      <c r="A4" t="str">
        <f>'Scores van renners'!B8</f>
        <v>Remco Evenepoel</v>
      </c>
      <c r="B4" s="87" t="str">
        <f>IFERROR(VLOOKUP(A4,'Shortlist teams'!B:C,2,FALSE),"")</f>
        <v>HC</v>
      </c>
      <c r="C4" t="str">
        <f>IFERROR(INDEX('Shortlist teams'!$AA$7:$AE$26,MATCH(VLOOKUP(A4,'Renner dagscore invoer'!B:C,2,FALSE),'Shortlist teams'!$Z$7:$Z$26,1),MATCH(B4,'Shortlist teams'!$AA$6:$AE$6,1)),"")</f>
        <v/>
      </c>
      <c r="E4" t="str">
        <f t="shared" si="0"/>
        <v/>
      </c>
    </row>
    <row r="5" spans="1:5" ht="14.4" x14ac:dyDescent="0.3">
      <c r="A5" t="str">
        <f>'Scores van renners'!B9</f>
        <v>Richard Carapaz</v>
      </c>
      <c r="B5" s="87">
        <f>IFERROR(VLOOKUP(A5,'Shortlist teams'!B:C,2,FALSE),"")</f>
        <v>2</v>
      </c>
      <c r="C5" t="str">
        <f>IFERROR(INDEX('Shortlist teams'!$AA$7:$AE$26,MATCH(VLOOKUP(A5,'Renner dagscore invoer'!B:C,2,FALSE),'Shortlist teams'!$Z$7:$Z$26,1),MATCH(B5,'Shortlist teams'!$AA$6:$AE$6,1)),"")</f>
        <v/>
      </c>
      <c r="E5" t="str">
        <f t="shared" si="0"/>
        <v/>
      </c>
    </row>
    <row r="6" spans="1:5" ht="14.4" x14ac:dyDescent="0.3">
      <c r="A6" t="str">
        <f>'Scores van renners'!B10</f>
        <v>Mattias Skjelmose</v>
      </c>
      <c r="B6" s="87">
        <f>IFERROR(VLOOKUP(A6,'Shortlist teams'!B:C,2,FALSE),"")</f>
        <v>2</v>
      </c>
      <c r="C6" t="str">
        <f>IFERROR(INDEX('Shortlist teams'!$AA$7:$AE$26,MATCH(VLOOKUP(A6,'Renner dagscore invoer'!B:C,2,FALSE),'Shortlist teams'!$Z$7:$Z$26,1),MATCH(B6,'Shortlist teams'!$AA$6:$AE$6,1)),"")</f>
        <v/>
      </c>
      <c r="E6" t="str">
        <f t="shared" si="0"/>
        <v/>
      </c>
    </row>
    <row r="7" spans="1:5" ht="14.4" x14ac:dyDescent="0.3">
      <c r="A7" t="str">
        <f>'Scores van renners'!B11</f>
        <v>Lenny Martinez</v>
      </c>
      <c r="B7" s="87">
        <f>IFERROR(VLOOKUP(A7,'Shortlist teams'!B:C,2,FALSE),"")</f>
        <v>2</v>
      </c>
      <c r="C7" t="str">
        <f>IFERROR(INDEX('Shortlist teams'!$AA$7:$AE$26,MATCH(VLOOKUP(A7,'Renner dagscore invoer'!B:C,2,FALSE),'Shortlist teams'!$Z$7:$Z$26,1),MATCH(B7,'Shortlist teams'!$AA$6:$AE$6,1)),"")</f>
        <v/>
      </c>
      <c r="E7" t="str">
        <f t="shared" si="0"/>
        <v/>
      </c>
    </row>
    <row r="8" spans="1:5" ht="14.4" x14ac:dyDescent="0.3">
      <c r="A8" t="str">
        <f>'Scores van renners'!B12</f>
        <v>Huub Artz</v>
      </c>
      <c r="B8" s="87">
        <f>IFERROR(VLOOKUP(A8,'Shortlist teams'!B:C,2,FALSE),"")</f>
        <v>4</v>
      </c>
      <c r="C8">
        <f>IFERROR(INDEX('Shortlist teams'!$AA$7:$AE$26,MATCH(VLOOKUP(A8,'Renner dagscore invoer'!B:C,2,FALSE),'Shortlist teams'!$Z$7:$Z$26,1),MATCH(B8,'Shortlist teams'!$AA$6:$AE$6,1)),"")</f>
        <v>10</v>
      </c>
      <c r="E8">
        <f t="shared" si="0"/>
        <v>20</v>
      </c>
    </row>
    <row r="9" spans="1:5" ht="14.4" x14ac:dyDescent="0.3">
      <c r="A9" t="str">
        <f>'Scores van renners'!B13</f>
        <v>Paul Seixas</v>
      </c>
      <c r="B9" s="87" t="str">
        <f>IFERROR(VLOOKUP(A9,'Shortlist teams'!B:C,2,FALSE),"")</f>
        <v>HC</v>
      </c>
      <c r="C9" t="str">
        <f>IFERROR(INDEX('Shortlist teams'!$AA$7:$AE$26,MATCH(VLOOKUP(A9,'Renner dagscore invoer'!B:C,2,FALSE),'Shortlist teams'!$Z$7:$Z$26,1),MATCH(B9,'Shortlist teams'!$AA$6:$AE$6,1)),"")</f>
        <v/>
      </c>
      <c r="E9" t="str">
        <f t="shared" si="0"/>
        <v/>
      </c>
    </row>
    <row r="10" spans="1:5" ht="14.4" x14ac:dyDescent="0.3">
      <c r="A10" t="str">
        <f>'Scores van renners'!B14</f>
        <v>Milan Fretin</v>
      </c>
      <c r="B10" s="87">
        <f>IFERROR(VLOOKUP(A10,'Shortlist teams'!B:C,2,FALSE),"")</f>
        <v>4</v>
      </c>
      <c r="C10">
        <f>IFERROR(INDEX('Shortlist teams'!$AA$7:$AE$26,MATCH(VLOOKUP(A10,'Renner dagscore invoer'!B:C,2,FALSE),'Shortlist teams'!$Z$7:$Z$26,1),MATCH(B10,'Shortlist teams'!$AA$6:$AE$6,1)),"")</f>
        <v>20</v>
      </c>
      <c r="E10">
        <f t="shared" si="0"/>
        <v>40</v>
      </c>
    </row>
    <row r="11" spans="1:5" ht="14.4" x14ac:dyDescent="0.3">
      <c r="A11" t="str">
        <f>'Scores van renners'!B15</f>
        <v>Clement Russo</v>
      </c>
      <c r="B11" s="87">
        <f>IFERROR(VLOOKUP(A11,'Shortlist teams'!B:C,2,FALSE),"")</f>
        <v>4</v>
      </c>
      <c r="C11">
        <f>IFERROR(INDEX('Shortlist teams'!$AA$7:$AE$26,MATCH(VLOOKUP(A11,'Renner dagscore invoer'!B:C,2,FALSE),'Shortlist teams'!$Z$7:$Z$26,1),MATCH(B11,'Shortlist teams'!$AA$6:$AE$6,1)),"")</f>
        <v>18</v>
      </c>
      <c r="E11">
        <f t="shared" si="0"/>
        <v>36</v>
      </c>
    </row>
    <row r="12" spans="1:5" ht="14.4" x14ac:dyDescent="0.3">
      <c r="A12" t="str">
        <f>'Scores van renners'!B16</f>
        <v>Sören Waerenskjold</v>
      </c>
      <c r="B12" s="87">
        <f>IFERROR(VLOOKUP(A12,'Shortlist teams'!B:C,2,FALSE),"")</f>
        <v>4</v>
      </c>
      <c r="C12" t="str">
        <f>IFERROR(INDEX('Shortlist teams'!$AA$7:$AE$26,MATCH(VLOOKUP(A12,'Renner dagscore invoer'!B:C,2,FALSE),'Shortlist teams'!$Z$7:$Z$26,1),MATCH(B12,'Shortlist teams'!$AA$6:$AE$6,1)),"")</f>
        <v/>
      </c>
      <c r="E12" t="str">
        <f t="shared" si="0"/>
        <v/>
      </c>
    </row>
    <row r="13" spans="1:5" ht="14.4" x14ac:dyDescent="0.3">
      <c r="A13" t="str">
        <f>'Scores van renners'!B17</f>
        <v>Jasper Philipsen</v>
      </c>
      <c r="B13" s="87">
        <f>IFERROR(VLOOKUP(A13,'Shortlist teams'!B:C,2,FALSE),"")</f>
        <v>1</v>
      </c>
      <c r="C13">
        <f>IFERROR(INDEX('Shortlist teams'!$AA$7:$AE$26,MATCH(VLOOKUP(A13,'Renner dagscore invoer'!B:C,2,FALSE),'Shortlist teams'!$Z$7:$Z$26,1),MATCH(B13,'Shortlist teams'!$AA$6:$AE$6,1)),"")</f>
        <v>22</v>
      </c>
      <c r="E13">
        <f t="shared" si="0"/>
        <v>44</v>
      </c>
    </row>
    <row r="14" spans="1:5" ht="14.4" x14ac:dyDescent="0.3">
      <c r="A14" t="str">
        <f>'Scores van renners'!B18</f>
        <v>Rick Pluimers</v>
      </c>
      <c r="B14" s="87">
        <f>IFERROR(VLOOKUP(A14,'Shortlist teams'!B:C,2,FALSE),"")</f>
        <v>4</v>
      </c>
      <c r="C14">
        <f>IFERROR(INDEX('Shortlist teams'!$AA$7:$AE$26,MATCH(VLOOKUP(A14,'Renner dagscore invoer'!B:C,2,FALSE),'Shortlist teams'!$Z$7:$Z$26,1),MATCH(B14,'Shortlist teams'!$AA$6:$AE$6,1)),"")</f>
        <v>23</v>
      </c>
      <c r="E14">
        <f t="shared" si="0"/>
        <v>46</v>
      </c>
    </row>
    <row r="15" spans="1:5" ht="14.4" x14ac:dyDescent="0.3">
      <c r="A15" t="str">
        <f>'Scores van renners'!B19</f>
        <v>Max Kanter</v>
      </c>
      <c r="B15" s="87">
        <f>IFERROR(VLOOKUP(A15,'Shortlist teams'!B:C,2,FALSE),"")</f>
        <v>3</v>
      </c>
      <c r="C15">
        <f>IFERROR(INDEX('Shortlist teams'!$AA$7:$AE$26,MATCH(VLOOKUP(A15,'Renner dagscore invoer'!B:C,2,FALSE),'Shortlist teams'!$Z$7:$Z$26,1),MATCH(B15,'Shortlist teams'!$AA$6:$AE$6,1)),"")</f>
        <v>25</v>
      </c>
      <c r="E15">
        <f t="shared" si="0"/>
        <v>50</v>
      </c>
    </row>
    <row r="16" spans="1:5" ht="14.4" x14ac:dyDescent="0.3">
      <c r="A16" t="str">
        <f>'Scores van renners'!B20</f>
        <v>Jordan Jegat</v>
      </c>
      <c r="B16" s="87">
        <f>IFERROR(VLOOKUP(A16,'Shortlist teams'!B:C,2,FALSE),"")</f>
        <v>3</v>
      </c>
      <c r="C16" t="str">
        <f>IFERROR(INDEX('Shortlist teams'!$AA$7:$AE$26,MATCH(VLOOKUP(A16,'Renner dagscore invoer'!B:C,2,FALSE),'Shortlist teams'!$Z$7:$Z$26,1),MATCH(B16,'Shortlist teams'!$AA$6:$AE$6,1)),"")</f>
        <v/>
      </c>
      <c r="E16" t="str">
        <f t="shared" si="0"/>
        <v/>
      </c>
    </row>
    <row r="17" spans="1:5" ht="14.4" x14ac:dyDescent="0.3">
      <c r="A17" t="str">
        <f>'Scores van renners'!B21</f>
        <v>Tobias H Johannessen</v>
      </c>
      <c r="B17" s="87">
        <f>IFERROR(VLOOKUP(A17,'Shortlist teams'!B:C,2,FALSE),"")</f>
        <v>1</v>
      </c>
      <c r="C17">
        <f>IFERROR(INDEX('Shortlist teams'!$AA$7:$AE$26,MATCH(VLOOKUP(A17,'Renner dagscore invoer'!B:C,2,FALSE),'Shortlist teams'!$Z$7:$Z$26,1),MATCH(B17,'Shortlist teams'!$AA$6:$AE$6,1)),"")</f>
        <v>3</v>
      </c>
      <c r="E17">
        <f t="shared" si="0"/>
        <v>6</v>
      </c>
    </row>
    <row r="18" spans="1:5" ht="14.4" x14ac:dyDescent="0.3">
      <c r="A18" t="str">
        <f>'Scores van renners'!B22</f>
        <v>Olav Kooij</v>
      </c>
      <c r="B18" s="90">
        <f>IFERROR(VLOOKUP(A18,'Shortlist teams'!B:C,2,FALSE),"")</f>
        <v>1</v>
      </c>
      <c r="C18">
        <f>IFERROR(INDEX('Shortlist teams'!$AA$7:$AE$26,MATCH(VLOOKUP(A18,'Renner dagscore invoer'!B:C,2,FALSE),'Shortlist teams'!$Z$7:$Z$26,1),MATCH(B18,'Shortlist teams'!$AA$6:$AE$6,1)),"")</f>
        <v>14</v>
      </c>
      <c r="E18">
        <f t="shared" si="0"/>
        <v>28</v>
      </c>
    </row>
    <row r="19" spans="1:5" ht="14.4" x14ac:dyDescent="0.3">
      <c r="A19" t="str">
        <f>'Scores van renners'!B23</f>
        <v>Juan Ayuso</v>
      </c>
      <c r="B19" s="87">
        <f>IFERROR(VLOOKUP(A19,'Shortlist teams'!B:C,2,FALSE),"")</f>
        <v>1</v>
      </c>
      <c r="C19" t="str">
        <f>IFERROR(INDEX('Shortlist teams'!$AA$7:$AE$26,MATCH(VLOOKUP(A19,'Renner dagscore invoer'!B:C,2,FALSE),'Shortlist teams'!$Z$7:$Z$26,1),MATCH(B19,'Shortlist teams'!$AA$6:$AE$6,1)),"")</f>
        <v/>
      </c>
      <c r="E19" t="str">
        <f t="shared" si="0"/>
        <v/>
      </c>
    </row>
    <row r="20" spans="1:5" ht="14.4" x14ac:dyDescent="0.3">
      <c r="A20" t="str">
        <f>'Scores van renners'!B24</f>
        <v>Tom Pidcock</v>
      </c>
      <c r="B20" s="87">
        <f>IFERROR(VLOOKUP(A20,'Shortlist teams'!B:C,2,FALSE),"")</f>
        <v>1</v>
      </c>
      <c r="C20" t="str">
        <f>IFERROR(INDEX('Shortlist teams'!$AA$7:$AE$26,MATCH(VLOOKUP(A20,'Renner dagscore invoer'!B:C,2,FALSE),'Shortlist teams'!$Z$7:$Z$26,1),MATCH(B20,'Shortlist teams'!$AA$6:$AE$6,1)),"")</f>
        <v/>
      </c>
      <c r="E20" t="str">
        <f t="shared" si="0"/>
        <v/>
      </c>
    </row>
    <row r="21" spans="1:5" ht="14.4" x14ac:dyDescent="0.3">
      <c r="A21" t="str">
        <f>'Scores van renners'!B25</f>
        <v>Mads Pedersen</v>
      </c>
      <c r="B21" s="87">
        <f>IFERROR(VLOOKUP(A21,'Shortlist teams'!B:C,2,FALSE),"")</f>
        <v>1</v>
      </c>
      <c r="C21">
        <f>IFERROR(INDEX('Shortlist teams'!$AA$7:$AE$26,MATCH(VLOOKUP(A21,'Renner dagscore invoer'!B:C,2,FALSE),'Shortlist teams'!$Z$7:$Z$26,1),MATCH(B21,'Shortlist teams'!$AA$6:$AE$6,1)),"")</f>
        <v>18</v>
      </c>
      <c r="E21">
        <f t="shared" si="0"/>
        <v>36</v>
      </c>
    </row>
    <row r="22" spans="1:5" ht="14.4" x14ac:dyDescent="0.3">
      <c r="A22" t="str">
        <f>'Scores van renners'!B26</f>
        <v>Mauro Schmid</v>
      </c>
      <c r="B22" s="87">
        <f>IFERROR(VLOOKUP(A22,'Shortlist teams'!B:C,2,FALSE),"")</f>
        <v>3</v>
      </c>
      <c r="C22" t="str">
        <f>IFERROR(INDEX('Shortlist teams'!$AA$7:$AE$26,MATCH(VLOOKUP(A22,'Renner dagscore invoer'!B:C,2,FALSE),'Shortlist teams'!$Z$7:$Z$26,1),MATCH(B22,'Shortlist teams'!$AA$6:$AE$6,1)),"")</f>
        <v/>
      </c>
      <c r="E22" t="str">
        <f t="shared" si="0"/>
        <v/>
      </c>
    </row>
    <row r="23" spans="1:5" ht="14.4" x14ac:dyDescent="0.3">
      <c r="A23" t="str">
        <f>'Scores van renners'!B27</f>
        <v>Anthony Turgis</v>
      </c>
      <c r="B23" s="87">
        <f>IFERROR(VLOOKUP(A23,'Shortlist teams'!B:C,2,FALSE),"")</f>
        <v>4</v>
      </c>
      <c r="C23">
        <f>IFERROR(INDEX('Shortlist teams'!$AA$7:$AE$26,MATCH(VLOOKUP(A23,'Renner dagscore invoer'!B:C,2,FALSE),'Shortlist teams'!$Z$7:$Z$26,1),MATCH(B23,'Shortlist teams'!$AA$6:$AE$6,1)),"")</f>
        <v>22</v>
      </c>
      <c r="E23">
        <f t="shared" si="0"/>
        <v>44</v>
      </c>
    </row>
    <row r="24" spans="1:5" ht="14.4" x14ac:dyDescent="0.3">
      <c r="A24" t="str">
        <f>'Scores van renners'!B28</f>
        <v>Yannis Voisard</v>
      </c>
      <c r="B24" s="87">
        <f>IFERROR(VLOOKUP(A24,'Shortlist teams'!B:C,2,FALSE),"")</f>
        <v>4</v>
      </c>
      <c r="C24" t="str">
        <f>IFERROR(INDEX('Shortlist teams'!$AA$7:$AE$26,MATCH(VLOOKUP(A24,'Renner dagscore invoer'!B:C,2,FALSE),'Shortlist teams'!$Z$7:$Z$26,1),MATCH(B24,'Shortlist teams'!$AA$6:$AE$6,1)),"")</f>
        <v/>
      </c>
      <c r="E24" t="str">
        <f t="shared" si="0"/>
        <v/>
      </c>
    </row>
    <row r="25" spans="1:5" ht="14.4" x14ac:dyDescent="0.3">
      <c r="A25" t="str">
        <f>'Scores van renners'!B29</f>
        <v>Sepp Kuss</v>
      </c>
      <c r="B25" s="87">
        <f>IFERROR(VLOOKUP(A25,'Shortlist teams'!B:C,2,FALSE),"")</f>
        <v>3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Biniam Girmay</v>
      </c>
      <c r="B26" s="87">
        <f>IFERROR(VLOOKUP(A26,'Shortlist teams'!B:C,2,FALSE),"")</f>
        <v>1</v>
      </c>
      <c r="C26">
        <f>IFERROR(INDEX('Shortlist teams'!$AA$7:$AE$26,MATCH(VLOOKUP(A26,'Renner dagscore invoer'!B:C,2,FALSE),'Shortlist teams'!$Z$7:$Z$26,1),MATCH(B26,'Shortlist teams'!$AA$6:$AE$6,1)),"")</f>
        <v>8</v>
      </c>
      <c r="E26">
        <f t="shared" si="0"/>
        <v>16</v>
      </c>
    </row>
    <row r="27" spans="1:5" ht="14.4" x14ac:dyDescent="0.3">
      <c r="A27" t="str">
        <f>'Scores van renners'!B31</f>
        <v>Raul Garcia Pierna</v>
      </c>
      <c r="B27" s="87">
        <f>IFERROR(VLOOKUP(A27,'Shortlist teams'!B:C,2,FALSE),"")</f>
        <v>4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Quinn Simmons</v>
      </c>
      <c r="B28" s="87">
        <f>IFERROR(VLOOKUP(A28,'Shortlist teams'!B:C,2,FALSE),"")</f>
        <v>4</v>
      </c>
      <c r="C28" t="str">
        <f>IFERROR(INDEX('Shortlist teams'!$AA$7:$AE$26,MATCH(VLOOKUP(A28,'Renner dagscore invoer'!B:C,2,FALSE),'Shortlist teams'!$Z$7:$Z$26,1),MATCH(B28,'Shortlist teams'!$AA$6:$AE$6,1)),"")</f>
        <v/>
      </c>
      <c r="E28" t="str">
        <f t="shared" si="0"/>
        <v/>
      </c>
    </row>
    <row r="29" spans="1:5" ht="14.4" x14ac:dyDescent="0.3">
      <c r="A29" t="str">
        <f>'Scores van renners'!B33</f>
        <v>Tim Merlier</v>
      </c>
      <c r="B29" s="87" t="str">
        <f>IFERROR(VLOOKUP(A29,'Shortlist teams'!B:C,2,FALSE),"")</f>
        <v>HC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Florian Lipowitz</v>
      </c>
      <c r="B30" s="87">
        <f>IFERROR(VLOOKUP(A30,'Shortlist teams'!B:C,2,FALSE),"")</f>
        <v>1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Ilan van Wilder</v>
      </c>
      <c r="B31" s="87">
        <f>IFERROR(VLOOKUP(A31,'Shortlist teams'!B:C,2,FALSE),"")</f>
        <v>4</v>
      </c>
      <c r="C31" t="str">
        <f>IFERROR(INDEX('Shortlist teams'!$AA$7:$AE$26,MATCH(VLOOKUP(A31,'Renner dagscore invoer'!B:C,2,FALSE),'Shortlist teams'!$Z$7:$Z$26,1),MATCH(B31,'Shortlist teams'!$AA$6:$AE$6,1)),"")</f>
        <v/>
      </c>
      <c r="E31" t="str">
        <f t="shared" si="0"/>
        <v/>
      </c>
    </row>
    <row r="32" spans="1:5" ht="14.4" x14ac:dyDescent="0.3">
      <c r="A32" t="str">
        <f>'Scores van renners'!B36</f>
        <v>Jonas Vingegaard</v>
      </c>
      <c r="B32" s="87" t="str">
        <f>IFERROR(VLOOKUP(A32,'Shortlist teams'!B:C,2,FALSE),"")</f>
        <v>HC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Mathieu van der Poel</v>
      </c>
      <c r="B33" s="87">
        <f>IFERROR(VLOOKUP(A33,'Shortlist teams'!B:C,2,FALSE),"")</f>
        <v>1</v>
      </c>
      <c r="C33">
        <f>IFERROR(INDEX('Shortlist teams'!$AA$7:$AE$26,MATCH(VLOOKUP(A33,'Renner dagscore invoer'!B:C,2,FALSE),'Shortlist teams'!$Z$7:$Z$26,1),MATCH(B33,'Shortlist teams'!$AA$6:$AE$6,1)),"")</f>
        <v>25</v>
      </c>
      <c r="E33">
        <f t="shared" si="0"/>
        <v>50</v>
      </c>
    </row>
    <row r="34" spans="1:5" ht="14.4" x14ac:dyDescent="0.3">
      <c r="A34" t="str">
        <f>'Scores van renners'!B38</f>
        <v>Pascal Ackermann</v>
      </c>
      <c r="B34" s="87">
        <f>IFERROR(VLOOKUP(A34,'Shortlist teams'!B:C,2,FALSE),"")</f>
        <v>3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Pablo Castrillo</v>
      </c>
      <c r="B35" s="87">
        <f>IFERROR(VLOOKUP(A35,'Shortlist teams'!B:C,2,FALSE),"")</f>
        <v>4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Harold Tejada</v>
      </c>
      <c r="B36" s="87">
        <f>IFERROR(VLOOKUP(A36,'Shortlist teams'!B:C,2,FALSE),"")</f>
        <v>3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Michael Matthews</v>
      </c>
      <c r="B37" s="87">
        <f>IFERROR(VLOOKUP(A37,'Shortlist teams'!B:C,2,FALSE),"")</f>
        <v>2</v>
      </c>
      <c r="C37">
        <f>IFERROR(INDEX('Shortlist teams'!$AA$7:$AE$26,MATCH(VLOOKUP(A37,'Renner dagscore invoer'!B:C,2,FALSE),'Shortlist teams'!$Z$7:$Z$26,1),MATCH(B37,'Shortlist teams'!$AA$6:$AE$6,1)),"")</f>
        <v>8</v>
      </c>
      <c r="E37">
        <f t="shared" si="0"/>
        <v>16</v>
      </c>
    </row>
    <row r="38" spans="1:5" ht="14.4" x14ac:dyDescent="0.3">
      <c r="A38" t="str">
        <f>'Scores van renners'!B42</f>
        <v>Sean Quinn</v>
      </c>
      <c r="B38" s="87">
        <f>IFERROR(VLOOKUP(A38,'Shortlist teams'!B:C,2,FALSE),"")</f>
        <v>4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Ramses Debruyne</v>
      </c>
      <c r="B39" s="87">
        <f>IFERROR(VLOOKUP(A39,'Shortlist teams'!B:C,2,FALSE),"")</f>
        <v>4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Davide Piganzoli</v>
      </c>
      <c r="B40" s="87">
        <f>IFERROR(VLOOKUP(A40,'Shortlist teams'!B:C,2,FALSE),"")</f>
        <v>3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Filippo Ganna</v>
      </c>
      <c r="B41" s="87">
        <f>IFERROR(VLOOKUP(A41,'Shortlist teams'!B:C,2,FALSE),"")</f>
        <v>3</v>
      </c>
      <c r="C41">
        <f>IFERROR(INDEX('Shortlist teams'!$AA$7:$AE$26,MATCH(VLOOKUP(A41,'Renner dagscore invoer'!B:C,2,FALSE),'Shortlist teams'!$Z$7:$Z$26,1),MATCH(B41,'Shortlist teams'!$AA$6:$AE$6,1)),"")</f>
        <v>9</v>
      </c>
      <c r="E41">
        <f t="shared" si="0"/>
        <v>18</v>
      </c>
    </row>
    <row r="42" spans="1:5" ht="14.4" x14ac:dyDescent="0.3">
      <c r="A42" t="str">
        <f>'Scores van renners'!B46</f>
        <v>Pavel Bittner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Jenno Berckmoes</v>
      </c>
      <c r="B43" s="87">
        <f>IFERROR(VLOOKUP(A43,'Shortlist teams'!B:C,2,FALSE),"")</f>
        <v>4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Tiesj Benoot</v>
      </c>
      <c r="B44" s="87">
        <f>IFERROR(VLOOKUP(A44,'Shortlist teams'!B:C,2,FALSE),"")</f>
        <v>4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Nicolas Prodhomme</v>
      </c>
      <c r="B45" s="87">
        <f>IFERROR(VLOOKUP(A45,'Shortlist teams'!B:C,2,FALSE),"")</f>
        <v>4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Lennert van Eetvelt</v>
      </c>
      <c r="B46" s="87">
        <f>IFERROR(VLOOKUP(A46,'Shortlist teams'!B:C,2,FALSE),"")</f>
        <v>3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Dorian Godon</v>
      </c>
      <c r="B47" s="87">
        <f>IFERROR(VLOOKUP(A47,'Shortlist teams'!B:C,2,FALSE),"")</f>
        <v>3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Nicolas Breuillard</v>
      </c>
      <c r="B48" s="87">
        <f>IFERROR(VLOOKUP(A48,'Shortlist teams'!B:C,2,FALSE),"")</f>
        <v>4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Alex Baudin</v>
      </c>
      <c r="B49" s="87">
        <f>IFERROR(VLOOKUP(A49,'Shortlist teams'!B:C,2,FALSE),"")</f>
        <v>3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Marco Frigo</v>
      </c>
      <c r="B50" s="87">
        <f>IFERROR(VLOOKUP(A50,'Shortlist teams'!B:C,2,FALSE),"")</f>
        <v>4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Lewis Askey</v>
      </c>
      <c r="B51" s="87">
        <f>IFERROR(VLOOKUP(A51,'Shortlist teams'!B:C,2,FALSE),"")</f>
        <v>4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Clement Braz Afonso</v>
      </c>
      <c r="B52" s="87">
        <f>IFERROR(VLOOKUP(A52,'Shortlist teams'!B:C,2,FALSE),"")</f>
        <v>4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Fernando Gaviria</v>
      </c>
      <c r="B53" s="87">
        <f>IFERROR(VLOOKUP(A53,'Shortlist teams'!B:C,2,FALSE),"")</f>
        <v>2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Matej Mohoric</v>
      </c>
      <c r="B54" s="87">
        <f>IFERROR(VLOOKUP(A54,'Shortlist teams'!B:C,2,FALSE),"")</f>
        <v>3</v>
      </c>
      <c r="C54">
        <f>IFERROR(INDEX('Shortlist teams'!$AA$7:$AE$26,MATCH(VLOOKUP(A54,'Renner dagscore invoer'!B:C,2,FALSE),'Shortlist teams'!$Z$7:$Z$26,1),MATCH(B54,'Shortlist teams'!$AA$6:$AE$6,1)),"")</f>
        <v>20</v>
      </c>
      <c r="E54">
        <f t="shared" si="0"/>
        <v>40</v>
      </c>
    </row>
    <row r="55" spans="1:5" ht="14.4" x14ac:dyDescent="0.3">
      <c r="A55" t="str">
        <f>'Scores van renners'!B59</f>
        <v>Matthew Riccitello</v>
      </c>
      <c r="B55" s="87">
        <f>IFERROR(VLOOKUP(A55,'Shortlist teams'!B:C,2,FALSE),"")</f>
        <v>3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Phil Bauhaus</v>
      </c>
      <c r="B56" s="87">
        <f>IFERROR(VLOOKUP(A56,'Shortlist teams'!B:C,2,FALSE),"")</f>
        <v>3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Egan Bernal</v>
      </c>
      <c r="B57" s="87">
        <f>IFERROR(VLOOKUP(A57,'Shortlist teams'!B:C,2,FALSE),"")</f>
        <v>2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Fred Wright</v>
      </c>
      <c r="B58" s="87">
        <f>IFERROR(VLOOKUP(A58,'Shortlist teams'!B:C,2,FALSE),"")</f>
        <v>4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Jasper Stuyven</v>
      </c>
      <c r="B59" s="87">
        <f>IFERROR(VLOOKUP(A59,'Shortlist teams'!B:C,2,FALSE),"")</f>
        <v>3</v>
      </c>
      <c r="C59">
        <f>IFERROR(INDEX('Shortlist teams'!$AA$7:$AE$26,MATCH(VLOOKUP(A59,'Renner dagscore invoer'!B:C,2,FALSE),'Shortlist teams'!$Z$7:$Z$26,1),MATCH(B59,'Shortlist teams'!$AA$6:$AE$6,1)),"")</f>
        <v>12</v>
      </c>
      <c r="E59">
        <f t="shared" si="0"/>
        <v>24</v>
      </c>
    </row>
    <row r="60" spans="1:5" ht="14.4" x14ac:dyDescent="0.3">
      <c r="A60" t="str">
        <f>'Scores van renners'!B64</f>
        <v>Kevin Vauquelin</v>
      </c>
      <c r="B60" s="87">
        <f>IFERROR(VLOOKUP(A60,'Shortlist teams'!B:C,2,FALSE),"")</f>
        <v>1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Maxim van Gils</v>
      </c>
      <c r="B61" s="87">
        <f>IFERROR(VLOOKUP(A61,'Shortlist teams'!B:C,2,FALSE),"")</f>
        <v>3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Mattia Cattaneo</v>
      </c>
      <c r="B62" s="87">
        <f>IFERROR(VLOOKUP(A62,'Shortlist teams'!B:C,2,FALSE),"")</f>
        <v>4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Valentin Paret-Peintre</v>
      </c>
      <c r="B63" s="87">
        <f>IFERROR(VLOOKUP(A63,'Shortlist teams'!B:C,2,FALSE),"")</f>
        <v>3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Matteo Jorgenson</v>
      </c>
      <c r="B64" s="87">
        <f>IFERROR(VLOOKUP(A64,'Shortlist teams'!B:C,2,FALSE),"")</f>
        <v>1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Adam Yates</v>
      </c>
      <c r="B65" s="87">
        <f>IFERROR(VLOOKUP(A65,'Shortlist teams'!B:C,2,FALSE),"")</f>
        <v>1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Jai Hindley</v>
      </c>
      <c r="B66" s="87">
        <f>IFERROR(VLOOKUP(A66,'Shortlist teams'!B:C,2,FALSE),"")</f>
        <v>1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Torstein Traeen</v>
      </c>
      <c r="B67" s="87">
        <f>IFERROR(VLOOKUP(A67,'Shortlist teams'!B:C,2,FALSE),"")</f>
        <v>4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Bruno Armirail</v>
      </c>
      <c r="B68" s="87">
        <f>IFERROR(VLOOKUP(A68,'Shortlist teams'!B:C,2,FALSE),"")</f>
        <v>4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Aaron Gate</v>
      </c>
      <c r="B69" s="87">
        <f>IFERROR(VLOOKUP(A69,'Shortlist teams'!B:C,2,FALSE),"")</f>
        <v>4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Thymen Arensman</v>
      </c>
      <c r="B70" s="87">
        <f>IFERROR(VLOOKUP(A70,'Shortlist teams'!B:C,2,FALSE),"")</f>
        <v>1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Jenthe Biermans</v>
      </c>
      <c r="B71" s="87">
        <f>IFERROR(VLOOKUP(A71,'Shortlist teams'!B:C,2,FALSE),"")</f>
        <v>4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Tom van Asbroeck</v>
      </c>
      <c r="B72" s="87">
        <f>IFERROR(VLOOKUP(A72,'Shortlist teams'!B:C,2,FALSE),"")</f>
        <v>4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Brandon McNulty</v>
      </c>
      <c r="B73" s="87">
        <f>IFERROR(VLOOKUP(A73,'Shortlist teams'!B:C,2,FALSE),"")</f>
        <v>2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Alexandre Delettre</v>
      </c>
      <c r="B74" s="87">
        <f>IFERROR(VLOOKUP(A74,'Shortlist teams'!B:C,2,FALSE),"")</f>
        <v>4</v>
      </c>
      <c r="C74">
        <f>IFERROR(INDEX('Shortlist teams'!$AA$7:$AE$26,MATCH(VLOOKUP(A74,'Renner dagscore invoer'!B:C,2,FALSE),'Shortlist teams'!$Z$7:$Z$26,1),MATCH(B74,'Shortlist teams'!$AA$6:$AE$6,1)),"")</f>
        <v>3</v>
      </c>
      <c r="E74">
        <f t="shared" si="1"/>
        <v>6</v>
      </c>
    </row>
    <row r="75" spans="1:5" ht="14.4" x14ac:dyDescent="0.3">
      <c r="A75" t="str">
        <f>'Scores van renners'!B79</f>
        <v>Javier Romo</v>
      </c>
      <c r="B75" s="87">
        <f>IFERROR(VLOOKUP(A75,'Shortlist teams'!B:C,2,FALSE),"")</f>
        <v>4</v>
      </c>
      <c r="C75">
        <f>IFERROR(INDEX('Shortlist teams'!$AA$7:$AE$26,MATCH(VLOOKUP(A75,'Renner dagscore invoer'!B:C,2,FALSE),'Shortlist teams'!$Z$7:$Z$26,1),MATCH(B75,'Shortlist teams'!$AA$6:$AE$6,1)),"")</f>
        <v>5</v>
      </c>
      <c r="E75">
        <f t="shared" si="1"/>
        <v>10</v>
      </c>
    </row>
    <row r="76" spans="1:5" ht="14.4" x14ac:dyDescent="0.3">
      <c r="A76" t="str">
        <f>'Scores van renners'!B80</f>
        <v>Tim Wellens</v>
      </c>
      <c r="B76" s="87">
        <f>IFERROR(VLOOKUP(A76,'Shortlist teams'!B:C,2,FALSE),"")</f>
        <v>3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Mathias Vacek</v>
      </c>
      <c r="B77" s="87">
        <f>IFERROR(VLOOKUP(A77,'Shortlist teams'!B:C,2,FALSE),"")</f>
        <v>3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Luke Plapp</v>
      </c>
      <c r="B78" s="87">
        <f>IFERROR(VLOOKUP(A78,'Shortlist teams'!B:C,2,FALSE),"")</f>
        <v>3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Michael Valgren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Joshua Tarling</v>
      </c>
      <c r="B80" s="87">
        <f>IFERROR(VLOOKUP(A80,'Shortlist teams'!B:C,2,FALSE),"")</f>
        <v>3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Hugo Page</v>
      </c>
      <c r="B81" s="87">
        <f>IFERROR(VLOOKUP(A81,'Shortlist teams'!B:C,2,FALSE),"")</f>
        <v>4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Romain Gregoire</v>
      </c>
      <c r="B82" s="87">
        <f>IFERROR(VLOOKUP(A82,'Shortlist teams'!B:C,2,FALSE),"")</f>
        <v>2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Sergio Higuita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Vlad van Mechelen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Felix Grossschartner</v>
      </c>
      <c r="B85" s="87">
        <f>IFERROR(VLOOKUP(A85,'Shortlist teams'!B:C,2,FALSE),"")</f>
        <v>4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Stefano Oldani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Georg Zimmermann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Alex Molenaar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Marc Hirschi</v>
      </c>
      <c r="B89" s="87">
        <f>IFERROR(VLOOKUP(A89,'Shortlist teams'!B:C,2,FALSE),"")</f>
        <v>4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Ewen Costiou</v>
      </c>
      <c r="B90" s="87">
        <f>IFERROR(VLOOKUP(A90,'Shortlist teams'!B:C,2,FALSE),"")</f>
        <v>4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Abel Balderstone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Alex Aranburu</v>
      </c>
      <c r="B92" s="87">
        <f>IFERROR(VLOOKUP(A92,'Shortlist teams'!B:C,2,FALSE),"")</f>
        <v>3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Ion Izagirre</v>
      </c>
      <c r="B93" s="87">
        <f>IFERROR(VLOOKUP(A93,'Shortlist teams'!B:C,2,FALSE),"")</f>
        <v>3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Frank van den Broek</v>
      </c>
      <c r="B94" s="87">
        <f>IFERROR(VLOOKUP(A94,'Shortlist teams'!B:C,2,FALSE),"")</f>
        <v>4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George Bennett</v>
      </c>
      <c r="B95" s="87">
        <f>IFERROR(VLOOKUP(A95,'Shortlist teams'!B:C,2,FALSE),"")</f>
        <v>4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Joris Delbove</v>
      </c>
      <c r="B96" s="87">
        <f>IFERROR(VLOOKUP(A96,'Shortlist teams'!B:C,2,FALSE),"")</f>
        <v>4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Marco Haller</v>
      </c>
      <c r="B97" s="87">
        <f>IFERROR(VLOOKUP(A97,'Shortlist teams'!B:C,2,FALSE),"")</f>
        <v>4</v>
      </c>
      <c r="C97">
        <f>IFERROR(INDEX('Shortlist teams'!$AA$7:$AE$26,MATCH(VLOOKUP(A97,'Renner dagscore invoer'!B:C,2,FALSE),'Shortlist teams'!$Z$7:$Z$26,1),MATCH(B97,'Shortlist teams'!$AA$6:$AE$6,1)),"")</f>
        <v>8</v>
      </c>
      <c r="E97">
        <f t="shared" si="1"/>
        <v>16</v>
      </c>
    </row>
    <row r="98" spans="1:5" ht="14.4" x14ac:dyDescent="0.3">
      <c r="A98" t="str">
        <f>'Scores van renners'!B102</f>
        <v>Florian Vermeersch</v>
      </c>
      <c r="B98" s="87">
        <f>IFERROR(VLOOKUP(A98,'Shortlist teams'!B:C,2,FALSE),"")</f>
        <v>4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Lars Craps</v>
      </c>
      <c r="B99" s="87">
        <f>IFERROR(VLOOKUP(A99,'Shortlist teams'!B:C,2,FALSE),"")</f>
        <v>4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Einer Rubio</v>
      </c>
      <c r="B100" s="87">
        <f>IFERROR(VLOOKUP(A100,'Shortlist teams'!B:C,2,FALSE),"")</f>
        <v>3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Daan Hoole</v>
      </c>
      <c r="B101" s="87">
        <f>IFERROR(VLOOKUP(A101,'Shortlist teams'!B:C,2,FALSE),"")</f>
        <v>4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Quinten Hermans</v>
      </c>
      <c r="B102" s="87">
        <f>IFERROR(VLOOKUP(A102,'Shortlist teams'!B:C,2,FALSE),"")</f>
        <v>4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Derek Gee</v>
      </c>
      <c r="B103" s="87">
        <f>IFERROR(VLOOKUP(A103,'Shortlist teams'!B:C,2,FALSE),"")</f>
        <v>2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Antonio Tiberi</v>
      </c>
      <c r="B104" s="87">
        <f>IFERROR(VLOOKUP(A104,'Shortlist teams'!B:C,2,FALSE),"")</f>
        <v>2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Cian Uijtdebroeks</v>
      </c>
      <c r="B105" s="87">
        <f>IFERROR(VLOOKUP(A105,'Shortlist teams'!B:C,2,FALSE),"")</f>
        <v>3</v>
      </c>
      <c r="C105" t="str">
        <f>IFERROR(INDEX('Shortlist teams'!$AA$7:$AE$26,MATCH(VLOOKUP(A105,'Renner dagscore invoer'!B:C,2,FALSE),'Shortlist teams'!$Z$7:$Z$26,1),MATCH(B105,'Shortlist teams'!$AA$6:$AE$6,1)),"")</f>
        <v/>
      </c>
      <c r="E105" t="str">
        <f t="shared" si="1"/>
        <v/>
      </c>
    </row>
    <row r="106" spans="1:5" ht="14.4" x14ac:dyDescent="0.3">
      <c r="A106" t="str">
        <f>'Scores van renners'!B110</f>
        <v>Kasper Asgreen</v>
      </c>
      <c r="B106" s="87">
        <f>IFERROR(VLOOKUP(A106,'Shortlist teams'!B:C,2,FALSE),"")</f>
        <v>4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Magnus Cort</v>
      </c>
      <c r="B107" s="87">
        <f>IFERROR(VLOOKUP(A107,'Shortlist teams'!B:C,2,FALSE),"")</f>
        <v>4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Thibault Guernalec</v>
      </c>
      <c r="B108" s="87">
        <f>IFERROR(VLOOKUP(A108,'Shortlist teams'!B:C,2,FALSE),"")</f>
        <v>4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Michael Storer</v>
      </c>
      <c r="B109" s="87">
        <f>IFERROR(VLOOKUP(A109,'Shortlist teams'!B:C,2,FALSE),"")</f>
        <v>2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Joel Nicolau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Mike Teunissen</v>
      </c>
      <c r="B111" s="87">
        <f>IFERROR(VLOOKUP(A111,'Shortlist teams'!B:C,2,FALSE),"")</f>
        <v>4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Guillaume Martin</v>
      </c>
      <c r="B112" s="87">
        <f>IFERROR(VLOOKUP(A112,'Shortlist teams'!B:C,2,FALSE),"")</f>
        <v>3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Tobias Foss</v>
      </c>
      <c r="B113" s="87">
        <f>IFERROR(VLOOKUP(A113,'Shortlist teams'!B:C,2,FALSE),"")</f>
        <v>4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Quentin Pacher</v>
      </c>
      <c r="B114" s="87">
        <f>IFERROR(VLOOKUP(A114,'Shortlist teams'!B:C,2,FALSE),"")</f>
        <v>4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Robert Stannard</v>
      </c>
      <c r="B115" s="87">
        <f>IFERROR(VLOOKUP(A115,'Shortlist teams'!B:C,2,FALSE),"")</f>
        <v>4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Ben O’Connor</v>
      </c>
      <c r="B116" s="87">
        <f>IFERROR(VLOOKUP(A116,'Shortlist teams'!B:C,2,FALSE),"")</f>
        <v>2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Brent van Moer</v>
      </c>
      <c r="B117" s="87">
        <f>IFERROR(VLOOKUP(A117,'Shortlist teams'!B:C,2,FALSE),"")</f>
        <v>4</v>
      </c>
      <c r="C117">
        <f>IFERROR(INDEX('Shortlist teams'!$AA$7:$AE$26,MATCH(VLOOKUP(A117,'Renner dagscore invoer'!B:C,2,FALSE),'Shortlist teams'!$Z$7:$Z$26,1),MATCH(B117,'Shortlist teams'!$AA$6:$AE$6,1)),"")</f>
        <v>2</v>
      </c>
      <c r="E117">
        <f t="shared" si="1"/>
        <v>4</v>
      </c>
    </row>
    <row r="118" spans="1:5" ht="14.4" x14ac:dyDescent="0.3">
      <c r="A118" t="str">
        <f>'Scores van renners'!B122</f>
        <v>Julian Alaphilippe</v>
      </c>
      <c r="B118" s="87">
        <f>IFERROR(VLOOKUP(A118,'Shortlist teams'!B:C,2,FALSE),"")</f>
        <v>2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Arnaud de Lie</v>
      </c>
      <c r="B119" s="87">
        <f>IFERROR(VLOOKUP(A119,'Shortlist teams'!B:C,2,FALSE),"")</f>
        <v>2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Damiano Caruso</v>
      </c>
      <c r="B120" s="87">
        <f>IFERROR(VLOOKUP(A120,'Shortlist teams'!B:C,2,FALSE),"")</f>
        <v>3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Ben Healy</v>
      </c>
      <c r="B121" s="87">
        <f>IFERROR(VLOOKUP(A121,'Shortlist teams'!B:C,2,FALSE),"")</f>
        <v>3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Matteo Trentin</v>
      </c>
      <c r="B122" s="87">
        <f>IFERROR(VLOOKUP(A122,'Shortlist teams'!B:C,2,FALSE),"")</f>
        <v>3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Jonas Abrahamsen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Edoardo Affini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Piet Allegaert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Dylan van Baarle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Davide Ballerini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Warren Barguil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Julius van den Berg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Clement Berthet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Sebastian Berwick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Frits Biesterbos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Cees Bol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Victor Campenaerts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Jefferson Alveiro Cepeda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Anthon Charmig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John Degenkolb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Nico Denz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Robbe Dhondt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Tim van Dijke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Silvan Dillier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Luke Durbridge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Pascal Eenkhoorn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Felix Engelhardt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Lorenzo Germani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Kamil Gradek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Per Strand Hagenes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Michel Hessmann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Anders H Johannessen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Alex Kirsch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Arvid de Kleijn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Michal Kwiatkowski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Mathis Le Berre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Bert van Lerberghe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Matis Louvel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Niklas Märkl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Tim Marsman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Krists Neilands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Kelland O’Brien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Nelson Oliveira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Jakob Otruba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Aurelien Paret-Peintre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José Felix Parra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Edward Planckaert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Nils Politt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Jonas Rickaert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Anders Skaarseth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Toms Skujins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Liam Slock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Georg Steinhauser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Jake Stewart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Benjamin Thomas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Jan Tratnik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Baptiste Veistroffer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Simone Velasco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Matteo Vercher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Carlos Verona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Emiel Verstrynge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Louis Vervaeke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Nicolas Vinokurov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Max Walker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Xabier Azparren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Chris Harper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Damian Howson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Xandro Meurisse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2026-07-26T19:11:46Z</dcterms:modified>
</cp:coreProperties>
</file>