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2024" documentId="8_{FD678082-8942-4902-B1C1-B1FC9C9A935E}" xr6:coauthVersionLast="47" xr6:coauthVersionMax="47" xr10:uidLastSave="{77EBFD5C-19A2-4A8F-BF6C-C63305710CBA}"/>
  <bookViews>
    <workbookView xWindow="-108" yWindow="-108" windowWidth="23256" windowHeight="12456" tabRatio="708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S476" i="3"/>
  <c r="R476" i="3"/>
  <c r="Q476" i="3"/>
  <c r="P476" i="3"/>
  <c r="O476" i="3"/>
  <c r="O497" i="3" s="1"/>
  <c r="N476" i="3"/>
  <c r="N497" i="3" s="1"/>
  <c r="M476" i="3"/>
  <c r="L476" i="3"/>
  <c r="L497" i="3" s="1"/>
  <c r="K476" i="3"/>
  <c r="J476" i="3"/>
  <c r="I476" i="3"/>
  <c r="H476" i="3"/>
  <c r="G476" i="3"/>
  <c r="G497" i="3" s="1"/>
  <c r="F476" i="3"/>
  <c r="F497" i="3" s="1"/>
  <c r="E476" i="3"/>
  <c r="D476" i="3"/>
  <c r="D497" i="3" s="1"/>
  <c r="S469" i="3"/>
  <c r="R469" i="3"/>
  <c r="Q469" i="3"/>
  <c r="P469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S468" i="3"/>
  <c r="R468" i="3"/>
  <c r="Q468" i="3"/>
  <c r="P468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S467" i="3"/>
  <c r="R467" i="3"/>
  <c r="Q467" i="3"/>
  <c r="P467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S466" i="3"/>
  <c r="R466" i="3"/>
  <c r="Q466" i="3"/>
  <c r="P466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S464" i="3"/>
  <c r="R464" i="3"/>
  <c r="Q464" i="3"/>
  <c r="P464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S463" i="3"/>
  <c r="R463" i="3"/>
  <c r="Q463" i="3"/>
  <c r="P463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S462" i="3"/>
  <c r="R462" i="3"/>
  <c r="Q462" i="3"/>
  <c r="P462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S461" i="3"/>
  <c r="R461" i="3"/>
  <c r="Q461" i="3"/>
  <c r="P461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S459" i="3"/>
  <c r="R459" i="3"/>
  <c r="Q459" i="3"/>
  <c r="P459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S458" i="3"/>
  <c r="R458" i="3"/>
  <c r="Q458" i="3"/>
  <c r="P458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S457" i="3"/>
  <c r="R457" i="3"/>
  <c r="Q457" i="3"/>
  <c r="P457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S456" i="3"/>
  <c r="R456" i="3"/>
  <c r="Q456" i="3"/>
  <c r="P456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S454" i="3"/>
  <c r="R454" i="3"/>
  <c r="Q454" i="3"/>
  <c r="P454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S453" i="3"/>
  <c r="R453" i="3"/>
  <c r="Q453" i="3"/>
  <c r="P453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S452" i="3"/>
  <c r="R452" i="3"/>
  <c r="Q452" i="3"/>
  <c r="P452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S451" i="3"/>
  <c r="R451" i="3"/>
  <c r="Q451" i="3"/>
  <c r="P451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S450" i="3"/>
  <c r="R450" i="3"/>
  <c r="Q450" i="3"/>
  <c r="P450" i="3"/>
  <c r="O450" i="3"/>
  <c r="O471" i="3" s="1"/>
  <c r="N450" i="3"/>
  <c r="M450" i="3"/>
  <c r="M471" i="3" s="1"/>
  <c r="L450" i="3"/>
  <c r="L471" i="3" s="1"/>
  <c r="K450" i="3"/>
  <c r="J450" i="3"/>
  <c r="I450" i="3"/>
  <c r="H450" i="3"/>
  <c r="G450" i="3"/>
  <c r="G471" i="3" s="1"/>
  <c r="F450" i="3"/>
  <c r="E450" i="3"/>
  <c r="E471" i="3" s="1"/>
  <c r="D450" i="3"/>
  <c r="D471" i="3" s="1"/>
  <c r="S443" i="3"/>
  <c r="R443" i="3"/>
  <c r="Q443" i="3"/>
  <c r="P443" i="3"/>
  <c r="O443" i="3"/>
  <c r="N443" i="3"/>
  <c r="M443" i="3"/>
  <c r="L443" i="3"/>
  <c r="K443" i="3"/>
  <c r="J443" i="3"/>
  <c r="I443" i="3"/>
  <c r="H443" i="3"/>
  <c r="G443" i="3"/>
  <c r="F443" i="3"/>
  <c r="E443" i="3"/>
  <c r="D443" i="3"/>
  <c r="S442" i="3"/>
  <c r="R442" i="3"/>
  <c r="Q442" i="3"/>
  <c r="P442" i="3"/>
  <c r="O442" i="3"/>
  <c r="N442" i="3"/>
  <c r="M442" i="3"/>
  <c r="L442" i="3"/>
  <c r="K442" i="3"/>
  <c r="J442" i="3"/>
  <c r="I442" i="3"/>
  <c r="H442" i="3"/>
  <c r="G442" i="3"/>
  <c r="F442" i="3"/>
  <c r="E442" i="3"/>
  <c r="D442" i="3"/>
  <c r="S441" i="3"/>
  <c r="R441" i="3"/>
  <c r="Q441" i="3"/>
  <c r="P441" i="3"/>
  <c r="O441" i="3"/>
  <c r="N441" i="3"/>
  <c r="M441" i="3"/>
  <c r="L441" i="3"/>
  <c r="K441" i="3"/>
  <c r="J441" i="3"/>
  <c r="I441" i="3"/>
  <c r="H441" i="3"/>
  <c r="G441" i="3"/>
  <c r="F441" i="3"/>
  <c r="E441" i="3"/>
  <c r="D441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F440" i="3"/>
  <c r="E440" i="3"/>
  <c r="D440" i="3"/>
  <c r="S439" i="3"/>
  <c r="R439" i="3"/>
  <c r="Q439" i="3"/>
  <c r="P439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S437" i="3"/>
  <c r="R437" i="3"/>
  <c r="Q437" i="3"/>
  <c r="P437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S436" i="3"/>
  <c r="R436" i="3"/>
  <c r="Q436" i="3"/>
  <c r="P436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S434" i="3"/>
  <c r="R434" i="3"/>
  <c r="Q434" i="3"/>
  <c r="P434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S433" i="3"/>
  <c r="R433" i="3"/>
  <c r="Q433" i="3"/>
  <c r="P433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S432" i="3"/>
  <c r="R432" i="3"/>
  <c r="Q432" i="3"/>
  <c r="P432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S431" i="3"/>
  <c r="R431" i="3"/>
  <c r="Q431" i="3"/>
  <c r="P431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S430" i="3"/>
  <c r="R430" i="3"/>
  <c r="Q430" i="3"/>
  <c r="P430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S429" i="3"/>
  <c r="R429" i="3"/>
  <c r="Q429" i="3"/>
  <c r="P429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S428" i="3"/>
  <c r="R428" i="3"/>
  <c r="Q428" i="3"/>
  <c r="P428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S427" i="3"/>
  <c r="R427" i="3"/>
  <c r="Q427" i="3"/>
  <c r="P427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S426" i="3"/>
  <c r="R426" i="3"/>
  <c r="Q426" i="3"/>
  <c r="P426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S425" i="3"/>
  <c r="R425" i="3"/>
  <c r="Q425" i="3"/>
  <c r="P425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S424" i="3"/>
  <c r="S445" i="3" s="1"/>
  <c r="R424" i="3"/>
  <c r="Q424" i="3"/>
  <c r="P424" i="3"/>
  <c r="O424" i="3"/>
  <c r="N424" i="3"/>
  <c r="M424" i="3"/>
  <c r="M445" i="3" s="1"/>
  <c r="L424" i="3"/>
  <c r="L445" i="3" s="1"/>
  <c r="K424" i="3"/>
  <c r="K445" i="3" s="1"/>
  <c r="J424" i="3"/>
  <c r="I424" i="3"/>
  <c r="H424" i="3"/>
  <c r="G424" i="3"/>
  <c r="F424" i="3"/>
  <c r="E424" i="3"/>
  <c r="E445" i="3" s="1"/>
  <c r="D424" i="3"/>
  <c r="D445" i="3" s="1"/>
  <c r="S417" i="3"/>
  <c r="R417" i="3"/>
  <c r="Q417" i="3"/>
  <c r="P417" i="3"/>
  <c r="O417" i="3"/>
  <c r="N417" i="3"/>
  <c r="M417" i="3"/>
  <c r="L417" i="3"/>
  <c r="K417" i="3"/>
  <c r="J417" i="3"/>
  <c r="I417" i="3"/>
  <c r="H417" i="3"/>
  <c r="G417" i="3"/>
  <c r="F417" i="3"/>
  <c r="E417" i="3"/>
  <c r="D417" i="3"/>
  <c r="S416" i="3"/>
  <c r="R416" i="3"/>
  <c r="Q416" i="3"/>
  <c r="P416" i="3"/>
  <c r="O416" i="3"/>
  <c r="N416" i="3"/>
  <c r="M416" i="3"/>
  <c r="L416" i="3"/>
  <c r="K416" i="3"/>
  <c r="J416" i="3"/>
  <c r="I416" i="3"/>
  <c r="H416" i="3"/>
  <c r="G416" i="3"/>
  <c r="F416" i="3"/>
  <c r="E416" i="3"/>
  <c r="D416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E415" i="3"/>
  <c r="D415" i="3"/>
  <c r="S414" i="3"/>
  <c r="R414" i="3"/>
  <c r="Q414" i="3"/>
  <c r="P414" i="3"/>
  <c r="O414" i="3"/>
  <c r="N414" i="3"/>
  <c r="M414" i="3"/>
  <c r="L414" i="3"/>
  <c r="K414" i="3"/>
  <c r="J414" i="3"/>
  <c r="I414" i="3"/>
  <c r="H414" i="3"/>
  <c r="G414" i="3"/>
  <c r="F414" i="3"/>
  <c r="E414" i="3"/>
  <c r="D414" i="3"/>
  <c r="S413" i="3"/>
  <c r="R413" i="3"/>
  <c r="Q413" i="3"/>
  <c r="P413" i="3"/>
  <c r="O413" i="3"/>
  <c r="N413" i="3"/>
  <c r="M413" i="3"/>
  <c r="L413" i="3"/>
  <c r="K413" i="3"/>
  <c r="J413" i="3"/>
  <c r="I413" i="3"/>
  <c r="H413" i="3"/>
  <c r="G413" i="3"/>
  <c r="F413" i="3"/>
  <c r="E413" i="3"/>
  <c r="D413" i="3"/>
  <c r="S412" i="3"/>
  <c r="R412" i="3"/>
  <c r="Q412" i="3"/>
  <c r="P412" i="3"/>
  <c r="O412" i="3"/>
  <c r="N412" i="3"/>
  <c r="M412" i="3"/>
  <c r="L412" i="3"/>
  <c r="K412" i="3"/>
  <c r="J412" i="3"/>
  <c r="I412" i="3"/>
  <c r="H412" i="3"/>
  <c r="G412" i="3"/>
  <c r="F412" i="3"/>
  <c r="E412" i="3"/>
  <c r="D412" i="3"/>
  <c r="S411" i="3"/>
  <c r="R411" i="3"/>
  <c r="Q411" i="3"/>
  <c r="P411" i="3"/>
  <c r="O411" i="3"/>
  <c r="N411" i="3"/>
  <c r="M411" i="3"/>
  <c r="L411" i="3"/>
  <c r="K411" i="3"/>
  <c r="J411" i="3"/>
  <c r="I411" i="3"/>
  <c r="H411" i="3"/>
  <c r="G411" i="3"/>
  <c r="F411" i="3"/>
  <c r="E411" i="3"/>
  <c r="D411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E410" i="3"/>
  <c r="D410" i="3"/>
  <c r="S409" i="3"/>
  <c r="R409" i="3"/>
  <c r="Q409" i="3"/>
  <c r="P409" i="3"/>
  <c r="O409" i="3"/>
  <c r="N409" i="3"/>
  <c r="M409" i="3"/>
  <c r="L409" i="3"/>
  <c r="K409" i="3"/>
  <c r="J409" i="3"/>
  <c r="I409" i="3"/>
  <c r="H409" i="3"/>
  <c r="G409" i="3"/>
  <c r="F409" i="3"/>
  <c r="E409" i="3"/>
  <c r="D409" i="3"/>
  <c r="S408" i="3"/>
  <c r="R408" i="3"/>
  <c r="Q408" i="3"/>
  <c r="P408" i="3"/>
  <c r="O408" i="3"/>
  <c r="N408" i="3"/>
  <c r="M408" i="3"/>
  <c r="L408" i="3"/>
  <c r="K408" i="3"/>
  <c r="J408" i="3"/>
  <c r="I408" i="3"/>
  <c r="H408" i="3"/>
  <c r="G408" i="3"/>
  <c r="F408" i="3"/>
  <c r="E408" i="3"/>
  <c r="D408" i="3"/>
  <c r="S407" i="3"/>
  <c r="R407" i="3"/>
  <c r="Q407" i="3"/>
  <c r="P407" i="3"/>
  <c r="O407" i="3"/>
  <c r="N407" i="3"/>
  <c r="M407" i="3"/>
  <c r="L407" i="3"/>
  <c r="K407" i="3"/>
  <c r="J407" i="3"/>
  <c r="I407" i="3"/>
  <c r="H407" i="3"/>
  <c r="G407" i="3"/>
  <c r="F407" i="3"/>
  <c r="E407" i="3"/>
  <c r="D407" i="3"/>
  <c r="S406" i="3"/>
  <c r="R406" i="3"/>
  <c r="Q406" i="3"/>
  <c r="P406" i="3"/>
  <c r="O406" i="3"/>
  <c r="N406" i="3"/>
  <c r="M406" i="3"/>
  <c r="L406" i="3"/>
  <c r="K406" i="3"/>
  <c r="J406" i="3"/>
  <c r="I406" i="3"/>
  <c r="H406" i="3"/>
  <c r="G406" i="3"/>
  <c r="F406" i="3"/>
  <c r="E406" i="3"/>
  <c r="D406" i="3"/>
  <c r="S405" i="3"/>
  <c r="R405" i="3"/>
  <c r="Q405" i="3"/>
  <c r="P405" i="3"/>
  <c r="O405" i="3"/>
  <c r="N405" i="3"/>
  <c r="M405" i="3"/>
  <c r="L405" i="3"/>
  <c r="K405" i="3"/>
  <c r="J405" i="3"/>
  <c r="I405" i="3"/>
  <c r="H405" i="3"/>
  <c r="G405" i="3"/>
  <c r="F405" i="3"/>
  <c r="E405" i="3"/>
  <c r="D405" i="3"/>
  <c r="S404" i="3"/>
  <c r="R404" i="3"/>
  <c r="Q404" i="3"/>
  <c r="P404" i="3"/>
  <c r="O404" i="3"/>
  <c r="N404" i="3"/>
  <c r="M404" i="3"/>
  <c r="L404" i="3"/>
  <c r="K404" i="3"/>
  <c r="J404" i="3"/>
  <c r="I404" i="3"/>
  <c r="H404" i="3"/>
  <c r="G404" i="3"/>
  <c r="F404" i="3"/>
  <c r="E404" i="3"/>
  <c r="D404" i="3"/>
  <c r="S403" i="3"/>
  <c r="R403" i="3"/>
  <c r="Q403" i="3"/>
  <c r="P403" i="3"/>
  <c r="O403" i="3"/>
  <c r="N403" i="3"/>
  <c r="M403" i="3"/>
  <c r="L403" i="3"/>
  <c r="K403" i="3"/>
  <c r="J403" i="3"/>
  <c r="I403" i="3"/>
  <c r="H403" i="3"/>
  <c r="G403" i="3"/>
  <c r="F403" i="3"/>
  <c r="E403" i="3"/>
  <c r="D403" i="3"/>
  <c r="S402" i="3"/>
  <c r="R402" i="3"/>
  <c r="Q402" i="3"/>
  <c r="P402" i="3"/>
  <c r="O402" i="3"/>
  <c r="N402" i="3"/>
  <c r="M402" i="3"/>
  <c r="L402" i="3"/>
  <c r="K402" i="3"/>
  <c r="J402" i="3"/>
  <c r="I402" i="3"/>
  <c r="H402" i="3"/>
  <c r="G402" i="3"/>
  <c r="F402" i="3"/>
  <c r="E402" i="3"/>
  <c r="D402" i="3"/>
  <c r="S401" i="3"/>
  <c r="R401" i="3"/>
  <c r="Q401" i="3"/>
  <c r="P401" i="3"/>
  <c r="O401" i="3"/>
  <c r="N401" i="3"/>
  <c r="M401" i="3"/>
  <c r="L401" i="3"/>
  <c r="K401" i="3"/>
  <c r="J401" i="3"/>
  <c r="I401" i="3"/>
  <c r="H401" i="3"/>
  <c r="G401" i="3"/>
  <c r="F401" i="3"/>
  <c r="E401" i="3"/>
  <c r="D401" i="3"/>
  <c r="S400" i="3"/>
  <c r="R400" i="3"/>
  <c r="Q400" i="3"/>
  <c r="P400" i="3"/>
  <c r="O400" i="3"/>
  <c r="N400" i="3"/>
  <c r="M400" i="3"/>
  <c r="L400" i="3"/>
  <c r="K400" i="3"/>
  <c r="J400" i="3"/>
  <c r="I400" i="3"/>
  <c r="H400" i="3"/>
  <c r="G400" i="3"/>
  <c r="F400" i="3"/>
  <c r="E400" i="3"/>
  <c r="D400" i="3"/>
  <c r="S399" i="3"/>
  <c r="R399" i="3"/>
  <c r="Q399" i="3"/>
  <c r="P399" i="3"/>
  <c r="O399" i="3"/>
  <c r="N399" i="3"/>
  <c r="M399" i="3"/>
  <c r="L399" i="3"/>
  <c r="K399" i="3"/>
  <c r="J399" i="3"/>
  <c r="I399" i="3"/>
  <c r="H399" i="3"/>
  <c r="G399" i="3"/>
  <c r="F399" i="3"/>
  <c r="E399" i="3"/>
  <c r="D399" i="3"/>
  <c r="S398" i="3"/>
  <c r="R398" i="3"/>
  <c r="Q398" i="3"/>
  <c r="Q419" i="3" s="1"/>
  <c r="P398" i="3"/>
  <c r="O398" i="3"/>
  <c r="N398" i="3"/>
  <c r="M398" i="3"/>
  <c r="L398" i="3"/>
  <c r="L419" i="3" s="1"/>
  <c r="K398" i="3"/>
  <c r="J398" i="3"/>
  <c r="I398" i="3"/>
  <c r="I419" i="3" s="1"/>
  <c r="H398" i="3"/>
  <c r="G398" i="3"/>
  <c r="F398" i="3"/>
  <c r="E398" i="3"/>
  <c r="D398" i="3"/>
  <c r="D419" i="3" s="1"/>
  <c r="S391" i="3"/>
  <c r="R391" i="3"/>
  <c r="Q391" i="3"/>
  <c r="P391" i="3"/>
  <c r="O391" i="3"/>
  <c r="N391" i="3"/>
  <c r="M391" i="3"/>
  <c r="L391" i="3"/>
  <c r="K391" i="3"/>
  <c r="J391" i="3"/>
  <c r="I391" i="3"/>
  <c r="H391" i="3"/>
  <c r="G391" i="3"/>
  <c r="F391" i="3"/>
  <c r="E391" i="3"/>
  <c r="D391" i="3"/>
  <c r="S390" i="3"/>
  <c r="R390" i="3"/>
  <c r="Q390" i="3"/>
  <c r="P390" i="3"/>
  <c r="O390" i="3"/>
  <c r="N390" i="3"/>
  <c r="M390" i="3"/>
  <c r="L390" i="3"/>
  <c r="K390" i="3"/>
  <c r="J390" i="3"/>
  <c r="I390" i="3"/>
  <c r="H390" i="3"/>
  <c r="G390" i="3"/>
  <c r="F390" i="3"/>
  <c r="E390" i="3"/>
  <c r="D390" i="3"/>
  <c r="S389" i="3"/>
  <c r="R389" i="3"/>
  <c r="Q389" i="3"/>
  <c r="P389" i="3"/>
  <c r="O389" i="3"/>
  <c r="N389" i="3"/>
  <c r="M389" i="3"/>
  <c r="L389" i="3"/>
  <c r="K389" i="3"/>
  <c r="J389" i="3"/>
  <c r="I389" i="3"/>
  <c r="H389" i="3"/>
  <c r="G389" i="3"/>
  <c r="F389" i="3"/>
  <c r="E389" i="3"/>
  <c r="D389" i="3"/>
  <c r="S388" i="3"/>
  <c r="R388" i="3"/>
  <c r="Q388" i="3"/>
  <c r="P388" i="3"/>
  <c r="O388" i="3"/>
  <c r="N388" i="3"/>
  <c r="M388" i="3"/>
  <c r="L388" i="3"/>
  <c r="K388" i="3"/>
  <c r="J388" i="3"/>
  <c r="I388" i="3"/>
  <c r="H388" i="3"/>
  <c r="G388" i="3"/>
  <c r="F388" i="3"/>
  <c r="E388" i="3"/>
  <c r="D388" i="3"/>
  <c r="S387" i="3"/>
  <c r="R387" i="3"/>
  <c r="Q387" i="3"/>
  <c r="P387" i="3"/>
  <c r="O387" i="3"/>
  <c r="N387" i="3"/>
  <c r="M387" i="3"/>
  <c r="L387" i="3"/>
  <c r="K387" i="3"/>
  <c r="J387" i="3"/>
  <c r="I387" i="3"/>
  <c r="H387" i="3"/>
  <c r="G387" i="3"/>
  <c r="F387" i="3"/>
  <c r="E387" i="3"/>
  <c r="D387" i="3"/>
  <c r="S386" i="3"/>
  <c r="R386" i="3"/>
  <c r="Q386" i="3"/>
  <c r="P386" i="3"/>
  <c r="O386" i="3"/>
  <c r="N386" i="3"/>
  <c r="M386" i="3"/>
  <c r="L386" i="3"/>
  <c r="K386" i="3"/>
  <c r="J386" i="3"/>
  <c r="I386" i="3"/>
  <c r="H386" i="3"/>
  <c r="G386" i="3"/>
  <c r="F386" i="3"/>
  <c r="E386" i="3"/>
  <c r="D386" i="3"/>
  <c r="S385" i="3"/>
  <c r="R385" i="3"/>
  <c r="Q385" i="3"/>
  <c r="P385" i="3"/>
  <c r="O385" i="3"/>
  <c r="N385" i="3"/>
  <c r="M385" i="3"/>
  <c r="L385" i="3"/>
  <c r="K385" i="3"/>
  <c r="J385" i="3"/>
  <c r="I385" i="3"/>
  <c r="H385" i="3"/>
  <c r="G385" i="3"/>
  <c r="F385" i="3"/>
  <c r="E385" i="3"/>
  <c r="D385" i="3"/>
  <c r="S384" i="3"/>
  <c r="R384" i="3"/>
  <c r="Q384" i="3"/>
  <c r="P384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S383" i="3"/>
  <c r="R383" i="3"/>
  <c r="Q383" i="3"/>
  <c r="P383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S382" i="3"/>
  <c r="R382" i="3"/>
  <c r="Q382" i="3"/>
  <c r="P382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S381" i="3"/>
  <c r="R381" i="3"/>
  <c r="Q381" i="3"/>
  <c r="P381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S380" i="3"/>
  <c r="R380" i="3"/>
  <c r="Q380" i="3"/>
  <c r="P380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S379" i="3"/>
  <c r="R379" i="3"/>
  <c r="Q379" i="3"/>
  <c r="P379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S378" i="3"/>
  <c r="R378" i="3"/>
  <c r="Q378" i="3"/>
  <c r="P378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S377" i="3"/>
  <c r="R377" i="3"/>
  <c r="Q377" i="3"/>
  <c r="P377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S376" i="3"/>
  <c r="R376" i="3"/>
  <c r="Q376" i="3"/>
  <c r="P376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S375" i="3"/>
  <c r="R375" i="3"/>
  <c r="Q375" i="3"/>
  <c r="P375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S373" i="3"/>
  <c r="R373" i="3"/>
  <c r="Q373" i="3"/>
  <c r="P373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S372" i="3"/>
  <c r="R372" i="3"/>
  <c r="Q372" i="3"/>
  <c r="P372" i="3"/>
  <c r="O372" i="3"/>
  <c r="N372" i="3"/>
  <c r="M372" i="3"/>
  <c r="L372" i="3"/>
  <c r="L393" i="3" s="1"/>
  <c r="K372" i="3"/>
  <c r="J372" i="3"/>
  <c r="I372" i="3"/>
  <c r="H372" i="3"/>
  <c r="G372" i="3"/>
  <c r="F372" i="3"/>
  <c r="E372" i="3"/>
  <c r="D372" i="3"/>
  <c r="D393" i="3" s="1"/>
  <c r="Q363" i="3"/>
  <c r="N363" i="3"/>
  <c r="M363" i="3"/>
  <c r="I363" i="3"/>
  <c r="F363" i="3"/>
  <c r="E363" i="3"/>
  <c r="O361" i="3"/>
  <c r="G361" i="3"/>
  <c r="M354" i="3"/>
  <c r="E354" i="3"/>
  <c r="M353" i="3"/>
  <c r="E353" i="3"/>
  <c r="M347" i="3"/>
  <c r="E347" i="3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S497" i="3"/>
  <c r="R497" i="3"/>
  <c r="Q497" i="3"/>
  <c r="P497" i="3"/>
  <c r="M497" i="3"/>
  <c r="K497" i="3"/>
  <c r="J497" i="3"/>
  <c r="I497" i="3"/>
  <c r="H497" i="3"/>
  <c r="E497" i="3"/>
  <c r="S471" i="3"/>
  <c r="R471" i="3"/>
  <c r="Q471" i="3"/>
  <c r="P471" i="3"/>
  <c r="N471" i="3"/>
  <c r="K471" i="3"/>
  <c r="J471" i="3"/>
  <c r="I471" i="3"/>
  <c r="H471" i="3"/>
  <c r="F471" i="3"/>
  <c r="R445" i="3"/>
  <c r="Q445" i="3"/>
  <c r="P445" i="3"/>
  <c r="O445" i="3"/>
  <c r="N445" i="3"/>
  <c r="J445" i="3"/>
  <c r="I445" i="3"/>
  <c r="H445" i="3"/>
  <c r="G445" i="3"/>
  <c r="F445" i="3"/>
  <c r="S419" i="3"/>
  <c r="R419" i="3"/>
  <c r="P419" i="3"/>
  <c r="O419" i="3"/>
  <c r="N419" i="3"/>
  <c r="M419" i="3"/>
  <c r="K419" i="3"/>
  <c r="J419" i="3"/>
  <c r="H419" i="3"/>
  <c r="G419" i="3"/>
  <c r="F419" i="3"/>
  <c r="E419" i="3"/>
  <c r="S393" i="3"/>
  <c r="R393" i="3"/>
  <c r="Q393" i="3"/>
  <c r="P393" i="3"/>
  <c r="O393" i="3"/>
  <c r="N393" i="3"/>
  <c r="M393" i="3"/>
  <c r="K393" i="3"/>
  <c r="J393" i="3"/>
  <c r="I393" i="3"/>
  <c r="H393" i="3"/>
  <c r="G393" i="3"/>
  <c r="F393" i="3"/>
  <c r="E393" i="3"/>
  <c r="Z40" i="5"/>
  <c r="Y11" i="4"/>
  <c r="Y19" i="4"/>
  <c r="Y21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133" i="5"/>
  <c r="Z57" i="5"/>
  <c r="Z25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L346" i="3" s="1"/>
  <c r="C347" i="3"/>
  <c r="L347" i="3" s="1"/>
  <c r="C348" i="3"/>
  <c r="L348" i="3" s="1"/>
  <c r="C353" i="3"/>
  <c r="L353" i="3" s="1"/>
  <c r="C354" i="3"/>
  <c r="L354" i="3" s="1"/>
  <c r="C355" i="3"/>
  <c r="L355" i="3" s="1"/>
  <c r="C356" i="3"/>
  <c r="L356" i="3" s="1"/>
  <c r="C361" i="3"/>
  <c r="L361" i="3" s="1"/>
  <c r="C362" i="3"/>
  <c r="L362" i="3" s="1"/>
  <c r="C363" i="3"/>
  <c r="L363" i="3" s="1"/>
  <c r="C364" i="3"/>
  <c r="L364" i="3" s="1"/>
  <c r="C375" i="3"/>
  <c r="C376" i="3"/>
  <c r="C377" i="3"/>
  <c r="C378" i="3"/>
  <c r="C383" i="3"/>
  <c r="C384" i="3"/>
  <c r="C385" i="3"/>
  <c r="C386" i="3"/>
  <c r="C391" i="3"/>
  <c r="C398" i="3"/>
  <c r="C399" i="3"/>
  <c r="C400" i="3"/>
  <c r="C405" i="3"/>
  <c r="C406" i="3"/>
  <c r="C407" i="3"/>
  <c r="C408" i="3"/>
  <c r="C413" i="3"/>
  <c r="C414" i="3"/>
  <c r="C415" i="3"/>
  <c r="C416" i="3"/>
  <c r="C427" i="3"/>
  <c r="C428" i="3"/>
  <c r="C429" i="3"/>
  <c r="C430" i="3"/>
  <c r="C435" i="3"/>
  <c r="C436" i="3"/>
  <c r="C437" i="3"/>
  <c r="C438" i="3"/>
  <c r="C443" i="3"/>
  <c r="C450" i="3"/>
  <c r="C451" i="3"/>
  <c r="C452" i="3"/>
  <c r="C457" i="3"/>
  <c r="C458" i="3"/>
  <c r="C459" i="3"/>
  <c r="C460" i="3"/>
  <c r="C465" i="3"/>
  <c r="C466" i="3"/>
  <c r="C467" i="3"/>
  <c r="C468" i="3"/>
  <c r="C479" i="3"/>
  <c r="C480" i="3"/>
  <c r="C481" i="3"/>
  <c r="C482" i="3"/>
  <c r="C487" i="3"/>
  <c r="C488" i="3"/>
  <c r="C489" i="3"/>
  <c r="C490" i="3"/>
  <c r="C495" i="3"/>
  <c r="E364" i="3" l="1"/>
  <c r="M364" i="3"/>
  <c r="O364" i="3"/>
  <c r="F364" i="3"/>
  <c r="N364" i="3"/>
  <c r="H364" i="3"/>
  <c r="P364" i="3"/>
  <c r="I364" i="3"/>
  <c r="Q364" i="3"/>
  <c r="G364" i="3"/>
  <c r="J364" i="3"/>
  <c r="R364" i="3"/>
  <c r="K364" i="3"/>
  <c r="S364" i="3"/>
  <c r="D364" i="3"/>
  <c r="G363" i="3"/>
  <c r="O363" i="3"/>
  <c r="H363" i="3"/>
  <c r="P363" i="3"/>
  <c r="J363" i="3"/>
  <c r="R363" i="3"/>
  <c r="K363" i="3"/>
  <c r="S363" i="3"/>
  <c r="D363" i="3"/>
  <c r="E362" i="3"/>
  <c r="M362" i="3"/>
  <c r="F362" i="3"/>
  <c r="N362" i="3"/>
  <c r="H362" i="3"/>
  <c r="P362" i="3"/>
  <c r="I362" i="3"/>
  <c r="Q362" i="3"/>
  <c r="O362" i="3"/>
  <c r="J362" i="3"/>
  <c r="R362" i="3"/>
  <c r="K362" i="3"/>
  <c r="S362" i="3"/>
  <c r="G362" i="3"/>
  <c r="D362" i="3"/>
  <c r="E361" i="3"/>
  <c r="M361" i="3"/>
  <c r="F361" i="3"/>
  <c r="N361" i="3"/>
  <c r="H361" i="3"/>
  <c r="P361" i="3"/>
  <c r="I361" i="3"/>
  <c r="Q361" i="3"/>
  <c r="J361" i="3"/>
  <c r="R361" i="3"/>
  <c r="K361" i="3"/>
  <c r="S361" i="3"/>
  <c r="D361" i="3"/>
  <c r="F356" i="3"/>
  <c r="N356" i="3"/>
  <c r="G356" i="3"/>
  <c r="O356" i="3"/>
  <c r="M356" i="3"/>
  <c r="H356" i="3"/>
  <c r="P356" i="3"/>
  <c r="I356" i="3"/>
  <c r="Q356" i="3"/>
  <c r="E356" i="3"/>
  <c r="J356" i="3"/>
  <c r="R356" i="3"/>
  <c r="K356" i="3"/>
  <c r="S356" i="3"/>
  <c r="D356" i="3"/>
  <c r="F355" i="3"/>
  <c r="N355" i="3"/>
  <c r="G355" i="3"/>
  <c r="O355" i="3"/>
  <c r="H355" i="3"/>
  <c r="P355" i="3"/>
  <c r="I355" i="3"/>
  <c r="Q355" i="3"/>
  <c r="M355" i="3"/>
  <c r="J355" i="3"/>
  <c r="R355" i="3"/>
  <c r="E355" i="3"/>
  <c r="K355" i="3"/>
  <c r="S355" i="3"/>
  <c r="D355" i="3"/>
  <c r="F354" i="3"/>
  <c r="N354" i="3"/>
  <c r="G354" i="3"/>
  <c r="O354" i="3"/>
  <c r="H354" i="3"/>
  <c r="P354" i="3"/>
  <c r="I354" i="3"/>
  <c r="Q354" i="3"/>
  <c r="J354" i="3"/>
  <c r="R354" i="3"/>
  <c r="K354" i="3"/>
  <c r="S354" i="3"/>
  <c r="D354" i="3"/>
  <c r="F353" i="3"/>
  <c r="N353" i="3"/>
  <c r="G353" i="3"/>
  <c r="O353" i="3"/>
  <c r="H353" i="3"/>
  <c r="P353" i="3"/>
  <c r="I353" i="3"/>
  <c r="Q353" i="3"/>
  <c r="J353" i="3"/>
  <c r="R353" i="3"/>
  <c r="K353" i="3"/>
  <c r="S353" i="3"/>
  <c r="D353" i="3"/>
  <c r="M348" i="3"/>
  <c r="F348" i="3"/>
  <c r="N348" i="3"/>
  <c r="G348" i="3"/>
  <c r="O348" i="3"/>
  <c r="H348" i="3"/>
  <c r="P348" i="3"/>
  <c r="I348" i="3"/>
  <c r="Q348" i="3"/>
  <c r="E348" i="3"/>
  <c r="J348" i="3"/>
  <c r="R348" i="3"/>
  <c r="K348" i="3"/>
  <c r="S348" i="3"/>
  <c r="D348" i="3"/>
  <c r="F347" i="3"/>
  <c r="N347" i="3"/>
  <c r="G347" i="3"/>
  <c r="O347" i="3"/>
  <c r="H347" i="3"/>
  <c r="P347" i="3"/>
  <c r="I347" i="3"/>
  <c r="Q347" i="3"/>
  <c r="J347" i="3"/>
  <c r="R347" i="3"/>
  <c r="K347" i="3"/>
  <c r="S347" i="3"/>
  <c r="D347" i="3"/>
  <c r="E346" i="3"/>
  <c r="M346" i="3"/>
  <c r="F346" i="3"/>
  <c r="N346" i="3"/>
  <c r="K346" i="3"/>
  <c r="G346" i="3"/>
  <c r="O346" i="3"/>
  <c r="H346" i="3"/>
  <c r="P346" i="3"/>
  <c r="I346" i="3"/>
  <c r="Q346" i="3"/>
  <c r="J346" i="3"/>
  <c r="R346" i="3"/>
  <c r="S346" i="3"/>
  <c r="D346" i="3"/>
  <c r="F339" i="3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4" i="4"/>
  <c r="Y7" i="4"/>
  <c r="Y9" i="4"/>
  <c r="Y18" i="4"/>
  <c r="Y17" i="4"/>
  <c r="Y10" i="4"/>
  <c r="Y12" i="4"/>
  <c r="Y20" i="4"/>
  <c r="Y16" i="4"/>
  <c r="Y13" i="4"/>
  <c r="Y15" i="4"/>
  <c r="A5" i="8"/>
  <c r="Y8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365" i="3" l="1"/>
  <c r="D365" i="3"/>
  <c r="S365" i="3"/>
  <c r="K365" i="3"/>
  <c r="R365" i="3"/>
  <c r="J365" i="3"/>
  <c r="Q365" i="3"/>
  <c r="I365" i="3"/>
  <c r="P365" i="3"/>
  <c r="H365" i="3"/>
  <c r="O365" i="3"/>
  <c r="G365" i="3"/>
  <c r="M365" i="3"/>
  <c r="N365" i="3"/>
  <c r="F365" i="3"/>
  <c r="E365" i="3"/>
  <c r="L360" i="3"/>
  <c r="D360" i="3"/>
  <c r="E360" i="3"/>
  <c r="S360" i="3"/>
  <c r="S367" i="3" s="1"/>
  <c r="K360" i="3"/>
  <c r="R360" i="3"/>
  <c r="J360" i="3"/>
  <c r="Q360" i="3"/>
  <c r="I360" i="3"/>
  <c r="P360" i="3"/>
  <c r="H360" i="3"/>
  <c r="O360" i="3"/>
  <c r="G360" i="3"/>
  <c r="N360" i="3"/>
  <c r="F360" i="3"/>
  <c r="M360" i="3"/>
  <c r="L359" i="3"/>
  <c r="D359" i="3"/>
  <c r="S359" i="3"/>
  <c r="K359" i="3"/>
  <c r="R359" i="3"/>
  <c r="J359" i="3"/>
  <c r="E359" i="3"/>
  <c r="Q359" i="3"/>
  <c r="I359" i="3"/>
  <c r="P359" i="3"/>
  <c r="H359" i="3"/>
  <c r="M359" i="3"/>
  <c r="O359" i="3"/>
  <c r="G359" i="3"/>
  <c r="N359" i="3"/>
  <c r="F359" i="3"/>
  <c r="L358" i="3"/>
  <c r="D358" i="3"/>
  <c r="S358" i="3"/>
  <c r="K358" i="3"/>
  <c r="G358" i="3"/>
  <c r="R358" i="3"/>
  <c r="J358" i="3"/>
  <c r="O358" i="3"/>
  <c r="Q358" i="3"/>
  <c r="I358" i="3"/>
  <c r="P358" i="3"/>
  <c r="H358" i="3"/>
  <c r="N358" i="3"/>
  <c r="F358" i="3"/>
  <c r="M358" i="3"/>
  <c r="E358" i="3"/>
  <c r="L357" i="3"/>
  <c r="D357" i="3"/>
  <c r="S357" i="3"/>
  <c r="K357" i="3"/>
  <c r="R357" i="3"/>
  <c r="J357" i="3"/>
  <c r="Q357" i="3"/>
  <c r="I357" i="3"/>
  <c r="P357" i="3"/>
  <c r="H357" i="3"/>
  <c r="N357" i="3"/>
  <c r="F357" i="3"/>
  <c r="O357" i="3"/>
  <c r="M357" i="3"/>
  <c r="E357" i="3"/>
  <c r="G357" i="3"/>
  <c r="L352" i="3"/>
  <c r="D352" i="3"/>
  <c r="E352" i="3"/>
  <c r="S352" i="3"/>
  <c r="K352" i="3"/>
  <c r="R352" i="3"/>
  <c r="J352" i="3"/>
  <c r="Q352" i="3"/>
  <c r="I352" i="3"/>
  <c r="P352" i="3"/>
  <c r="H352" i="3"/>
  <c r="O352" i="3"/>
  <c r="G352" i="3"/>
  <c r="M352" i="3"/>
  <c r="N352" i="3"/>
  <c r="F352" i="3"/>
  <c r="L351" i="3"/>
  <c r="D351" i="3"/>
  <c r="M351" i="3"/>
  <c r="S351" i="3"/>
  <c r="K351" i="3"/>
  <c r="R351" i="3"/>
  <c r="J351" i="3"/>
  <c r="Q351" i="3"/>
  <c r="I351" i="3"/>
  <c r="P351" i="3"/>
  <c r="P367" i="3" s="1"/>
  <c r="H351" i="3"/>
  <c r="O351" i="3"/>
  <c r="G351" i="3"/>
  <c r="E351" i="3"/>
  <c r="N351" i="3"/>
  <c r="F351" i="3"/>
  <c r="L350" i="3"/>
  <c r="D350" i="3"/>
  <c r="D367" i="3" s="1"/>
  <c r="G350" i="3"/>
  <c r="S350" i="3"/>
  <c r="K350" i="3"/>
  <c r="R350" i="3"/>
  <c r="J350" i="3"/>
  <c r="Q350" i="3"/>
  <c r="I350" i="3"/>
  <c r="O350" i="3"/>
  <c r="P350" i="3"/>
  <c r="H350" i="3"/>
  <c r="N350" i="3"/>
  <c r="F350" i="3"/>
  <c r="M350" i="3"/>
  <c r="E350" i="3"/>
  <c r="L349" i="3"/>
  <c r="D349" i="3"/>
  <c r="S349" i="3"/>
  <c r="K349" i="3"/>
  <c r="R349" i="3"/>
  <c r="J349" i="3"/>
  <c r="Q349" i="3"/>
  <c r="I349" i="3"/>
  <c r="M349" i="3"/>
  <c r="P349" i="3"/>
  <c r="H349" i="3"/>
  <c r="E349" i="3"/>
  <c r="O349" i="3"/>
  <c r="G349" i="3"/>
  <c r="G367" i="3" s="1"/>
  <c r="N349" i="3"/>
  <c r="F349" i="3"/>
  <c r="L338" i="3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61" i="5"/>
  <c r="Z107" i="5"/>
  <c r="Z43" i="5"/>
  <c r="Z74" i="5"/>
  <c r="Z65" i="5"/>
  <c r="Z120" i="5"/>
  <c r="Z115" i="5"/>
  <c r="Z171" i="5"/>
  <c r="Z183" i="5"/>
  <c r="Z147" i="5"/>
  <c r="Z60" i="5"/>
  <c r="Z79" i="5"/>
  <c r="Z47" i="5"/>
  <c r="Z66" i="5"/>
  <c r="Z136" i="5"/>
  <c r="Z42" i="5"/>
  <c r="Z27" i="5"/>
  <c r="Z129" i="5"/>
  <c r="Z109" i="5"/>
  <c r="Z94" i="5"/>
  <c r="Z149" i="5"/>
  <c r="Z100" i="5"/>
  <c r="Z85" i="5"/>
  <c r="Z54" i="5"/>
  <c r="Z56" i="5"/>
  <c r="Z24" i="5"/>
  <c r="Z144" i="5"/>
  <c r="Z95" i="5"/>
  <c r="Z156" i="5"/>
  <c r="Z148" i="5"/>
  <c r="Z53" i="5"/>
  <c r="Z172" i="5"/>
  <c r="Z117" i="5"/>
  <c r="Z29" i="5"/>
  <c r="Z34" i="5"/>
  <c r="Z118" i="5"/>
  <c r="Z12" i="5"/>
  <c r="Z32" i="5"/>
  <c r="Z50" i="5"/>
  <c r="Z178" i="5"/>
  <c r="Z20" i="5"/>
  <c r="Z68" i="5"/>
  <c r="Z19" i="5"/>
  <c r="Z104" i="5"/>
  <c r="Z157" i="5"/>
  <c r="Z46" i="5"/>
  <c r="Z33" i="5"/>
  <c r="Z90" i="5"/>
  <c r="Z173" i="5"/>
  <c r="Z110" i="5"/>
  <c r="Z69" i="5"/>
  <c r="Z170" i="5"/>
  <c r="Z97" i="5"/>
  <c r="Z62" i="5"/>
  <c r="Z70" i="5"/>
  <c r="Z162" i="5"/>
  <c r="Z30" i="5"/>
  <c r="Z126" i="5"/>
  <c r="Z101" i="5"/>
  <c r="Z158" i="5"/>
  <c r="Z168" i="5"/>
  <c r="Z28" i="5"/>
  <c r="Z176" i="5"/>
  <c r="Z135" i="5"/>
  <c r="Z58" i="5"/>
  <c r="Z73" i="5"/>
  <c r="Z75" i="5"/>
  <c r="Z180" i="5"/>
  <c r="Z36" i="5"/>
  <c r="Z128" i="5"/>
  <c r="Z89" i="5"/>
  <c r="Z82" i="5"/>
  <c r="Z88" i="5"/>
  <c r="Z76" i="5"/>
  <c r="Z18" i="5"/>
  <c r="Z102" i="5"/>
  <c r="Z55" i="5"/>
  <c r="Z93" i="5"/>
  <c r="Z103" i="5"/>
  <c r="Z63" i="5"/>
  <c r="Z83" i="5"/>
  <c r="Z153" i="5"/>
  <c r="Z44" i="5"/>
  <c r="Z92" i="5"/>
  <c r="Z159" i="5"/>
  <c r="Z14" i="5"/>
  <c r="Z138" i="5"/>
  <c r="Z45" i="5"/>
  <c r="Z139" i="5"/>
  <c r="Z91" i="5"/>
  <c r="Z9" i="5"/>
  <c r="Z121" i="5"/>
  <c r="Z6" i="5"/>
  <c r="Z184" i="5"/>
  <c r="Z77" i="5"/>
  <c r="Z108" i="5"/>
  <c r="Z181" i="5"/>
  <c r="Z146" i="5"/>
  <c r="Z127" i="5"/>
  <c r="Z155" i="5"/>
  <c r="Z166" i="5"/>
  <c r="Z134" i="5"/>
  <c r="Z105" i="5"/>
  <c r="Z26" i="5"/>
  <c r="Z143" i="5"/>
  <c r="Z22" i="5"/>
  <c r="Z116" i="5"/>
  <c r="Z182" i="5"/>
  <c r="Z51" i="5"/>
  <c r="Z174" i="5"/>
  <c r="Z78" i="5"/>
  <c r="Z38" i="5"/>
  <c r="Z151" i="5"/>
  <c r="Z80" i="5"/>
  <c r="Z96" i="5"/>
  <c r="Z140" i="5"/>
  <c r="Z7" i="5"/>
  <c r="Z84" i="5"/>
  <c r="Z81" i="5"/>
  <c r="Z175" i="5"/>
  <c r="Z37" i="5"/>
  <c r="Z142" i="5"/>
  <c r="Z161" i="5"/>
  <c r="Z130" i="5"/>
  <c r="Z123" i="5"/>
  <c r="Z67" i="5"/>
  <c r="Z35" i="5"/>
  <c r="Z165" i="5"/>
  <c r="Z52" i="5"/>
  <c r="Z179" i="5"/>
  <c r="Z17" i="5"/>
  <c r="Z8" i="5"/>
  <c r="Z39" i="5"/>
  <c r="Z10" i="5"/>
  <c r="Z160" i="5"/>
  <c r="Z131" i="5"/>
  <c r="Z150" i="5"/>
  <c r="Z11" i="5"/>
  <c r="Z71" i="5"/>
  <c r="Z154" i="5"/>
  <c r="Z122" i="5"/>
  <c r="Z15" i="5"/>
  <c r="Z48" i="5"/>
  <c r="Z111" i="5"/>
  <c r="Z141" i="5"/>
  <c r="Z119" i="5"/>
  <c r="Z167" i="5"/>
  <c r="Z49" i="5"/>
  <c r="Z169" i="5"/>
  <c r="Z23" i="5"/>
  <c r="Z185" i="5"/>
  <c r="Z113" i="5"/>
  <c r="Z152" i="5"/>
  <c r="Z31" i="5"/>
  <c r="Z145" i="5"/>
  <c r="Z163" i="5"/>
  <c r="Z16" i="5"/>
  <c r="Z41" i="5"/>
  <c r="Z99" i="5"/>
  <c r="Z124" i="5"/>
  <c r="Z21" i="5"/>
  <c r="Z59" i="5"/>
  <c r="Z106" i="5"/>
  <c r="Z64" i="5"/>
  <c r="Z13" i="5"/>
  <c r="Z72" i="5"/>
  <c r="Z114" i="5"/>
  <c r="Z177" i="5"/>
  <c r="Z125" i="5"/>
  <c r="Z132" i="5"/>
  <c r="Z164" i="5"/>
  <c r="Z112" i="5"/>
  <c r="Z137" i="5"/>
  <c r="Z86" i="5"/>
  <c r="Z98" i="5"/>
  <c r="Z87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J367" i="3" l="1"/>
  <c r="H367" i="3"/>
  <c r="I367" i="3"/>
  <c r="K367" i="3"/>
  <c r="M367" i="3"/>
  <c r="Q367" i="3"/>
  <c r="F367" i="3"/>
  <c r="L367" i="3"/>
  <c r="N367" i="3"/>
  <c r="O367" i="3"/>
  <c r="R367" i="3"/>
  <c r="E367" i="3"/>
  <c r="I341" i="3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<sst xmlns="http://schemas.openxmlformats.org/spreadsheetml/2006/main" count="4040" uniqueCount="320">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</sst>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3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10" borderId="0" xfId="0" applyFont="1" applyFill="1" applyAlignment="1">
      <alignment horizontal="left"/>
    </xf>
    <xf numFmtId="0" fontId="101" fillId="0" borderId="0" xfId="0" applyFont="1"/>
    <xf numFmtId="0" fontId="102" fillId="11" borderId="0" xfId="0" applyFont="1" applyFill="1" applyAlignment="1">
      <alignment vertical="center" wrapText="1"/>
    </xf>
    <xf numFmtId="0" fontId="102" fillId="11" borderId="0" xfId="0" applyFont="1" applyFill="1" applyAlignment="1">
      <alignment vertical="top" wrapText="1"/>
    </xf>
    <xf numFmtId="0" fontId="2" fillId="0" borderId="1" xfId="1" applyFont="1" applyBorder="1" applyAlignment="1">
      <alignment horizontal="left"/>
    </xf>
    <xf numFmtId="0" fontId="83" fillId="11" borderId="0" xfId="0" applyFont="1" applyFill="1"/>
    <xf numFmtId="0" fontId="102" fillId="11" borderId="0" xfId="0" applyFont="1" applyFill="1"/>
    <xf numFmtId="0" fontId="102" fillId="11" borderId="0" xfId="0" applyFont="1" applyFill="1" applyAlignment="1">
      <alignment vertical="center"/>
    </xf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tabSelected="1" topLeftCell="A3" zoomScale="70" zoomScaleNormal="70" workbookViewId="0">
      <selection activeCell="G26" sqref="G26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87" t="s">
        <v>185</v>
      </c>
      <c r="B1" s="187"/>
      <c r="C1" s="187"/>
      <c r="D1" s="187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88" t="s">
        <v>9</v>
      </c>
      <c r="F7" s="188" t="s">
        <v>156</v>
      </c>
      <c r="G7" s="188" t="s">
        <v>156</v>
      </c>
      <c r="H7" s="188" t="s">
        <v>156</v>
      </c>
      <c r="I7" s="188" t="s">
        <v>9</v>
      </c>
      <c r="J7" s="188" t="s">
        <v>156</v>
      </c>
      <c r="K7" s="188" t="s">
        <v>9</v>
      </c>
      <c r="L7" s="188" t="s">
        <v>156</v>
      </c>
      <c r="M7" s="152" t="s">
        <v>3</v>
      </c>
      <c r="N7" s="152" t="s">
        <v>187</v>
      </c>
      <c r="O7" s="188" t="s">
        <v>156</v>
      </c>
      <c r="P7" s="152" t="s">
        <v>187</v>
      </c>
      <c r="Q7" s="188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88" t="s">
        <v>9</v>
      </c>
      <c r="C8" s="188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88" t="s">
        <v>9</v>
      </c>
      <c r="O8" s="152" t="s">
        <v>3</v>
      </c>
      <c r="P8" s="188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88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88" t="s">
        <v>9</v>
      </c>
      <c r="N9" s="153" t="s">
        <v>159</v>
      </c>
      <c r="O9" s="188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88" t="s">
        <v>9</v>
      </c>
      <c r="G10" s="188" t="s">
        <v>9</v>
      </c>
      <c r="H10" s="188" t="s">
        <v>9</v>
      </c>
      <c r="I10" s="153" t="s">
        <v>191</v>
      </c>
      <c r="J10" s="188" t="s">
        <v>9</v>
      </c>
      <c r="K10" s="153" t="s">
        <v>109</v>
      </c>
      <c r="L10" s="188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53" t="s">
        <v>160</v>
      </c>
      <c r="F11" s="153" t="s">
        <v>189</v>
      </c>
      <c r="G11" s="153" t="s">
        <v>188</v>
      </c>
      <c r="H11" s="153" t="s">
        <v>159</v>
      </c>
      <c r="I11" s="153" t="s">
        <v>160</v>
      </c>
      <c r="J11" s="153" t="s">
        <v>159</v>
      </c>
      <c r="K11" s="153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53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53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53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53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53" t="s">
        <v>160</v>
      </c>
      <c r="M14" s="153" t="s">
        <v>191</v>
      </c>
      <c r="N14" s="153" t="s">
        <v>7</v>
      </c>
      <c r="O14" s="153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53" t="s">
        <v>160</v>
      </c>
      <c r="I15" s="155" t="s">
        <v>199</v>
      </c>
      <c r="J15" s="153" t="s">
        <v>160</v>
      </c>
      <c r="K15" s="154" t="s">
        <v>218</v>
      </c>
      <c r="L15" s="153" t="s">
        <v>192</v>
      </c>
      <c r="M15" s="153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53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55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55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6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56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56" t="s">
        <v>128</v>
      </c>
      <c r="K25" s="156" t="s">
        <v>103</v>
      </c>
      <c r="L25" s="156" t="s">
        <v>210</v>
      </c>
      <c r="M25" s="156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90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89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6" t="s">
        <v>240</v>
      </c>
      <c r="D32" s="189" t="s">
        <v>156</v>
      </c>
      <c r="E32" s="159" t="s">
        <v>237</v>
      </c>
      <c r="F32" s="185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8" zoomScaleNormal="100" workbookViewId="0">
      <selection activeCell="I39" sqref="I39:P39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Q14" zoomScale="85" zoomScaleNormal="85" workbookViewId="0">
      <selection activeCell="AI39" sqref="AI39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 t="s">
        <v>3</v>
      </c>
      <c r="AA8" s="5" t="str">
        <f>IFERROR(VLOOKUP('De Uitslagen'!Z8,'Shortlist teams'!B:C,2,FALSE),"")</f>
        <v>HC</v>
      </c>
      <c r="AB8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>40</v>
      </c>
      <c r="AC8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>40</v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>40</v>
      </c>
      <c r="AF8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>40</v>
      </c>
      <c r="AG8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>40</v>
      </c>
      <c r="AH8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>40</v>
      </c>
      <c r="AI8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>40</v>
      </c>
      <c r="AJ8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>40</v>
      </c>
      <c r="AK8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>40</v>
      </c>
      <c r="AL8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>40</v>
      </c>
      <c r="AM8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>40</v>
      </c>
      <c r="AN8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>40</v>
      </c>
      <c r="AO8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>40</v>
      </c>
      <c r="AP8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>40</v>
      </c>
      <c r="AQ8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>40</v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 t="s">
        <v>116</v>
      </c>
      <c r="AA9" s="5" t="str">
        <f>IFERROR(VLOOKUP('De Uitslagen'!Z9,'Shortlist teams'!B:C,2,FALSE),"")</f>
        <v>HC</v>
      </c>
      <c r="AB9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>34</v>
      </c>
      <c r="AC9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>34</v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>34</v>
      </c>
      <c r="AG9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>34</v>
      </c>
      <c r="AH9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>34</v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>34</v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>34</v>
      </c>
      <c r="AM9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>34</v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>34</v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>34</v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 t="s">
        <v>189</v>
      </c>
      <c r="AA10" s="5">
        <f>IFERROR(VLOOKUP('De Uitslagen'!Z10,'Shortlist teams'!B:C,2,FALSE),"")</f>
        <v>1</v>
      </c>
      <c r="AB10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>36</v>
      </c>
      <c r="AC10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>36</v>
      </c>
      <c r="AD10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>36</v>
      </c>
      <c r="AE10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>36</v>
      </c>
      <c r="AF10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>36</v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>36</v>
      </c>
      <c r="AI10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>36</v>
      </c>
      <c r="AJ10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>36</v>
      </c>
      <c r="AK10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>36</v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>36</v>
      </c>
      <c r="AN10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>36</v>
      </c>
      <c r="AO10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>36</v>
      </c>
      <c r="AP10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>36</v>
      </c>
      <c r="AQ10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>36</v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184" t="s">
        <v>187</v>
      </c>
      <c r="AA11" s="5" t="str">
        <f>IFERROR(VLOOKUP('De Uitslagen'!Z11,'Shortlist teams'!B:C,2,FALSE),"")</f>
        <v>HC</v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>26</v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>26</v>
      </c>
      <c r="AF11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>26</v>
      </c>
      <c r="AG11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>26</v>
      </c>
      <c r="AH11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>26</v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>26</v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>26</v>
      </c>
      <c r="AM11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>26</v>
      </c>
      <c r="AN11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>26</v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>26</v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4" t="s">
        <v>160</v>
      </c>
      <c r="AA12" s="5">
        <f>IFERROR(VLOOKUP('De Uitslagen'!Z12,'Shortlist teams'!B:C,2,FALSE),"")</f>
        <v>1</v>
      </c>
      <c r="AB12" t="str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/>
      </c>
      <c r="AC12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>28</v>
      </c>
      <c r="AD12" t="str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/>
      </c>
      <c r="AE12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>28</v>
      </c>
      <c r="AF12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>28</v>
      </c>
      <c r="AG12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>28</v>
      </c>
      <c r="AH12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>28</v>
      </c>
      <c r="AI12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>28</v>
      </c>
      <c r="AJ12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>28</v>
      </c>
      <c r="AK12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>28</v>
      </c>
      <c r="AL12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>28</v>
      </c>
      <c r="AM12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>28</v>
      </c>
      <c r="AN12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>28</v>
      </c>
      <c r="AO12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>28</v>
      </c>
      <c r="AP12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>28</v>
      </c>
      <c r="AQ12" t="str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/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 t="s">
        <v>188</v>
      </c>
      <c r="AA13" s="5">
        <f>IFERROR(VLOOKUP('De Uitslagen'!Z13,'Shortlist teams'!B:C,2,FALSE),"")</f>
        <v>1</v>
      </c>
      <c r="AB13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>26</v>
      </c>
      <c r="AC13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>26</v>
      </c>
      <c r="AD13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>26</v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>26</v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>26</v>
      </c>
      <c r="AJ13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>26</v>
      </c>
      <c r="AK13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>26</v>
      </c>
      <c r="AL13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>26</v>
      </c>
      <c r="AM13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>26</v>
      </c>
      <c r="AN13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>26</v>
      </c>
      <c r="AO13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>26</v>
      </c>
      <c r="AP13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>26</v>
      </c>
      <c r="AQ13" t="str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/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 t="s">
        <v>161</v>
      </c>
      <c r="AA14" s="5">
        <f>IFERROR(VLOOKUP('De Uitslagen'!Z14,'Shortlist teams'!B:C,2,FALSE),"")</f>
        <v>2</v>
      </c>
      <c r="AB14" t="str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/>
      </c>
      <c r="AC14" t="str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/>
      </c>
      <c r="AD14" t="str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/>
      </c>
      <c r="AE14" t="str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/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 t="str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/>
      </c>
      <c r="AH14" t="str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/>
      </c>
      <c r="AI14" t="str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/>
      </c>
      <c r="AJ14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>28</v>
      </c>
      <c r="AK14" t="str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/>
      </c>
      <c r="AL14" t="str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/>
      </c>
      <c r="AM14" t="str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/>
      </c>
      <c r="AN14" t="str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/>
      </c>
      <c r="AO14" t="str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/>
      </c>
      <c r="AP14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>28</v>
      </c>
      <c r="AQ14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>28</v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 t="s">
        <v>118</v>
      </c>
      <c r="AA15" s="5">
        <f>IFERROR(VLOOKUP('De Uitslagen'!Z15,'Shortlist teams'!B:C,2,FALSE),"")</f>
        <v>2</v>
      </c>
      <c r="AB15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>26</v>
      </c>
      <c r="AC15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>26</v>
      </c>
      <c r="AD15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>26</v>
      </c>
      <c r="AE15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>26</v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 t="str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/>
      </c>
      <c r="AH15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>26</v>
      </c>
      <c r="AI15" t="str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/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 t="str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/>
      </c>
      <c r="AL15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>26</v>
      </c>
      <c r="AM15" t="str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/>
      </c>
      <c r="AN15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>26</v>
      </c>
      <c r="AO15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>26</v>
      </c>
      <c r="AP15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>26</v>
      </c>
      <c r="AQ15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>26</v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 t="s">
        <v>193</v>
      </c>
      <c r="AA16" s="5">
        <f>IFERROR(VLOOKUP('De Uitslagen'!Z16,'Shortlist teams'!B:C,2,FALSE),"")</f>
        <v>1</v>
      </c>
      <c r="AB16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>20</v>
      </c>
      <c r="AC16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>20</v>
      </c>
      <c r="AD16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>20</v>
      </c>
      <c r="AE16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>20</v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>20</v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>20</v>
      </c>
      <c r="AM16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>20</v>
      </c>
      <c r="AN16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>20</v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>20</v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 t="s">
        <v>124</v>
      </c>
      <c r="AA17" s="5">
        <f>IFERROR(VLOOKUP('De Uitslagen'!Z17,'Shortlist teams'!B:C,2,FALSE),"")</f>
        <v>3</v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 t="s">
        <v>293</v>
      </c>
      <c r="AA18" s="5">
        <f>IFERROR(VLOOKUP('De Uitslagen'!Z18,'Shortlist teams'!B:C,2,FALSE),"")</f>
        <v>4</v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 t="str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/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 t="str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/>
      </c>
      <c r="AK18" t="str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/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 t="str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/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 t="s">
        <v>194</v>
      </c>
      <c r="AA19" s="5">
        <f>IFERROR(VLOOKUP('De Uitslagen'!Z19,'Shortlist teams'!B:C,2,FALSE),"")</f>
        <v>2</v>
      </c>
      <c r="AB19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>18</v>
      </c>
      <c r="AC19" t="str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/>
      </c>
      <c r="AD19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>18</v>
      </c>
      <c r="AE19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>18</v>
      </c>
      <c r="AF19" t="str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/>
      </c>
      <c r="AG19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>18</v>
      </c>
      <c r="AH19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>18</v>
      </c>
      <c r="AI19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>18</v>
      </c>
      <c r="AJ19" t="str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/>
      </c>
      <c r="AK19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>18</v>
      </c>
      <c r="AL19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>18</v>
      </c>
      <c r="AM19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>18</v>
      </c>
      <c r="AN19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>18</v>
      </c>
      <c r="AO19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>18</v>
      </c>
      <c r="AP19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>18</v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 t="s">
        <v>128</v>
      </c>
      <c r="AA20" s="5">
        <f>IFERROR(VLOOKUP('De Uitslagen'!Z20,'Shortlist teams'!B:C,2,FALSE),"")</f>
        <v>4</v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 t="str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/>
      </c>
      <c r="AD20" t="str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/>
      </c>
      <c r="AE20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>26</v>
      </c>
      <c r="AF20" t="str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/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>26</v>
      </c>
      <c r="AK20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>26</v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>26</v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 t="s">
        <v>99</v>
      </c>
      <c r="AA21" s="5">
        <f>IFERROR(VLOOKUP('De Uitslagen'!Z21,'Shortlist teams'!B:C,2,FALSE),"")</f>
        <v>1</v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>12</v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 t="str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/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>12</v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 t="s">
        <v>223</v>
      </c>
      <c r="AA22" s="5">
        <f>IFERROR(VLOOKUP('De Uitslagen'!Z22,'Shortlist teams'!B:C,2,FALSE),"")</f>
        <v>3</v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 t="str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/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>16</v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 t="s">
        <v>296</v>
      </c>
      <c r="AA23" s="5">
        <f>IFERROR(VLOOKUP('De Uitslagen'!Z23,'Shortlist teams'!B:C,2,FALSE),"")</f>
        <v>2</v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 t="str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/>
      </c>
      <c r="AD23" t="str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/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 t="str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/>
      </c>
      <c r="AG23" t="str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/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 t="str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/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 t="str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/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 t="s">
        <v>164</v>
      </c>
      <c r="AA24" s="5">
        <f>IFERROR(VLOOKUP('De Uitslagen'!Z24,'Shortlist teams'!B:C,2,FALSE),"")</f>
        <v>3</v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>10</v>
      </c>
      <c r="AD24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>10</v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 t="str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/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 t="s">
        <v>109</v>
      </c>
      <c r="AA25" s="5">
        <f>IFERROR(VLOOKUP('De Uitslagen'!Z25,'Shortlist teams'!B:C,2,FALSE),"")</f>
        <v>1</v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>6</v>
      </c>
      <c r="AD25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>6</v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>6</v>
      </c>
      <c r="AG25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>6</v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>6</v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>6</v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 t="s">
        <v>196</v>
      </c>
      <c r="AA26" s="5">
        <f>IFERROR(VLOOKUP('De Uitslagen'!Z26,'Shortlist teams'!B:C,2,FALSE),"")</f>
        <v>2</v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 t="s">
        <v>278</v>
      </c>
      <c r="AA27" s="5">
        <f>IFERROR(VLOOKUP('De Uitslagen'!Z27,'Shortlist teams'!B:C,2,FALSE),"")</f>
        <v>4</v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 t="str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/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 t="str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/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200</v>
      </c>
      <c r="AC29" s="1">
        <f t="shared" si="2"/>
        <v>264</v>
      </c>
      <c r="AD29" s="1">
        <f t="shared" si="2"/>
        <v>142</v>
      </c>
      <c r="AE29" s="1">
        <f t="shared" si="2"/>
        <v>220</v>
      </c>
      <c r="AF29" s="1">
        <f t="shared" si="2"/>
        <v>186</v>
      </c>
      <c r="AG29" s="1">
        <f t="shared" si="2"/>
        <v>178</v>
      </c>
      <c r="AH29" s="1">
        <f t="shared" si="2"/>
        <v>228</v>
      </c>
      <c r="AI29" s="1">
        <f t="shared" si="2"/>
        <v>148</v>
      </c>
      <c r="AJ29" s="1">
        <f t="shared" si="2"/>
        <v>244</v>
      </c>
      <c r="AK29" s="1">
        <f t="shared" si="2"/>
        <v>180</v>
      </c>
      <c r="AL29" s="1">
        <f t="shared" si="2"/>
        <v>230</v>
      </c>
      <c r="AM29" s="1">
        <f t="shared" si="2"/>
        <v>260</v>
      </c>
      <c r="AN29" s="1">
        <f t="shared" ref="AN29:AQ29" si="3">SUM(AN8:AN28)</f>
        <v>220</v>
      </c>
      <c r="AO29" s="1">
        <f t="shared" si="3"/>
        <v>208</v>
      </c>
      <c r="AP29" s="1">
        <f t="shared" si="3"/>
        <v>248</v>
      </c>
      <c r="AQ29" s="1">
        <f t="shared" si="3"/>
        <v>164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 t="s">
        <v>3</v>
      </c>
      <c r="AA34" t="s">
        <v>319</v>
      </c>
      <c r="AB34">
        <f>IF('De Teams'!B27='De Uitslagen'!$Z34,25+IF('De Uitslagen'!$AA34="Y",25,0),"")</f>
        <v>50</v>
      </c>
      <c r="AC34">
        <f>IF('De Teams'!C27='De Uitslagen'!$Z34,25+IF('De Uitslagen'!$AA34="Y",25,0),"")</f>
        <v>50</v>
      </c>
      <c r="AD34">
        <f>IF('De Teams'!D27='De Uitslagen'!$Z34,25+IF('De Uitslagen'!$AA34="Y",25,0),"")</f>
        <v>50</v>
      </c>
      <c r="AE34" t="str">
        <f>IF('De Teams'!E27='De Uitslagen'!$Z34,25+IF('De Uitslagen'!$AA34="Y",25,0),"")</f>
        <v/>
      </c>
      <c r="AF34">
        <f>IF('De Teams'!F27='De Uitslagen'!$Z34,25+IF('De Uitslagen'!$AA34="Y",25,0),"")</f>
        <v>50</v>
      </c>
      <c r="AG34">
        <f>IF('De Teams'!G27='De Uitslagen'!$Z34,25+IF('De Uitslagen'!$AA34="Y",25,0),"")</f>
        <v>50</v>
      </c>
      <c r="AH34">
        <f>IF('De Teams'!H27='De Uitslagen'!$Z34,25+IF('De Uitslagen'!$AA34="Y",25,0),"")</f>
        <v>50</v>
      </c>
      <c r="AI34">
        <f>IF('De Teams'!I27='De Uitslagen'!$Z34,25+IF('De Uitslagen'!$AA34="Y",25,0),"")</f>
        <v>50</v>
      </c>
      <c r="AJ34">
        <f>IF('De Teams'!J27='De Uitslagen'!$Z34,25+IF('De Uitslagen'!$AA34="Y",25,0),"")</f>
        <v>50</v>
      </c>
      <c r="AK34">
        <f>IF('De Teams'!K27='De Uitslagen'!$Z34,25+IF('De Uitslagen'!$AA34="Y",25,0),"")</f>
        <v>50</v>
      </c>
      <c r="AL34">
        <f>IF('De Teams'!L27='De Uitslagen'!$Z34,25+IF('De Uitslagen'!$AA34="Y",25,0),"")</f>
        <v>50</v>
      </c>
      <c r="AM34">
        <f>IF('De Teams'!M27='De Uitslagen'!$Z34,25+IF('De Uitslagen'!$AA34="Y",25,0),"")</f>
        <v>50</v>
      </c>
      <c r="AN34">
        <f>IF('De Teams'!N27='De Uitslagen'!$Z34,25+IF('De Uitslagen'!$AA34="Y",25,0),"")</f>
        <v>50</v>
      </c>
      <c r="AO34">
        <f>IF('De Teams'!O27='De Uitslagen'!$Z34,25+IF('De Uitslagen'!$AA34="Y",25,0),"")</f>
        <v>50</v>
      </c>
      <c r="AP34">
        <f>IF('De Teams'!P27='De Uitslagen'!$Z34,25+IF('De Uitslagen'!$AA34="Y",25,0),"")</f>
        <v>50</v>
      </c>
      <c r="AQ34">
        <f>IF('De Teams'!Q27='De Uitslagen'!$Z34,25+IF('De Uitslagen'!$AA34="Y",25,0),"")</f>
        <v>50</v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 t="s">
        <v>192</v>
      </c>
      <c r="AA35" t="s">
        <v>319</v>
      </c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>
        <f>IF('De Teams'!G28='De Uitslagen'!$Z35,25+IF('De Uitslagen'!$AA35="Y",25,0),"")</f>
        <v>50</v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>
        <f>IF('De Teams'!N28='De Uitslagen'!$Z35,25+IF('De Uitslagen'!$AA35="Y",25,0),"")</f>
        <v>50</v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 t="s">
        <v>3</v>
      </c>
      <c r="AA36" t="s">
        <v>319</v>
      </c>
      <c r="AB36" t="str">
        <f>IF('De Teams'!B29='De Uitslagen'!$Z36,25+IF('De Uitslagen'!$AA36="Y",25,0),"")</f>
        <v/>
      </c>
      <c r="AC36">
        <f>IF('De Teams'!C29='De Uitslagen'!$Z36,25+IF('De Uitslagen'!$AA36="Y",25,0),"")</f>
        <v>50</v>
      </c>
      <c r="AD36">
        <f>IF('De Teams'!D29='De Uitslagen'!$Z36,25+IF('De Uitslagen'!$AA36="Y",25,0),"")</f>
        <v>50</v>
      </c>
      <c r="AE36">
        <f>IF('De Teams'!E29='De Uitslagen'!$Z36,25+IF('De Uitslagen'!$AA36="Y",25,0),"")</f>
        <v>50</v>
      </c>
      <c r="AF36" t="str">
        <f>IF('De Teams'!F29='De Uitslagen'!$Z36,25+IF('De Uitslagen'!$AA36="Y",25,0),"")</f>
        <v/>
      </c>
      <c r="AG36" t="str">
        <f>IF('De Teams'!G29='De Uitslagen'!$Z36,25+IF('De Uitslagen'!$AA36="Y",25,0),"")</f>
        <v/>
      </c>
      <c r="AH36">
        <f>IF('De Teams'!H29='De Uitslagen'!$Z36,25+IF('De Uitslagen'!$AA36="Y",25,0),"")</f>
        <v>50</v>
      </c>
      <c r="AI36" t="str">
        <f>IF('De Teams'!I29='De Uitslagen'!$Z36,25+IF('De Uitslagen'!$AA36="Y",25,0),"")</f>
        <v/>
      </c>
      <c r="AJ36">
        <f>IF('De Teams'!J29='De Uitslagen'!$Z36,25+IF('De Uitslagen'!$AA36="Y",25,0),"")</f>
        <v>50</v>
      </c>
      <c r="AK36" t="str">
        <f>IF('De Teams'!K29='De Uitslagen'!$Z36,25+IF('De Uitslagen'!$AA36="Y",25,0),"")</f>
        <v/>
      </c>
      <c r="AL36" t="str">
        <f>IF('De Teams'!L29='De Uitslagen'!$Z36,25+IF('De Uitslagen'!$AA36="Y",25,0),"")</f>
        <v/>
      </c>
      <c r="AM36">
        <f>IF('De Teams'!M29='De Uitslagen'!$Z36,25+IF('De Uitslagen'!$AA36="Y",25,0),"")</f>
        <v>50</v>
      </c>
      <c r="AN36" t="str">
        <f>IF('De Teams'!N29='De Uitslagen'!$Z36,25+IF('De Uitslagen'!$AA36="Y",25,0),"")</f>
        <v/>
      </c>
      <c r="AO36" t="str">
        <f>IF('De Teams'!O29='De Uitslagen'!$Z36,25+IF('De Uitslagen'!$AA36="Y",25,0),"")</f>
        <v/>
      </c>
      <c r="AP36">
        <f>IF('De Teams'!P29='De Uitslagen'!$Z36,25+IF('De Uitslagen'!$AA36="Y",25,0),"")</f>
        <v>50</v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 t="s">
        <v>189</v>
      </c>
      <c r="AA37" t="s">
        <v>319</v>
      </c>
      <c r="AB37">
        <f>IF('De Teams'!B30='De Uitslagen'!$Z37,25+IF('De Uitslagen'!$AA37="Y",25,0),"")</f>
        <v>50</v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>
        <f>IF('De Teams'!E30='De Uitslagen'!$Z37,25+IF('De Uitslagen'!$AA37="Y",25,0),"")</f>
        <v>50</v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>
        <f>IF('De Teams'!J30='De Uitslagen'!$Z37,25+IF('De Uitslagen'!$AA37="Y",25,0),"")</f>
        <v>50</v>
      </c>
      <c r="AK37">
        <f>IF('De Teams'!K30='De Uitslagen'!$Z37,25+IF('De Uitslagen'!$AA37="Y",25,0),"")</f>
        <v>50</v>
      </c>
      <c r="AL37" t="str">
        <f>IF('De Teams'!L30='De Uitslagen'!$Z37,25+IF('De Uitslagen'!$AA37="Y",25,0),"")</f>
        <v/>
      </c>
      <c r="AM37">
        <f>IF('De Teams'!M30='De Uitslagen'!$Z37,25+IF('De Uitslagen'!$AA37="Y",25,0),"")</f>
        <v>50</v>
      </c>
      <c r="AN37">
        <f>IF('De Teams'!N30='De Uitslagen'!$Z37,25+IF('De Uitslagen'!$AA37="Y",25,0),"")</f>
        <v>50</v>
      </c>
      <c r="AO37">
        <f>IF('De Teams'!O30='De Uitslagen'!$Z37,25+IF('De Uitslagen'!$AA37="Y",25,0),"")</f>
        <v>50</v>
      </c>
      <c r="AP37">
        <f>IF('De Teams'!P30='De Uitslagen'!$Z37,25+IF('De Uitslagen'!$AA37="Y",25,0),"")</f>
        <v>50</v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 t="s">
        <v>194</v>
      </c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>
        <f>IF('De Teams'!H31='De Uitslagen'!$Z38,25+IF('De Uitslagen'!$AA38="Y",25,0),"")</f>
        <v>25</v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 t="s">
        <v>255</v>
      </c>
      <c r="AA39" t="s">
        <v>319</v>
      </c>
      <c r="AB39">
        <f>IF('De Teams'!B32='De Uitslagen'!$Z39,25+IF('De Uitslagen'!$AA39="Y",25,0),"")</f>
        <v>50</v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 t="str">
        <f>IF('De Teams'!E32='De Uitslagen'!$Z39,25+IF('De Uitslagen'!$AA39="Y",25,0),"")</f>
        <v/>
      </c>
      <c r="AF39" t="str">
        <f>IF('De Teams'!F32='De Uitslagen'!$Z39,25+IF('De Uitslagen'!$AA39="Y",25,0),"")</f>
        <v/>
      </c>
      <c r="AG39" t="str">
        <f>IF('De Teams'!G32='De Uitslagen'!$Z39,25+IF('De Uitslagen'!$AA39="Y",25,0),"")</f>
        <v/>
      </c>
      <c r="AH39" t="str">
        <f>IF('De Teams'!H32='De Uitslagen'!$Z39,25+IF('De Uitslagen'!$AA39="Y",25,0),"")</f>
        <v/>
      </c>
      <c r="AI39" t="str">
        <f>IF('De Teams'!I32='De Uitslagen'!$Z39,25+IF('De Uitslagen'!$AA39="Y",25,0),"")</f>
        <v/>
      </c>
      <c r="AJ39">
        <f>IF('De Teams'!J32='De Uitslagen'!$Z39,25+IF('De Uitslagen'!$AA39="Y",25,0),"")</f>
        <v>50</v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 t="str">
        <f>IF('De Teams'!M32='De Uitslagen'!$Z39,25+IF('De Uitslagen'!$AA39="Y",25,0),"")</f>
        <v/>
      </c>
      <c r="AN39">
        <f>IF('De Teams'!N32='De Uitslagen'!$Z39,25+IF('De Uitslagen'!$AA39="Y",25,0),"")</f>
        <v>50</v>
      </c>
      <c r="AO39" t="str">
        <f>IF('De Teams'!O32='De Uitslagen'!$Z39,25+IF('De Uitslagen'!$AA39="Y",25,0),"")</f>
        <v/>
      </c>
      <c r="AP39" t="str">
        <f>IF('De Teams'!P32='De Uitslagen'!$Z39,25+IF('De Uitslagen'!$AA39="Y",25,0),"")</f>
        <v/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 t="s">
        <v>307</v>
      </c>
      <c r="AA40" t="s">
        <v>319</v>
      </c>
      <c r="AB40">
        <f>IF('De Teams'!B33='De Uitslagen'!$Z40,25+IF('De Uitslagen'!$AA40="Y",25,0),"")</f>
        <v>50</v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200</v>
      </c>
      <c r="AC42" s="88">
        <f t="shared" si="4"/>
        <v>100</v>
      </c>
      <c r="AD42" s="88">
        <f t="shared" si="4"/>
        <v>100</v>
      </c>
      <c r="AE42" s="88">
        <f t="shared" si="4"/>
        <v>100</v>
      </c>
      <c r="AF42" s="88">
        <f t="shared" si="4"/>
        <v>50</v>
      </c>
      <c r="AG42" s="88">
        <f t="shared" si="4"/>
        <v>100</v>
      </c>
      <c r="AH42" s="88">
        <f t="shared" si="4"/>
        <v>125</v>
      </c>
      <c r="AI42" s="88">
        <f t="shared" si="4"/>
        <v>50</v>
      </c>
      <c r="AJ42" s="88">
        <f t="shared" si="4"/>
        <v>200</v>
      </c>
      <c r="AK42" s="88">
        <f t="shared" si="4"/>
        <v>100</v>
      </c>
      <c r="AL42" s="88">
        <f t="shared" si="4"/>
        <v>50</v>
      </c>
      <c r="AM42" s="88">
        <f t="shared" si="4"/>
        <v>150</v>
      </c>
      <c r="AN42" s="88">
        <f t="shared" ref="AN42:AQ42" si="5">SUM(AN34:AN41)</f>
        <v>200</v>
      </c>
      <c r="AO42" s="88">
        <f t="shared" si="5"/>
        <v>100</v>
      </c>
      <c r="AP42" s="88">
        <f t="shared" si="5"/>
        <v>150</v>
      </c>
      <c r="AQ42" s="88">
        <f t="shared" si="5"/>
        <v>50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306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187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188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194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293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296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217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193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223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 t="s">
        <v>116</v>
      </c>
      <c r="C346" s="87" t="str">
        <f>IFERROR(VLOOKUP('De Uitslagen'!B346,'Shortlist teams'!B:C,2,FALSE),"")</f>
        <v>HC</v>
      </c>
      <c r="D346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>20</v>
      </c>
      <c r="E346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>20</v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>20</v>
      </c>
      <c r="I346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>20</v>
      </c>
      <c r="J346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>20</v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>20</v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>20</v>
      </c>
      <c r="O346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>20</v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>20</v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>20</v>
      </c>
      <c r="T346" s="3"/>
    </row>
    <row r="347" spans="1:20" ht="14.4" x14ac:dyDescent="0.3">
      <c r="A347" s="1">
        <v>2</v>
      </c>
      <c r="B347" s="7" t="s">
        <v>3</v>
      </c>
      <c r="C347" s="87" t="str">
        <f>IFERROR(VLOOKUP('De Uitslagen'!B347,'Shortlist teams'!B:C,2,FALSE),"")</f>
        <v>HC</v>
      </c>
      <c r="D347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>17</v>
      </c>
      <c r="E347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>17</v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>17</v>
      </c>
      <c r="H347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>17</v>
      </c>
      <c r="I347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>17</v>
      </c>
      <c r="J347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>17</v>
      </c>
      <c r="K347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>17</v>
      </c>
      <c r="L347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>17</v>
      </c>
      <c r="M347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>17</v>
      </c>
      <c r="N347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>17</v>
      </c>
      <c r="O347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>17</v>
      </c>
      <c r="P347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>17</v>
      </c>
      <c r="Q347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>17</v>
      </c>
      <c r="R347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>17</v>
      </c>
      <c r="S347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>17</v>
      </c>
      <c r="T347" s="3"/>
    </row>
    <row r="348" spans="1:20" ht="14.4" x14ac:dyDescent="0.3">
      <c r="A348" s="1">
        <v>3</v>
      </c>
      <c r="B348" s="5" t="s">
        <v>189</v>
      </c>
      <c r="C348" s="87">
        <f>IFERROR(VLOOKUP('De Uitslagen'!B348,'Shortlist teams'!B:C,2,FALSE),"")</f>
        <v>1</v>
      </c>
      <c r="D348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>18</v>
      </c>
      <c r="E348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>18</v>
      </c>
      <c r="F348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>18</v>
      </c>
      <c r="G348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>18</v>
      </c>
      <c r="H348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>18</v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>18</v>
      </c>
      <c r="K348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>18</v>
      </c>
      <c r="L348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>18</v>
      </c>
      <c r="M348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>18</v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>18</v>
      </c>
      <c r="P348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>18</v>
      </c>
      <c r="Q348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>18</v>
      </c>
      <c r="R348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>18</v>
      </c>
      <c r="S348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>18</v>
      </c>
      <c r="T348" s="3"/>
    </row>
    <row r="349" spans="1:20" ht="14.4" x14ac:dyDescent="0.3">
      <c r="A349" s="1">
        <v>4</v>
      </c>
      <c r="B349" s="8" t="s">
        <v>187</v>
      </c>
      <c r="C349" s="87" t="str">
        <f>IFERROR(VLOOKUP('De Uitslagen'!B349,'Shortlist teams'!B:C,2,FALSE),"")</f>
        <v>HC</v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>13</v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>13</v>
      </c>
      <c r="H349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>13</v>
      </c>
      <c r="I349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>13</v>
      </c>
      <c r="J349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>13</v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>13</v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>13</v>
      </c>
      <c r="O349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>13</v>
      </c>
      <c r="P349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>13</v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>13</v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 t="s">
        <v>160</v>
      </c>
      <c r="C350" s="87">
        <f>IFERROR(VLOOKUP('De Uitslagen'!B350,'Shortlist teams'!B:C,2,FALSE),"")</f>
        <v>1</v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>14</v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>14</v>
      </c>
      <c r="H350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>14</v>
      </c>
      <c r="I350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>14</v>
      </c>
      <c r="J350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>14</v>
      </c>
      <c r="K350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>14</v>
      </c>
      <c r="L350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>14</v>
      </c>
      <c r="M350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>14</v>
      </c>
      <c r="N350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>14</v>
      </c>
      <c r="O350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>14</v>
      </c>
      <c r="P350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>14</v>
      </c>
      <c r="Q350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>14</v>
      </c>
      <c r="R350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>14</v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 t="s">
        <v>118</v>
      </c>
      <c r="C351" s="87">
        <f>IFERROR(VLOOKUP('De Uitslagen'!B351,'Shortlist teams'!B:C,2,FALSE),"")</f>
        <v>2</v>
      </c>
      <c r="D351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>15</v>
      </c>
      <c r="E351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>15</v>
      </c>
      <c r="F351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>15</v>
      </c>
      <c r="G351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>15</v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>15</v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>15</v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>15</v>
      </c>
      <c r="Q351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>15</v>
      </c>
      <c r="R351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>15</v>
      </c>
      <c r="S351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>15</v>
      </c>
      <c r="T351" s="3"/>
    </row>
    <row r="352" spans="1:20" ht="14.4" x14ac:dyDescent="0.3">
      <c r="A352" s="1">
        <v>7</v>
      </c>
      <c r="B352" s="8" t="s">
        <v>161</v>
      </c>
      <c r="C352" s="87">
        <f>IFERROR(VLOOKUP('De Uitslagen'!B352,'Shortlist teams'!B:C,2,FALSE),"")</f>
        <v>2</v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>14</v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>14</v>
      </c>
      <c r="S352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>14</v>
      </c>
      <c r="T352" s="3"/>
    </row>
    <row r="353" spans="1:20" ht="14.4" x14ac:dyDescent="0.3">
      <c r="A353" s="1">
        <v>8</v>
      </c>
      <c r="B353" s="8" t="s">
        <v>188</v>
      </c>
      <c r="C353" s="87">
        <f>IFERROR(VLOOKUP('De Uitslagen'!B353,'Shortlist teams'!B:C,2,FALSE),"")</f>
        <v>1</v>
      </c>
      <c r="D353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>11</v>
      </c>
      <c r="E353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>11</v>
      </c>
      <c r="F353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>11</v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>11</v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>11</v>
      </c>
      <c r="L353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>11</v>
      </c>
      <c r="M353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>11</v>
      </c>
      <c r="N353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>11</v>
      </c>
      <c r="O353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>11</v>
      </c>
      <c r="P353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>11</v>
      </c>
      <c r="Q353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>11</v>
      </c>
      <c r="R353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>11</v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 t="s">
        <v>99</v>
      </c>
      <c r="C354" s="87">
        <f>IFERROR(VLOOKUP('De Uitslagen'!B354,'Shortlist teams'!B:C,2,FALSE),"")</f>
        <v>1</v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>10</v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>10</v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 t="s">
        <v>178</v>
      </c>
      <c r="C355" s="87">
        <f>IFERROR(VLOOKUP('De Uitslagen'!B355,'Shortlist teams'!B:C,2,FALSE),"")</f>
        <v>4</v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 t="s">
        <v>293</v>
      </c>
      <c r="C356" s="87">
        <f>IFERROR(VLOOKUP('De Uitslagen'!B356,'Shortlist teams'!B:C,2,FALSE),"")</f>
        <v>4</v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 t="s">
        <v>194</v>
      </c>
      <c r="C357" s="87">
        <f>IFERROR(VLOOKUP('De Uitslagen'!B357,'Shortlist teams'!B:C,2,FALSE),"")</f>
        <v>2</v>
      </c>
      <c r="D357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>9</v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>9</v>
      </c>
      <c r="G357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>9</v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>9</v>
      </c>
      <c r="J357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>9</v>
      </c>
      <c r="K357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>9</v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>9</v>
      </c>
      <c r="N357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>9</v>
      </c>
      <c r="O357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>9</v>
      </c>
      <c r="P357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>9</v>
      </c>
      <c r="Q357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>9</v>
      </c>
      <c r="R357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>9</v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 t="s">
        <v>193</v>
      </c>
      <c r="C358" s="87">
        <f>IFERROR(VLOOKUP('De Uitslagen'!B358,'Shortlist teams'!B:C,2,FALSE),"")</f>
        <v>1</v>
      </c>
      <c r="D358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>7</v>
      </c>
      <c r="E358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>7</v>
      </c>
      <c r="F358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>7</v>
      </c>
      <c r="G358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>7</v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>7</v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>7</v>
      </c>
      <c r="O358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>7</v>
      </c>
      <c r="P358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>7</v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>7</v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 t="s">
        <v>124</v>
      </c>
      <c r="C359" s="87">
        <f>IFERROR(VLOOKUP('De Uitslagen'!B359,'Shortlist teams'!B:C,2,FALSE),"")</f>
        <v>3</v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 t="s">
        <v>197</v>
      </c>
      <c r="C360" s="87">
        <f>IFERROR(VLOOKUP('De Uitslagen'!B360,'Shortlist teams'!B:C,2,FALSE),"")</f>
        <v>2</v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>6</v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>6</v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 t="s">
        <v>165</v>
      </c>
      <c r="C361" s="87">
        <f>IFERROR(VLOOKUP('De Uitslagen'!B361,'Shortlist teams'!B:C,2,FALSE),"")</f>
        <v>3</v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>7</v>
      </c>
      <c r="T361" s="3"/>
    </row>
    <row r="362" spans="1:20" ht="14.4" x14ac:dyDescent="0.3">
      <c r="A362" s="1">
        <v>17</v>
      </c>
      <c r="B362" s="7" t="s">
        <v>241</v>
      </c>
      <c r="C362" s="87">
        <f>IFERROR(VLOOKUP('De Uitslagen'!B362,'Shortlist teams'!B:C,2,FALSE),"")</f>
        <v>4</v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 t="s">
        <v>223</v>
      </c>
      <c r="C363" s="87">
        <f>IFERROR(VLOOKUP('De Uitslagen'!B363,'Shortlist teams'!B:C,2,FALSE),"")</f>
        <v>3</v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>4</v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 t="s">
        <v>128</v>
      </c>
      <c r="C364" s="87">
        <f>IFERROR(VLOOKUP('De Uitslagen'!B364,'Shortlist teams'!B:C,2,FALSE),"")</f>
        <v>4</v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>3</v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>3</v>
      </c>
      <c r="M364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>3</v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>3</v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 t="s">
        <v>224</v>
      </c>
      <c r="C365" s="87">
        <f>IFERROR(VLOOKUP('De Uitslagen'!B365,'Shortlist teams'!B:C,2,FALSE),"")</f>
        <v>3</v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>1</v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>1</v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97</v>
      </c>
      <c r="E367" s="1">
        <f t="shared" si="18"/>
        <v>125</v>
      </c>
      <c r="F367" s="1">
        <f t="shared" si="18"/>
        <v>60</v>
      </c>
      <c r="G367" s="1">
        <f t="shared" si="18"/>
        <v>96</v>
      </c>
      <c r="H367" s="1">
        <f t="shared" si="18"/>
        <v>86</v>
      </c>
      <c r="I367" s="1">
        <f t="shared" si="18"/>
        <v>90</v>
      </c>
      <c r="J367" s="1">
        <f t="shared" si="18"/>
        <v>113</v>
      </c>
      <c r="K367" s="1">
        <f t="shared" si="18"/>
        <v>69</v>
      </c>
      <c r="L367" s="1">
        <f t="shared" si="18"/>
        <v>110</v>
      </c>
      <c r="M367" s="1">
        <f t="shared" si="18"/>
        <v>73</v>
      </c>
      <c r="N367" s="1">
        <f t="shared" si="18"/>
        <v>116</v>
      </c>
      <c r="O367" s="1">
        <f t="shared" si="18"/>
        <v>113</v>
      </c>
      <c r="P367" s="1">
        <f t="shared" si="18"/>
        <v>110</v>
      </c>
      <c r="Q367" s="1">
        <f t="shared" si="18"/>
        <v>104</v>
      </c>
      <c r="R367" s="1">
        <f t="shared" si="18"/>
        <v>118</v>
      </c>
      <c r="S367" s="1">
        <f t="shared" si="18"/>
        <v>91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/>
      <c r="C372" s="87" t="str">
        <f>IFERROR(VLOOKUP('De Uitslagen'!B372,'Shortlist teams'!B:C,2,FALSE),"")</f>
        <v/>
      </c>
      <c r="D372" t="str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/>
      </c>
      <c r="E372" t="str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/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 t="str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/>
      </c>
      <c r="I372" t="str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/>
      </c>
      <c r="J372" t="str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/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 t="str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/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 t="str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/>
      </c>
      <c r="O372" t="str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/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 t="str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/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 t="str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/>
      </c>
      <c r="T372" s="3"/>
    </row>
    <row r="373" spans="1:20" ht="14.4" x14ac:dyDescent="0.3">
      <c r="A373" s="1">
        <v>2</v>
      </c>
      <c r="B373" s="7"/>
      <c r="C373" s="87" t="str">
        <f>IFERROR(VLOOKUP('De Uitslagen'!B373,'Shortlist teams'!B:C,2,FALSE),"")</f>
        <v/>
      </c>
      <c r="D373" t="str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/>
      </c>
      <c r="E373" t="str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/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 t="str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/>
      </c>
      <c r="H373" t="str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/>
      </c>
      <c r="I373" t="str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/>
      </c>
      <c r="J373" t="str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/>
      </c>
      <c r="K373" t="str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/>
      </c>
      <c r="L373" t="str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/>
      </c>
      <c r="M373" t="str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/>
      </c>
      <c r="N373" t="str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/>
      </c>
      <c r="O373" t="str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/>
      </c>
      <c r="P373" t="str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/>
      </c>
      <c r="Q373" t="str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/>
      </c>
      <c r="R373" t="str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/>
      </c>
      <c r="S373" t="str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/>
      </c>
      <c r="T373" s="3"/>
    </row>
    <row r="374" spans="1:20" ht="14.4" x14ac:dyDescent="0.3">
      <c r="A374" s="1">
        <v>3</v>
      </c>
      <c r="B374" s="5"/>
      <c r="C374" s="87" t="str">
        <f>IFERROR(VLOOKUP('De Uitslagen'!B374,'Shortlist teams'!B:C,2,FALSE),"")</f>
        <v/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 t="str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/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 t="str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/>
      </c>
      <c r="S374" t="str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/>
      </c>
      <c r="T374" s="3"/>
    </row>
    <row r="375" spans="1:20" ht="14.4" x14ac:dyDescent="0.3">
      <c r="A375" s="1">
        <v>4</v>
      </c>
      <c r="B375" s="8"/>
      <c r="C375" s="87" t="str">
        <f>IFERROR(VLOOKUP('De Uitslagen'!B375,'Shortlist teams'!B:C,2,FALSE),"")</f>
        <v/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 t="str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/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 t="str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/>
      </c>
      <c r="H375" t="str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/>
      </c>
      <c r="I375" t="str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/>
      </c>
      <c r="J375" t="str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/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 t="str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/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 t="str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/>
      </c>
      <c r="O375" t="str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/>
      </c>
      <c r="P375" t="str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/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 t="str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/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/>
      <c r="C376" s="87" t="str">
        <f>IFERROR(VLOOKUP('De Uitslagen'!B376,'Shortlist teams'!B:C,2,FALSE),"")</f>
        <v/>
      </c>
      <c r="D376" t="str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/>
      </c>
      <c r="E376" t="str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/>
      </c>
      <c r="F376" t="str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/>
      </c>
      <c r="G376" t="str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/>
      </c>
      <c r="H376" t="str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/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 t="str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/>
      </c>
      <c r="K376" t="str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/>
      </c>
      <c r="L376" t="str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/>
      </c>
      <c r="M376" t="str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/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 t="str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/>
      </c>
      <c r="P376" t="str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/>
      </c>
      <c r="Q376" t="str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/>
      </c>
      <c r="R376" t="str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/>
      </c>
      <c r="S376" t="str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/>
      </c>
      <c r="T376" s="3"/>
    </row>
    <row r="377" spans="1:20" ht="14.4" x14ac:dyDescent="0.3">
      <c r="A377" s="1">
        <v>6</v>
      </c>
      <c r="B377" s="5"/>
      <c r="C377" s="87" t="str">
        <f>IFERROR(VLOOKUP('De Uitslagen'!B377,'Shortlist teams'!B:C,2,FALSE),"")</f>
        <v/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/>
      <c r="C378" s="87" t="str">
        <f>IFERROR(VLOOKUP('De Uitslagen'!B378,'Shortlist teams'!B:C,2,FALSE),"")</f>
        <v/>
      </c>
      <c r="D378" t="str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/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 t="str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/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 t="str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/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 t="str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/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 t="str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/>
      </c>
      <c r="Q378" t="str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/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/>
      <c r="C379" s="87" t="str">
        <f>IFERROR(VLOOKUP('De Uitslagen'!B379,'Shortlist teams'!B:C,2,FALSE),"")</f>
        <v/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/>
      <c r="C380" s="87" t="str">
        <f>IFERROR(VLOOKUP('De Uitslagen'!B380,'Shortlist teams'!B:C,2,FALSE),"")</f>
        <v/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 t="str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/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/>
      <c r="C381" s="87" t="str">
        <f>IFERROR(VLOOKUP('De Uitslagen'!B381,'Shortlist teams'!B:C,2,FALSE),"")</f>
        <v/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/>
      <c r="C382" s="87" t="str">
        <f>IFERROR(VLOOKUP('De Uitslagen'!B382,'Shortlist teams'!B:C,2,FALSE),"")</f>
        <v/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 t="str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/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 t="str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/>
      </c>
      <c r="T382" s="3"/>
    </row>
    <row r="383" spans="1:20" ht="14.4" x14ac:dyDescent="0.3">
      <c r="A383" s="1">
        <v>12</v>
      </c>
      <c r="B383" s="8"/>
      <c r="C383" s="87" t="str">
        <f>IFERROR(VLOOKUP('De Uitslagen'!B383,'Shortlist teams'!B:C,2,FALSE),"")</f>
        <v/>
      </c>
      <c r="D383" t="str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/>
      </c>
      <c r="E383" t="str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/>
      </c>
      <c r="F383" t="str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/>
      </c>
      <c r="G383" t="str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/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 t="str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/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 t="str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/>
      </c>
      <c r="O383" t="str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/>
      </c>
      <c r="P383" t="str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/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 t="str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/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/>
      <c r="C384" s="87" t="str">
        <f>IFERROR(VLOOKUP('De Uitslagen'!B384,'Shortlist teams'!B:C,2,FALSE),"")</f>
        <v/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 t="str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/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/>
      <c r="C385" s="87" t="str">
        <f>IFERROR(VLOOKUP('De Uitslagen'!B385,'Shortlist teams'!B:C,2,FALSE),"")</f>
        <v/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 t="str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/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 t="str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/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 t="str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/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/>
      <c r="C386" s="87" t="str">
        <f>IFERROR(VLOOKUP('De Uitslagen'!B386,'Shortlist teams'!B:C,2,FALSE),"")</f>
        <v/>
      </c>
      <c r="D386" t="str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/>
      </c>
      <c r="E386" t="str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/>
      </c>
      <c r="F386" t="str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/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 t="str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/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 t="str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/>
      </c>
      <c r="L386" t="str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/>
      </c>
      <c r="M386" t="str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/>
      </c>
      <c r="N386" t="str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/>
      </c>
      <c r="O386" t="str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/>
      </c>
      <c r="P386" t="str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/>
      </c>
      <c r="Q386" t="str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/>
      </c>
      <c r="R386" t="str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/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/>
      <c r="C387" s="87" t="str">
        <f>IFERROR(VLOOKUP('De Uitslagen'!B387,'Shortlist teams'!B:C,2,FALSE),"")</f>
        <v/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/>
      <c r="C388" s="87" t="str">
        <f>IFERROR(VLOOKUP('De Uitslagen'!B388,'Shortlist teams'!B:C,2,FALSE),"")</f>
        <v/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/>
      <c r="C389" s="87" t="str">
        <f>IFERROR(VLOOKUP('De Uitslagen'!B389,'Shortlist teams'!B:C,2,FALSE),"")</f>
        <v/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/>
      <c r="C390" s="87" t="str">
        <f>IFERROR(VLOOKUP('De Uitslagen'!B390,'Shortlist teams'!B:C,2,FALSE),"")</f>
        <v/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/>
      <c r="C391" s="87" t="str">
        <f>IFERROR(VLOOKUP('De Uitslagen'!B391,'Shortlist teams'!B:C,2,FALSE),"")</f>
        <v/>
      </c>
      <c r="D391" t="str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/>
      </c>
      <c r="E391" t="str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/>
      </c>
      <c r="F391" t="str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/>
      </c>
      <c r="G391" t="str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/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 t="str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/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 t="str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/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 t="str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/>
      </c>
      <c r="Q391" t="str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/>
      </c>
      <c r="R391" t="str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/>
      </c>
      <c r="S391" t="str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/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0</v>
      </c>
      <c r="E393" s="1">
        <f t="shared" si="19"/>
        <v>0</v>
      </c>
      <c r="F393" s="1">
        <f t="shared" si="19"/>
        <v>0</v>
      </c>
      <c r="G393" s="1">
        <f t="shared" si="19"/>
        <v>0</v>
      </c>
      <c r="H393" s="1">
        <f t="shared" si="19"/>
        <v>0</v>
      </c>
      <c r="I393" s="1">
        <f t="shared" si="19"/>
        <v>0</v>
      </c>
      <c r="J393" s="1">
        <f t="shared" si="19"/>
        <v>0</v>
      </c>
      <c r="K393" s="1">
        <f t="shared" si="19"/>
        <v>0</v>
      </c>
      <c r="L393" s="1">
        <f t="shared" si="19"/>
        <v>0</v>
      </c>
      <c r="M393" s="1">
        <f t="shared" si="19"/>
        <v>0</v>
      </c>
      <c r="N393" s="1">
        <f t="shared" si="19"/>
        <v>0</v>
      </c>
      <c r="O393" s="1">
        <f t="shared" si="19"/>
        <v>0</v>
      </c>
      <c r="P393" s="1">
        <f t="shared" si="19"/>
        <v>0</v>
      </c>
      <c r="Q393" s="1">
        <f t="shared" si="19"/>
        <v>0</v>
      </c>
      <c r="R393" s="1">
        <f t="shared" si="19"/>
        <v>0</v>
      </c>
      <c r="S393" s="1">
        <f t="shared" si="19"/>
        <v>0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/>
      <c r="C398" s="87" t="str">
        <f>IFERROR(VLOOKUP('De Uitslagen'!B398,'Shortlist teams'!B:C,2,FALSE),"")</f>
        <v/>
      </c>
      <c r="D398" t="str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/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 t="str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/>
      </c>
      <c r="G398" t="str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/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 t="str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/>
      </c>
      <c r="K398" t="str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/>
      </c>
      <c r="L398" t="str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/>
      </c>
      <c r="M398" t="str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/>
      </c>
      <c r="N398" t="str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/>
      </c>
      <c r="O398" t="str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/>
      </c>
      <c r="P398" t="str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/>
      </c>
      <c r="Q398" t="str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/>
      </c>
      <c r="R398" t="str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/>
      </c>
      <c r="S398" t="str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/>
      </c>
      <c r="T398" s="3"/>
    </row>
    <row r="399" spans="1:20" ht="14.4" x14ac:dyDescent="0.3">
      <c r="A399" s="1">
        <v>2</v>
      </c>
      <c r="B399" s="7"/>
      <c r="C399" s="87" t="str">
        <f>IFERROR(VLOOKUP('De Uitslagen'!B399,'Shortlist teams'!B:C,2,FALSE),"")</f>
        <v/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 t="str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/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 t="str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/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/>
      <c r="C400" s="87" t="str">
        <f>IFERROR(VLOOKUP('De Uitslagen'!B400,'Shortlist teams'!B:C,2,FALSE),"")</f>
        <v/>
      </c>
      <c r="D400" t="str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/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 t="str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/>
      </c>
      <c r="G400" t="str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/>
      </c>
      <c r="H400" t="str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/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 t="str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/>
      </c>
      <c r="K400" t="str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/>
      </c>
      <c r="L400" t="str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/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 t="str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/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 t="str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/>
      </c>
      <c r="S400" t="str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/>
      </c>
      <c r="T400" s="3"/>
    </row>
    <row r="401" spans="1:20" ht="14.4" x14ac:dyDescent="0.3">
      <c r="A401" s="1">
        <v>4</v>
      </c>
      <c r="B401" s="8"/>
      <c r="C401" s="87" t="str">
        <f>IFERROR(VLOOKUP('De Uitslagen'!B401,'Shortlist teams'!B:C,2,FALSE),"")</f>
        <v/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/>
      <c r="C402" s="87" t="str">
        <f>IFERROR(VLOOKUP('De Uitslagen'!B402,'Shortlist teams'!B:C,2,FALSE),"")</f>
        <v/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/>
      <c r="C403" s="87" t="str">
        <f>IFERROR(VLOOKUP('De Uitslagen'!B403,'Shortlist teams'!B:C,2,FALSE),"")</f>
        <v/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/>
      <c r="C404" s="87" t="str">
        <f>IFERROR(VLOOKUP('De Uitslagen'!B404,'Shortlist teams'!B:C,2,FALSE),"")</f>
        <v/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/>
      <c r="C405" s="87" t="str">
        <f>IFERROR(VLOOKUP('De Uitslagen'!B405,'Shortlist teams'!B:C,2,FALSE),"")</f>
        <v/>
      </c>
      <c r="D405" t="str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/>
      </c>
      <c r="E405" t="str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/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 t="str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/>
      </c>
      <c r="J405" t="str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/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 t="str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/>
      </c>
      <c r="O405" t="str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/>
      </c>
      <c r="P405" t="str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/>
      </c>
      <c r="Q405" t="str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/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/>
      <c r="C406" s="87" t="str">
        <f>IFERROR(VLOOKUP('De Uitslagen'!B406,'Shortlist teams'!B:C,2,FALSE),"")</f>
        <v/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 t="str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/>
      </c>
      <c r="I406" t="str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/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 t="str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/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/>
      <c r="C407" s="87" t="str">
        <f>IFERROR(VLOOKUP('De Uitslagen'!B407,'Shortlist teams'!B:C,2,FALSE),"")</f>
        <v/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/>
      <c r="C408" s="87" t="str">
        <f>IFERROR(VLOOKUP('De Uitslagen'!B408,'Shortlist teams'!B:C,2,FALSE),"")</f>
        <v/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 t="str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/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 t="str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/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 t="str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/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 t="str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/>
      </c>
      <c r="M408" t="str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/>
      </c>
      <c r="N408" t="str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/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 t="str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/>
      </c>
      <c r="T408" s="3"/>
    </row>
    <row r="409" spans="1:20" ht="14.4" x14ac:dyDescent="0.3">
      <c r="A409" s="1">
        <v>12</v>
      </c>
      <c r="B409" s="8"/>
      <c r="C409" s="87" t="str">
        <f>IFERROR(VLOOKUP('De Uitslagen'!B409,'Shortlist teams'!B:C,2,FALSE),"")</f>
        <v/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/>
      <c r="C410" s="87" t="str">
        <f>IFERROR(VLOOKUP('De Uitslagen'!B410,'Shortlist teams'!B:C,2,FALSE),"")</f>
        <v/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 t="str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/>
      </c>
      <c r="T410" s="3"/>
    </row>
    <row r="411" spans="1:20" ht="14.4" x14ac:dyDescent="0.3">
      <c r="A411" s="1">
        <v>14</v>
      </c>
      <c r="B411" s="8"/>
      <c r="C411" s="87" t="str">
        <f>IFERROR(VLOOKUP('De Uitslagen'!B411,'Shortlist teams'!B:C,2,FALSE),"")</f>
        <v/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/>
      <c r="C412" s="87" t="str">
        <f>IFERROR(VLOOKUP('De Uitslagen'!B412,'Shortlist teams'!B:C,2,FALSE),"")</f>
        <v/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/>
      <c r="C413" s="87" t="str">
        <f>IFERROR(VLOOKUP('De Uitslagen'!B413,'Shortlist teams'!B:C,2,FALSE),"")</f>
        <v/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/>
      <c r="C414" s="87" t="str">
        <f>IFERROR(VLOOKUP('De Uitslagen'!B414,'Shortlist teams'!B:C,2,FALSE),"")</f>
        <v/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/>
      <c r="C415" s="87" t="str">
        <f>IFERROR(VLOOKUP('De Uitslagen'!B415,'Shortlist teams'!B:C,2,FALSE),"")</f>
        <v/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 t="str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/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 t="str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/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/>
      <c r="C416" s="87" t="str">
        <f>IFERROR(VLOOKUP('De Uitslagen'!B416,'Shortlist teams'!B:C,2,FALSE),"")</f>
        <v/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/>
      <c r="C417" s="87" t="str">
        <f>IFERROR(VLOOKUP('De Uitslagen'!B417,'Shortlist teams'!B:C,2,FALSE),"")</f>
        <v/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0</v>
      </c>
      <c r="E419" s="1">
        <f t="shared" si="20"/>
        <v>0</v>
      </c>
      <c r="F419" s="1">
        <f t="shared" si="20"/>
        <v>0</v>
      </c>
      <c r="G419" s="1">
        <f t="shared" si="20"/>
        <v>0</v>
      </c>
      <c r="H419" s="1">
        <f t="shared" si="20"/>
        <v>0</v>
      </c>
      <c r="I419" s="1">
        <f t="shared" si="20"/>
        <v>0</v>
      </c>
      <c r="J419" s="1">
        <f t="shared" si="20"/>
        <v>0</v>
      </c>
      <c r="K419" s="1">
        <f t="shared" si="20"/>
        <v>0</v>
      </c>
      <c r="L419" s="1">
        <f t="shared" si="20"/>
        <v>0</v>
      </c>
      <c r="M419" s="1">
        <f t="shared" si="20"/>
        <v>0</v>
      </c>
      <c r="N419" s="1">
        <f t="shared" si="20"/>
        <v>0</v>
      </c>
      <c r="O419" s="1">
        <f t="shared" si="20"/>
        <v>0</v>
      </c>
      <c r="P419" s="1">
        <f t="shared" si="20"/>
        <v>0</v>
      </c>
      <c r="Q419" s="1">
        <f t="shared" si="20"/>
        <v>0</v>
      </c>
      <c r="R419" s="1">
        <f t="shared" si="20"/>
        <v>0</v>
      </c>
      <c r="S419" s="1">
        <f t="shared" si="20"/>
        <v>0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/>
      <c r="C424" s="87" t="str">
        <f>IFERROR(VLOOKUP('De Uitslagen'!B424,'Shortlist teams'!B:C,2,FALSE),"")</f>
        <v/>
      </c>
      <c r="D424" t="str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/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 t="str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/>
      </c>
      <c r="G424" t="str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/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 t="str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/>
      </c>
      <c r="J424" t="str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/>
      </c>
      <c r="K424" t="str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/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 t="str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/>
      </c>
      <c r="N424" t="str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/>
      </c>
      <c r="O424" t="str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/>
      </c>
      <c r="P424" t="str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/>
      </c>
      <c r="Q424" t="str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/>
      </c>
      <c r="R424" t="str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/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/>
      <c r="C425" s="87" t="str">
        <f>IFERROR(VLOOKUP('De Uitslagen'!B425,'Shortlist teams'!B:C,2,FALSE),"")</f>
        <v/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 t="str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/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 t="str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/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/>
      <c r="C426" s="87" t="str">
        <f>IFERROR(VLOOKUP('De Uitslagen'!B426,'Shortlist teams'!B:C,2,FALSE),"")</f>
        <v/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 t="str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/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 t="str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/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 t="str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/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/>
      <c r="C427" s="87" t="str">
        <f>IFERROR(VLOOKUP('De Uitslagen'!B427,'Shortlist teams'!B:C,2,FALSE),"")</f>
        <v/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 t="str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/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/>
      <c r="C428" s="87" t="str">
        <f>IFERROR(VLOOKUP('De Uitslagen'!B428,'Shortlist teams'!B:C,2,FALSE),"")</f>
        <v/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 t="str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/>
      </c>
      <c r="F428" t="str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/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 t="str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/>
      </c>
      <c r="I428" t="str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/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 t="str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/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 t="str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/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/>
      <c r="C429" s="87" t="str">
        <f>IFERROR(VLOOKUP('De Uitslagen'!B429,'Shortlist teams'!B:C,2,FALSE),"")</f>
        <v/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/>
      <c r="C430" s="87" t="str">
        <f>IFERROR(VLOOKUP('De Uitslagen'!B430,'Shortlist teams'!B:C,2,FALSE),"")</f>
        <v/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 t="str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/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/>
      <c r="C431" s="87" t="str">
        <f>IFERROR(VLOOKUP('De Uitslagen'!B431,'Shortlist teams'!B:C,2,FALSE),"")</f>
        <v/>
      </c>
      <c r="D431" t="str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/>
      </c>
      <c r="E431" t="str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/>
      </c>
      <c r="F431" t="str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/>
      </c>
      <c r="G431" t="str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/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 t="str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/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 t="str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/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 t="str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/>
      </c>
      <c r="Q431" t="str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/>
      </c>
      <c r="R431" t="str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/>
      </c>
      <c r="S431" t="str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/>
      </c>
      <c r="T431" s="3"/>
    </row>
    <row r="432" spans="1:20" ht="14.4" x14ac:dyDescent="0.3">
      <c r="A432" s="1">
        <v>9</v>
      </c>
      <c r="B432" s="7"/>
      <c r="C432" s="87" t="str">
        <f>IFERROR(VLOOKUP('De Uitslagen'!B432,'Shortlist teams'!B:C,2,FALSE),"")</f>
        <v/>
      </c>
      <c r="D432" t="str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/>
      </c>
      <c r="E432" t="str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/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 t="str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/>
      </c>
      <c r="I432" t="str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/>
      </c>
      <c r="J432" t="str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/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 t="str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/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 t="str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/>
      </c>
      <c r="O432" t="str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/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 t="str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/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 t="str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/>
      </c>
      <c r="T432" s="3"/>
    </row>
    <row r="433" spans="1:20" ht="14.4" x14ac:dyDescent="0.3">
      <c r="A433" s="1">
        <v>10</v>
      </c>
      <c r="B433" s="5"/>
      <c r="C433" s="87" t="str">
        <f>IFERROR(VLOOKUP('De Uitslagen'!B433,'Shortlist teams'!B:C,2,FALSE),"")</f>
        <v/>
      </c>
      <c r="D433" t="str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/>
      </c>
      <c r="E433" t="str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/>
      </c>
      <c r="F433" t="str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/>
      </c>
      <c r="G433" t="str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/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 t="str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/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 t="str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/>
      </c>
      <c r="O433" t="str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/>
      </c>
      <c r="P433" t="str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/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 t="str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/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/>
      <c r="C434" s="87" t="str">
        <f>IFERROR(VLOOKUP('De Uitslagen'!B434,'Shortlist teams'!B:C,2,FALSE),"")</f>
        <v/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/>
      <c r="C435" s="87" t="str">
        <f>IFERROR(VLOOKUP('De Uitslagen'!B435,'Shortlist teams'!B:C,2,FALSE),"")</f>
        <v/>
      </c>
      <c r="D435" t="str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/>
      </c>
      <c r="E435" t="str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/>
      </c>
      <c r="F435" t="str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/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 t="str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/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 t="str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/>
      </c>
      <c r="L435" t="str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/>
      </c>
      <c r="M435" t="str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/>
      </c>
      <c r="N435" t="str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/>
      </c>
      <c r="O435" t="str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/>
      </c>
      <c r="P435" t="str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/>
      </c>
      <c r="Q435" t="str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/>
      </c>
      <c r="R435" t="str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/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/>
      <c r="C436" s="87" t="str">
        <f>IFERROR(VLOOKUP('De Uitslagen'!B436,'Shortlist teams'!B:C,2,FALSE),"")</f>
        <v/>
      </c>
      <c r="D436" t="str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/>
      </c>
      <c r="E436" t="str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/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 t="str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/>
      </c>
      <c r="H436" t="str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/>
      </c>
      <c r="I436" t="str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/>
      </c>
      <c r="J436" t="str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/>
      </c>
      <c r="K436" t="str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/>
      </c>
      <c r="L436" t="str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/>
      </c>
      <c r="M436" t="str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/>
      </c>
      <c r="N436" t="str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/>
      </c>
      <c r="O436" t="str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/>
      </c>
      <c r="P436" t="str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/>
      </c>
      <c r="Q436" t="str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/>
      </c>
      <c r="R436" t="str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/>
      </c>
      <c r="S436" t="str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/>
      </c>
      <c r="T436" s="3"/>
    </row>
    <row r="437" spans="1:20" ht="14.4" x14ac:dyDescent="0.3">
      <c r="A437" s="1">
        <v>14</v>
      </c>
      <c r="B437" s="8"/>
      <c r="C437" s="87" t="str">
        <f>IFERROR(VLOOKUP('De Uitslagen'!B437,'Shortlist teams'!B:C,2,FALSE),"")</f>
        <v/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 t="str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/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 t="str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/>
      </c>
      <c r="S437" t="str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/>
      </c>
      <c r="T437" s="3"/>
    </row>
    <row r="438" spans="1:20" ht="14.4" x14ac:dyDescent="0.3">
      <c r="A438" s="1">
        <v>15</v>
      </c>
      <c r="B438" s="7"/>
      <c r="C438" s="87" t="str">
        <f>IFERROR(VLOOKUP('De Uitslagen'!B438,'Shortlist teams'!B:C,2,FALSE),"")</f>
        <v/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/>
      <c r="C439" s="87" t="str">
        <f>IFERROR(VLOOKUP('De Uitslagen'!B439,'Shortlist teams'!B:C,2,FALSE),"")</f>
        <v/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 t="str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/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 t="str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/>
      </c>
      <c r="H439" t="str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/>
      </c>
      <c r="I439" t="str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/>
      </c>
      <c r="J439" t="str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/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 t="str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/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 t="str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/>
      </c>
      <c r="O439" t="str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/>
      </c>
      <c r="P439" t="str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/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 t="str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/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/>
      <c r="C440" s="87" t="str">
        <f>IFERROR(VLOOKUP('De Uitslagen'!B440,'Shortlist teams'!B:C,2,FALSE),"")</f>
        <v/>
      </c>
      <c r="D440" t="str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/>
      </c>
      <c r="E440" t="str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/>
      </c>
      <c r="F440" t="str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/>
      </c>
      <c r="G440" t="str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/>
      </c>
      <c r="H440" t="str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/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 t="str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/>
      </c>
      <c r="K440" t="str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/>
      </c>
      <c r="L440" t="str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/>
      </c>
      <c r="M440" t="str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/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 t="str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/>
      </c>
      <c r="P440" t="str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/>
      </c>
      <c r="Q440" t="str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/>
      </c>
      <c r="R440" t="str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/>
      </c>
      <c r="S440" t="str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/>
      </c>
      <c r="T440" s="3"/>
    </row>
    <row r="441" spans="1:20" ht="14.4" x14ac:dyDescent="0.3">
      <c r="A441" s="1">
        <v>18</v>
      </c>
      <c r="B441" s="6"/>
      <c r="C441" s="87" t="str">
        <f>IFERROR(VLOOKUP('De Uitslagen'!B441,'Shortlist teams'!B:C,2,FALSE),"")</f>
        <v/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 t="str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/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 t="str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/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/>
      <c r="C442" s="87" t="str">
        <f>IFERROR(VLOOKUP('De Uitslagen'!B442,'Shortlist teams'!B:C,2,FALSE),"")</f>
        <v/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/>
      <c r="C443" s="87" t="str">
        <f>IFERROR(VLOOKUP('De Uitslagen'!B443,'Shortlist teams'!B:C,2,FALSE),"")</f>
        <v/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0</v>
      </c>
      <c r="E445" s="1">
        <f t="shared" si="21"/>
        <v>0</v>
      </c>
      <c r="F445" s="1">
        <f t="shared" si="21"/>
        <v>0</v>
      </c>
      <c r="G445" s="1">
        <f t="shared" si="21"/>
        <v>0</v>
      </c>
      <c r="H445" s="1">
        <f t="shared" si="21"/>
        <v>0</v>
      </c>
      <c r="I445" s="1">
        <f t="shared" si="21"/>
        <v>0</v>
      </c>
      <c r="J445" s="1">
        <f t="shared" si="21"/>
        <v>0</v>
      </c>
      <c r="K445" s="1">
        <f t="shared" si="21"/>
        <v>0</v>
      </c>
      <c r="L445" s="1">
        <f t="shared" si="21"/>
        <v>0</v>
      </c>
      <c r="M445" s="1">
        <f t="shared" si="21"/>
        <v>0</v>
      </c>
      <c r="N445" s="1">
        <f t="shared" si="21"/>
        <v>0</v>
      </c>
      <c r="O445" s="1">
        <f t="shared" si="21"/>
        <v>0</v>
      </c>
      <c r="P445" s="1">
        <f t="shared" si="21"/>
        <v>0</v>
      </c>
      <c r="Q445" s="1">
        <f t="shared" si="21"/>
        <v>0</v>
      </c>
      <c r="R445" s="1">
        <f t="shared" si="21"/>
        <v>0</v>
      </c>
      <c r="S445" s="1">
        <f t="shared" si="21"/>
        <v>0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/>
      <c r="C450" s="87" t="str">
        <f>IFERROR(VLOOKUP('De Uitslagen'!B450,'Shortlist teams'!B:C,2,FALSE),"")</f>
        <v/>
      </c>
      <c r="D450" t="str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/>
      </c>
      <c r="E450" t="str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/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 t="str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/>
      </c>
      <c r="H450" t="str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/>
      </c>
      <c r="I450" t="str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/>
      </c>
      <c r="J450" t="str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/>
      </c>
      <c r="K450" t="str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/>
      </c>
      <c r="L450" t="str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/>
      </c>
      <c r="M450" t="str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/>
      </c>
      <c r="N450" t="str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/>
      </c>
      <c r="O450" t="str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/>
      </c>
      <c r="P450" t="str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/>
      </c>
      <c r="Q450" t="str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/>
      </c>
      <c r="R450" t="str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/>
      </c>
      <c r="S450" t="str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/>
      </c>
      <c r="T450" s="3"/>
    </row>
    <row r="451" spans="1:20" ht="14.4" x14ac:dyDescent="0.3">
      <c r="A451" s="1">
        <v>2</v>
      </c>
      <c r="B451" s="5"/>
      <c r="C451" s="87" t="str">
        <f>IFERROR(VLOOKUP('De Uitslagen'!B451,'Shortlist teams'!B:C,2,FALSE),"")</f>
        <v/>
      </c>
      <c r="D451" t="str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/>
      </c>
      <c r="E451" t="str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/>
      </c>
      <c r="F451" t="str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/>
      </c>
      <c r="G451" t="str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/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 t="str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/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 t="str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/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 t="str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/>
      </c>
      <c r="Q451" t="str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/>
      </c>
      <c r="R451" t="str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/>
      </c>
      <c r="S451" t="str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/>
      </c>
      <c r="T451" s="3"/>
    </row>
    <row r="452" spans="1:20" ht="14.4" x14ac:dyDescent="0.3">
      <c r="A452" s="1">
        <v>3</v>
      </c>
      <c r="B452" s="7"/>
      <c r="C452" s="87" t="str">
        <f>IFERROR(VLOOKUP('De Uitslagen'!B452,'Shortlist teams'!B:C,2,FALSE),"")</f>
        <v/>
      </c>
      <c r="D452" t="str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/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 t="str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/>
      </c>
      <c r="G452" t="str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/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 t="str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/>
      </c>
      <c r="J452" t="str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/>
      </c>
      <c r="K452" t="str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/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 t="str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/>
      </c>
      <c r="N452" t="str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/>
      </c>
      <c r="O452" t="str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/>
      </c>
      <c r="P452" t="str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/>
      </c>
      <c r="Q452" t="str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/>
      </c>
      <c r="R452" t="str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/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/>
      <c r="C453" s="87" t="str">
        <f>IFERROR(VLOOKUP('De Uitslagen'!B453,'Shortlist teams'!B:C,2,FALSE),"")</f>
        <v/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 t="str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/>
      </c>
      <c r="F453" t="str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/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/>
      <c r="C454" s="87" t="str">
        <f>IFERROR(VLOOKUP('De Uitslagen'!B454,'Shortlist teams'!B:C,2,FALSE),"")</f>
        <v/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 t="str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/>
      </c>
      <c r="F454" t="str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/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 t="str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/>
      </c>
      <c r="I454" t="str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/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 t="str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/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 t="str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/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/>
      <c r="C455" s="87" t="str">
        <f>IFERROR(VLOOKUP('De Uitslagen'!B455,'Shortlist teams'!B:C,2,FALSE),"")</f>
        <v/>
      </c>
      <c r="D455" t="str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/>
      </c>
      <c r="E455" t="str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/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 t="str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/>
      </c>
      <c r="I455" t="str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/>
      </c>
      <c r="J455" t="str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/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 t="str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/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 t="str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/>
      </c>
      <c r="O455" t="str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/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 t="str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/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 t="str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/>
      </c>
      <c r="T455" s="3"/>
    </row>
    <row r="456" spans="1:20" ht="14.4" x14ac:dyDescent="0.3">
      <c r="A456" s="1">
        <v>7</v>
      </c>
      <c r="B456" s="8"/>
      <c r="C456" s="87" t="str">
        <f>IFERROR(VLOOKUP('De Uitslagen'!B456,'Shortlist teams'!B:C,2,FALSE),"")</f>
        <v/>
      </c>
      <c r="D456" t="str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/>
      </c>
      <c r="E456" t="str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/>
      </c>
      <c r="F456" t="str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/>
      </c>
      <c r="G456" t="str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/>
      </c>
      <c r="H456" t="str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/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 t="str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/>
      </c>
      <c r="K456" t="str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/>
      </c>
      <c r="L456" t="str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/>
      </c>
      <c r="M456" t="str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/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 t="str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/>
      </c>
      <c r="P456" t="str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/>
      </c>
      <c r="Q456" t="str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/>
      </c>
      <c r="R456" t="str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/>
      </c>
      <c r="S456" t="str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/>
      </c>
      <c r="T456" s="3"/>
    </row>
    <row r="457" spans="1:20" ht="14.4" x14ac:dyDescent="0.3">
      <c r="A457" s="1">
        <v>8</v>
      </c>
      <c r="B457" s="8"/>
      <c r="C457" s="87" t="str">
        <f>IFERROR(VLOOKUP('De Uitslagen'!B457,'Shortlist teams'!B:C,2,FALSE),"")</f>
        <v/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 t="str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/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 t="str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/>
      </c>
      <c r="S457" t="str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/>
      </c>
      <c r="T457" s="3"/>
    </row>
    <row r="458" spans="1:20" ht="14.4" x14ac:dyDescent="0.3">
      <c r="A458" s="1">
        <v>9</v>
      </c>
      <c r="B458" s="7"/>
      <c r="C458" s="87" t="str">
        <f>IFERROR(VLOOKUP('De Uitslagen'!B458,'Shortlist teams'!B:C,2,FALSE),"")</f>
        <v/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 t="str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/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 t="str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/>
      </c>
      <c r="H458" t="str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/>
      </c>
      <c r="I458" t="str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/>
      </c>
      <c r="J458" t="str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/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 t="str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/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 t="str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/>
      </c>
      <c r="O458" t="str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/>
      </c>
      <c r="P458" t="str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/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 t="str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/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/>
      <c r="C459" s="87" t="str">
        <f>IFERROR(VLOOKUP('De Uitslagen'!B459,'Shortlist teams'!B:C,2,FALSE),"")</f>
        <v/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 t="str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/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 t="str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/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/>
      <c r="C460" s="87" t="str">
        <f>IFERROR(VLOOKUP('De Uitslagen'!B460,'Shortlist teams'!B:C,2,FALSE),"")</f>
        <v/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 t="str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/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 t="str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/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/>
      <c r="C461" s="87" t="str">
        <f>IFERROR(VLOOKUP('De Uitslagen'!B461,'Shortlist teams'!B:C,2,FALSE),"")</f>
        <v/>
      </c>
      <c r="D461" t="str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/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 t="str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/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 t="str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/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 t="str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/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 t="str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/>
      </c>
      <c r="Q461" t="str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/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/>
      <c r="C462" s="87" t="str">
        <f>IFERROR(VLOOKUP('De Uitslagen'!B462,'Shortlist teams'!B:C,2,FALSE),"")</f>
        <v/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/>
      <c r="C463" s="87" t="str">
        <f>IFERROR(VLOOKUP('De Uitslagen'!B463,'Shortlist teams'!B:C,2,FALSE),"")</f>
        <v/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/>
      <c r="C464" s="87" t="str">
        <f>IFERROR(VLOOKUP('De Uitslagen'!B464,'Shortlist teams'!B:C,2,FALSE),"")</f>
        <v/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/>
      <c r="C465" s="87" t="str">
        <f>IFERROR(VLOOKUP('De Uitslagen'!B465,'Shortlist teams'!B:C,2,FALSE),"")</f>
        <v/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/>
      <c r="C466" s="87" t="str">
        <f>IFERROR(VLOOKUP('De Uitslagen'!B466,'Shortlist teams'!B:C,2,FALSE),"")</f>
        <v/>
      </c>
      <c r="D466" t="str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/>
      </c>
      <c r="E466" t="str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/>
      </c>
      <c r="F466" t="str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/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 t="str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/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 t="str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/>
      </c>
      <c r="L466" t="str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/>
      </c>
      <c r="M466" t="str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/>
      </c>
      <c r="N466" t="str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/>
      </c>
      <c r="O466" t="str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/>
      </c>
      <c r="P466" t="str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/>
      </c>
      <c r="Q466" t="str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/>
      </c>
      <c r="R466" t="str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/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/>
      <c r="C467" s="87" t="str">
        <f>IFERROR(VLOOKUP('De Uitslagen'!B467,'Shortlist teams'!B:C,2,FALSE),"")</f>
        <v/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 t="str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/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 t="str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/>
      </c>
      <c r="R467" t="str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/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/>
      <c r="C468" s="87" t="str">
        <f>IFERROR(VLOOKUP('De Uitslagen'!B468,'Shortlist teams'!B:C,2,FALSE),"")</f>
        <v/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 t="str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/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/>
      <c r="C469" s="87" t="str">
        <f>IFERROR(VLOOKUP('De Uitslagen'!B469,'Shortlist teams'!B:C,2,FALSE),"")</f>
        <v/>
      </c>
      <c r="D469" t="str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/>
      </c>
      <c r="E469" t="str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/>
      </c>
      <c r="F469" t="str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/>
      </c>
      <c r="G469" t="str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/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 t="str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/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 t="str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/>
      </c>
      <c r="O469" t="str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/>
      </c>
      <c r="P469" t="str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/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 t="str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/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0</v>
      </c>
      <c r="E471" s="1">
        <f t="shared" si="22"/>
        <v>0</v>
      </c>
      <c r="F471" s="1">
        <f t="shared" si="22"/>
        <v>0</v>
      </c>
      <c r="G471" s="1">
        <f t="shared" si="22"/>
        <v>0</v>
      </c>
      <c r="H471" s="1">
        <f t="shared" si="22"/>
        <v>0</v>
      </c>
      <c r="I471" s="1">
        <f t="shared" si="22"/>
        <v>0</v>
      </c>
      <c r="J471" s="1">
        <f t="shared" si="22"/>
        <v>0</v>
      </c>
      <c r="K471" s="1">
        <f t="shared" si="22"/>
        <v>0</v>
      </c>
      <c r="L471" s="1">
        <f t="shared" si="22"/>
        <v>0</v>
      </c>
      <c r="M471" s="1">
        <f t="shared" si="22"/>
        <v>0</v>
      </c>
      <c r="N471" s="1">
        <f t="shared" si="22"/>
        <v>0</v>
      </c>
      <c r="O471" s="1">
        <f t="shared" si="22"/>
        <v>0</v>
      </c>
      <c r="P471" s="1">
        <f t="shared" si="22"/>
        <v>0</v>
      </c>
      <c r="Q471" s="1">
        <f t="shared" si="22"/>
        <v>0</v>
      </c>
      <c r="R471" s="1">
        <f t="shared" si="22"/>
        <v>0</v>
      </c>
      <c r="S471" s="1">
        <f t="shared" si="22"/>
        <v>0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/>
      <c r="C476" s="87" t="str">
        <f>IFERROR(VLOOKUP('De Uitslagen'!B476,'Shortlist teams'!B:C,2,FALSE),"")</f>
        <v/>
      </c>
      <c r="D476" t="str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/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 t="str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/>
      </c>
      <c r="G476" t="str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/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 t="str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/>
      </c>
      <c r="J476" t="str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/>
      </c>
      <c r="K476" t="str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/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 t="str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/>
      </c>
      <c r="N476" t="str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/>
      </c>
      <c r="O476" t="str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/>
      </c>
      <c r="P476" t="str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/>
      </c>
      <c r="Q476" t="str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/>
      </c>
      <c r="R476" t="str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/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/>
      <c r="C477" s="87" t="str">
        <f>IFERROR(VLOOKUP('De Uitslagen'!B477,'Shortlist teams'!B:C,2,FALSE),"")</f>
        <v/>
      </c>
      <c r="D477" t="str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/>
      </c>
      <c r="E477" t="str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/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 t="str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/>
      </c>
      <c r="I477" t="str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/>
      </c>
      <c r="J477" t="str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/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 t="str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/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 t="str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/>
      </c>
      <c r="O477" t="str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/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 t="str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/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 t="str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/>
      </c>
      <c r="T477" s="3"/>
    </row>
    <row r="478" spans="1:20" ht="14.4" x14ac:dyDescent="0.3">
      <c r="A478" s="1">
        <v>3</v>
      </c>
      <c r="B478" s="7"/>
      <c r="C478" s="87" t="str">
        <f>IFERROR(VLOOKUP('De Uitslagen'!B478,'Shortlist teams'!B:C,2,FALSE),"")</f>
        <v/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 t="str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/>
      </c>
      <c r="F478" t="str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/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/>
      <c r="C479" s="87" t="str">
        <f>IFERROR(VLOOKUP('De Uitslagen'!B479,'Shortlist teams'!B:C,2,FALSE),"")</f>
        <v/>
      </c>
      <c r="D479" t="str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/>
      </c>
      <c r="E479" t="str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/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 t="str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/>
      </c>
      <c r="H479" t="str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/>
      </c>
      <c r="I479" t="str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/>
      </c>
      <c r="J479" t="str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/>
      </c>
      <c r="K479" t="str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/>
      </c>
      <c r="L479" t="str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/>
      </c>
      <c r="M479" t="str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/>
      </c>
      <c r="N479" t="str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/>
      </c>
      <c r="O479" t="str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/>
      </c>
      <c r="P479" t="str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/>
      </c>
      <c r="Q479" t="str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/>
      </c>
      <c r="R479" t="str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/>
      </c>
      <c r="S479" t="str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/>
      </c>
      <c r="T479" s="3"/>
    </row>
    <row r="480" spans="1:20" ht="14.4" x14ac:dyDescent="0.3">
      <c r="A480" s="1">
        <v>5</v>
      </c>
      <c r="B480" s="5"/>
      <c r="C480" s="87" t="str">
        <f>IFERROR(VLOOKUP('De Uitslagen'!B480,'Shortlist teams'!B:C,2,FALSE),"")</f>
        <v/>
      </c>
      <c r="D480" t="str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/>
      </c>
      <c r="E480" t="str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/>
      </c>
      <c r="F480" t="str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/>
      </c>
      <c r="G480" t="str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/>
      </c>
      <c r="H480" t="str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/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 t="str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/>
      </c>
      <c r="K480" t="str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/>
      </c>
      <c r="L480" t="str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/>
      </c>
      <c r="M480" t="str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/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 t="str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/>
      </c>
      <c r="P480" t="str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/>
      </c>
      <c r="Q480" t="str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/>
      </c>
      <c r="R480" t="str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/>
      </c>
      <c r="S480" t="str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/>
      </c>
      <c r="T480" s="3"/>
    </row>
    <row r="481" spans="1:20" ht="14.4" x14ac:dyDescent="0.3">
      <c r="A481" s="1">
        <v>6</v>
      </c>
      <c r="B481" s="8"/>
      <c r="C481" s="87" t="str">
        <f>IFERROR(VLOOKUP('De Uitslagen'!B481,'Shortlist teams'!B:C,2,FALSE),"")</f>
        <v/>
      </c>
      <c r="D481" t="str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/>
      </c>
      <c r="E481" t="str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/>
      </c>
      <c r="F481" t="str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/>
      </c>
      <c r="G481" t="str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/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 t="str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/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 t="str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/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 t="str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/>
      </c>
      <c r="Q481" t="str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/>
      </c>
      <c r="R481" t="str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/>
      </c>
      <c r="S481" t="str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/>
      </c>
      <c r="T481" s="3"/>
    </row>
    <row r="482" spans="1:20" ht="14.4" x14ac:dyDescent="0.3">
      <c r="A482" s="1">
        <v>7</v>
      </c>
      <c r="B482" s="8"/>
      <c r="C482" s="87" t="str">
        <f>IFERROR(VLOOKUP('De Uitslagen'!B482,'Shortlist teams'!B:C,2,FALSE),"")</f>
        <v/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/>
      <c r="C483" s="87" t="str">
        <f>IFERROR(VLOOKUP('De Uitslagen'!B483,'Shortlist teams'!B:C,2,FALSE),"")</f>
        <v/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 t="str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/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 t="str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/>
      </c>
      <c r="S483" t="str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/>
      </c>
      <c r="T483" s="3"/>
    </row>
    <row r="484" spans="1:20" ht="14.4" x14ac:dyDescent="0.3">
      <c r="A484" s="1">
        <v>9</v>
      </c>
      <c r="B484" s="7"/>
      <c r="C484" s="87" t="str">
        <f>IFERROR(VLOOKUP('De Uitslagen'!B484,'Shortlist teams'!B:C,2,FALSE),"")</f>
        <v/>
      </c>
      <c r="D484" t="str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/>
      </c>
      <c r="E484" t="str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/>
      </c>
      <c r="F484" t="str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/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 t="str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/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 t="str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/>
      </c>
      <c r="L484" t="str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/>
      </c>
      <c r="M484" t="str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/>
      </c>
      <c r="N484" t="str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/>
      </c>
      <c r="O484" t="str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/>
      </c>
      <c r="P484" t="str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/>
      </c>
      <c r="Q484" t="str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/>
      </c>
      <c r="R484" t="str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/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/>
      <c r="C485" s="87" t="str">
        <f>IFERROR(VLOOKUP('De Uitslagen'!B485,'Shortlist teams'!B:C,2,FALSE),"")</f>
        <v/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 t="str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/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 t="str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/>
      </c>
      <c r="H485" t="str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/>
      </c>
      <c r="I485" t="str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/>
      </c>
      <c r="J485" t="str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/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 t="str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/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 t="str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/>
      </c>
      <c r="O485" t="str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/>
      </c>
      <c r="P485" t="str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/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 t="str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/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/>
      <c r="C486" s="87" t="str">
        <f>IFERROR(VLOOKUP('De Uitslagen'!B486,'Shortlist teams'!B:C,2,FALSE),"")</f>
        <v/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 t="str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/>
      </c>
      <c r="F486" t="str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/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 t="str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/>
      </c>
      <c r="I486" t="str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/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 t="str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/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 t="str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/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/>
      <c r="C487" s="87" t="str">
        <f>IFERROR(VLOOKUP('De Uitslagen'!B487,'Shortlist teams'!B:C,2,FALSE),"")</f>
        <v/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 t="str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/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 t="str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/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/>
      <c r="C488" s="87" t="str">
        <f>IFERROR(VLOOKUP('De Uitslagen'!B488,'Shortlist teams'!B:C,2,FALSE),"")</f>
        <v/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/>
      <c r="C489" s="87" t="str">
        <f>IFERROR(VLOOKUP('De Uitslagen'!B489,'Shortlist teams'!B:C,2,FALSE),"")</f>
        <v/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 t="str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/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 t="str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/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/>
      <c r="C490" s="87" t="str">
        <f>IFERROR(VLOOKUP('De Uitslagen'!B490,'Shortlist teams'!B:C,2,FALSE),"")</f>
        <v/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 t="str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/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/>
      <c r="C491" s="87" t="str">
        <f>IFERROR(VLOOKUP('De Uitslagen'!B491,'Shortlist teams'!B:C,2,FALSE),"")</f>
        <v/>
      </c>
      <c r="D491" t="str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/>
      </c>
      <c r="E491" t="str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/>
      </c>
      <c r="F491" t="str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/>
      </c>
      <c r="G491" t="str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/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 t="str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/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 t="str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/>
      </c>
      <c r="O491" t="str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/>
      </c>
      <c r="P491" t="str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/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 t="str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/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/>
      <c r="C492" s="87" t="str">
        <f>IFERROR(VLOOKUP('De Uitslagen'!B492,'Shortlist teams'!B:C,2,FALSE),"")</f>
        <v/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 t="str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/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 t="str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/>
      </c>
      <c r="Q492" t="str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/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 t="str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/>
      </c>
      <c r="T492" s="3"/>
    </row>
    <row r="493" spans="1:20" ht="14.4" x14ac:dyDescent="0.3">
      <c r="A493" s="1">
        <v>18</v>
      </c>
      <c r="B493" s="6"/>
      <c r="C493" s="87" t="str">
        <f>IFERROR(VLOOKUP('De Uitslagen'!B493,'Shortlist teams'!B:C,2,FALSE),"")</f>
        <v/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/>
      <c r="C494" s="87" t="str">
        <f>IFERROR(VLOOKUP('De Uitslagen'!B494,'Shortlist teams'!B:C,2,FALSE),"")</f>
        <v/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/>
      <c r="C495" s="87" t="str">
        <f>IFERROR(VLOOKUP('De Uitslagen'!B495,'Shortlist teams'!B:C,2,FALSE),"")</f>
        <v/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0</v>
      </c>
      <c r="E497" s="1">
        <f t="shared" si="23"/>
        <v>0</v>
      </c>
      <c r="F497" s="1">
        <f t="shared" si="23"/>
        <v>0</v>
      </c>
      <c r="G497" s="1">
        <f t="shared" si="23"/>
        <v>0</v>
      </c>
      <c r="H497" s="1">
        <f t="shared" si="23"/>
        <v>0</v>
      </c>
      <c r="I497" s="1">
        <f t="shared" si="23"/>
        <v>0</v>
      </c>
      <c r="J497" s="1">
        <f t="shared" si="23"/>
        <v>0</v>
      </c>
      <c r="K497" s="1">
        <f t="shared" si="23"/>
        <v>0</v>
      </c>
      <c r="L497" s="1">
        <f t="shared" si="23"/>
        <v>0</v>
      </c>
      <c r="M497" s="1">
        <f t="shared" si="23"/>
        <v>0</v>
      </c>
      <c r="N497" s="1">
        <f t="shared" si="23"/>
        <v>0</v>
      </c>
      <c r="O497" s="1">
        <f t="shared" si="23"/>
        <v>0</v>
      </c>
      <c r="P497" s="1">
        <f t="shared" si="23"/>
        <v>0</v>
      </c>
      <c r="Q497" s="1">
        <f t="shared" si="23"/>
        <v>0</v>
      </c>
      <c r="R497" s="1">
        <f t="shared" si="23"/>
        <v>0</v>
      </c>
      <c r="S497" s="1">
        <f t="shared" si="23"/>
        <v>0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zoomScaleNormal="100" workbookViewId="0">
      <selection activeCell="L17" sqref="L17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16" width="6" style="1" customWidth="1"/>
    <col min="17" max="22" width="6" style="1" hidden="1" customWidth="1"/>
    <col min="23" max="24" width="6" style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83" t="s">
        <v>134</v>
      </c>
      <c r="C6" s="177">
        <v>137</v>
      </c>
      <c r="D6" s="17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>
        <v>113</v>
      </c>
      <c r="Q6"/>
      <c r="R6"/>
      <c r="S6"/>
      <c r="T6"/>
      <c r="U6"/>
      <c r="V6"/>
      <c r="W6" s="137">
        <v>260</v>
      </c>
      <c r="X6" s="137">
        <v>150</v>
      </c>
      <c r="Y6" s="1">
        <f t="shared" ref="Y6:Y21" si="0">SUM(C6:X6)</f>
        <v>1814</v>
      </c>
      <c r="Z6" s="3"/>
      <c r="AC6" s="19"/>
      <c r="AD6" s="66"/>
    </row>
    <row r="7" spans="1:30" ht="14.4" x14ac:dyDescent="0.3">
      <c r="A7" s="1">
        <v>2</v>
      </c>
      <c r="B7" s="132" t="s">
        <v>30</v>
      </c>
      <c r="C7">
        <v>128</v>
      </c>
      <c r="D7">
        <v>117</v>
      </c>
      <c r="E7">
        <v>0</v>
      </c>
      <c r="F7">
        <v>118</v>
      </c>
      <c r="G7">
        <v>129</v>
      </c>
      <c r="H7">
        <v>85</v>
      </c>
      <c r="I7" s="177">
        <v>115</v>
      </c>
      <c r="J7">
        <v>76</v>
      </c>
      <c r="K7">
        <v>130</v>
      </c>
      <c r="L7">
        <v>80</v>
      </c>
      <c r="M7">
        <v>115</v>
      </c>
      <c r="N7">
        <v>0</v>
      </c>
      <c r="O7">
        <v>132</v>
      </c>
      <c r="P7">
        <v>110</v>
      </c>
      <c r="Q7"/>
      <c r="R7"/>
      <c r="S7"/>
      <c r="T7"/>
      <c r="U7"/>
      <c r="V7"/>
      <c r="W7" s="137">
        <v>244</v>
      </c>
      <c r="X7" s="137">
        <v>200</v>
      </c>
      <c r="Y7" s="1">
        <f>SUM(C7:X7)</f>
        <v>1779</v>
      </c>
      <c r="Z7" s="3"/>
      <c r="AA7" s="58"/>
    </row>
    <row r="8" spans="1:30" ht="14.4" x14ac:dyDescent="0.3">
      <c r="A8" s="1">
        <v>3</v>
      </c>
      <c r="B8" s="133" t="s">
        <v>129</v>
      </c>
      <c r="C8">
        <v>126</v>
      </c>
      <c r="D8">
        <v>125</v>
      </c>
      <c r="E8">
        <v>1</v>
      </c>
      <c r="F8">
        <v>103</v>
      </c>
      <c r="G8">
        <v>121</v>
      </c>
      <c r="H8" s="177">
        <v>115</v>
      </c>
      <c r="I8">
        <v>95</v>
      </c>
      <c r="J8">
        <v>38</v>
      </c>
      <c r="K8">
        <v>131</v>
      </c>
      <c r="L8">
        <v>94</v>
      </c>
      <c r="M8">
        <v>59</v>
      </c>
      <c r="N8" s="177">
        <v>62</v>
      </c>
      <c r="O8">
        <v>132</v>
      </c>
      <c r="P8">
        <v>118</v>
      </c>
      <c r="Q8"/>
      <c r="R8"/>
      <c r="S8"/>
      <c r="T8"/>
      <c r="U8"/>
      <c r="V8"/>
      <c r="W8" s="137">
        <v>248</v>
      </c>
      <c r="X8" s="137">
        <v>150</v>
      </c>
      <c r="Y8" s="1">
        <f>SUM(C8:X8)</f>
        <v>1718</v>
      </c>
      <c r="Z8" s="3"/>
    </row>
    <row r="9" spans="1:30" ht="14.4" x14ac:dyDescent="0.3">
      <c r="A9" s="1">
        <v>4</v>
      </c>
      <c r="B9" s="133" t="s">
        <v>29</v>
      </c>
      <c r="C9">
        <v>125</v>
      </c>
      <c r="D9">
        <v>117</v>
      </c>
      <c r="E9">
        <v>40</v>
      </c>
      <c r="F9">
        <v>87</v>
      </c>
      <c r="G9">
        <v>109</v>
      </c>
      <c r="H9">
        <v>79</v>
      </c>
      <c r="I9">
        <v>97</v>
      </c>
      <c r="J9">
        <v>82</v>
      </c>
      <c r="K9">
        <v>119</v>
      </c>
      <c r="L9">
        <v>65</v>
      </c>
      <c r="M9">
        <v>94</v>
      </c>
      <c r="N9">
        <v>18</v>
      </c>
      <c r="O9">
        <v>119</v>
      </c>
      <c r="P9">
        <v>113</v>
      </c>
      <c r="Q9"/>
      <c r="R9"/>
      <c r="S9"/>
      <c r="T9"/>
      <c r="U9"/>
      <c r="V9"/>
      <c r="W9" s="137">
        <v>228</v>
      </c>
      <c r="X9" s="137">
        <v>125</v>
      </c>
      <c r="Y9" s="1">
        <f>SUM(C9:X9)</f>
        <v>1617</v>
      </c>
      <c r="Z9" s="3"/>
    </row>
    <row r="10" spans="1:30" ht="14.4" x14ac:dyDescent="0.3">
      <c r="A10" s="1">
        <v>5</v>
      </c>
      <c r="B10" s="134" t="s">
        <v>26</v>
      </c>
      <c r="C10">
        <v>126</v>
      </c>
      <c r="D10">
        <v>101</v>
      </c>
      <c r="E10">
        <v>40</v>
      </c>
      <c r="F10">
        <v>104</v>
      </c>
      <c r="G10">
        <v>97</v>
      </c>
      <c r="H10">
        <v>92</v>
      </c>
      <c r="I10">
        <v>75</v>
      </c>
      <c r="J10">
        <v>52</v>
      </c>
      <c r="K10">
        <v>102</v>
      </c>
      <c r="L10">
        <v>102</v>
      </c>
      <c r="M10">
        <v>71</v>
      </c>
      <c r="N10">
        <v>43</v>
      </c>
      <c r="O10">
        <v>105</v>
      </c>
      <c r="P10">
        <v>97</v>
      </c>
      <c r="Q10"/>
      <c r="R10"/>
      <c r="S10"/>
      <c r="T10"/>
      <c r="U10"/>
      <c r="V10"/>
      <c r="W10" s="137">
        <v>200</v>
      </c>
      <c r="X10" s="137">
        <v>200</v>
      </c>
      <c r="Y10" s="1">
        <f>SUM(C10:X10)</f>
        <v>1607</v>
      </c>
      <c r="Z10" s="3"/>
    </row>
    <row r="11" spans="1:30" ht="14.4" x14ac:dyDescent="0.3">
      <c r="A11" s="1">
        <v>6</v>
      </c>
      <c r="B11" s="133" t="s">
        <v>305</v>
      </c>
      <c r="C11">
        <v>128</v>
      </c>
      <c r="D11">
        <v>121</v>
      </c>
      <c r="E11">
        <v>25</v>
      </c>
      <c r="F11">
        <v>40</v>
      </c>
      <c r="G11" s="177">
        <v>142</v>
      </c>
      <c r="H11">
        <v>48</v>
      </c>
      <c r="I11">
        <v>54</v>
      </c>
      <c r="J11" s="177">
        <v>112</v>
      </c>
      <c r="K11">
        <v>129</v>
      </c>
      <c r="L11">
        <v>25</v>
      </c>
      <c r="M11">
        <v>54</v>
      </c>
      <c r="N11">
        <v>18</v>
      </c>
      <c r="O11">
        <v>144</v>
      </c>
      <c r="P11" s="177">
        <v>125</v>
      </c>
      <c r="Q11"/>
      <c r="R11"/>
      <c r="S11"/>
      <c r="T11"/>
      <c r="U11"/>
      <c r="V11"/>
      <c r="W11" s="137">
        <v>264</v>
      </c>
      <c r="X11" s="137">
        <v>100</v>
      </c>
      <c r="Y11" s="1">
        <f>SUM(C11:X11)</f>
        <v>1529</v>
      </c>
      <c r="Z11" s="3"/>
    </row>
    <row r="12" spans="1:30" ht="14.4" x14ac:dyDescent="0.3">
      <c r="A12" s="1">
        <v>6</v>
      </c>
      <c r="B12" s="132" t="s">
        <v>135</v>
      </c>
      <c r="C12">
        <v>122</v>
      </c>
      <c r="D12">
        <v>137</v>
      </c>
      <c r="E12">
        <v>35</v>
      </c>
      <c r="F12">
        <v>48</v>
      </c>
      <c r="G12">
        <v>111</v>
      </c>
      <c r="H12">
        <v>37</v>
      </c>
      <c r="I12">
        <v>42</v>
      </c>
      <c r="J12">
        <v>65</v>
      </c>
      <c r="K12">
        <v>116</v>
      </c>
      <c r="L12">
        <v>58</v>
      </c>
      <c r="M12">
        <v>56</v>
      </c>
      <c r="N12">
        <v>51</v>
      </c>
      <c r="O12">
        <v>121</v>
      </c>
      <c r="P12">
        <v>110</v>
      </c>
      <c r="Q12"/>
      <c r="R12"/>
      <c r="S12"/>
      <c r="T12"/>
      <c r="U12"/>
      <c r="V12"/>
      <c r="W12" s="137">
        <v>220</v>
      </c>
      <c r="X12" s="137">
        <v>200</v>
      </c>
      <c r="Y12" s="1">
        <f>SUM(C12:X12)</f>
        <v>1529</v>
      </c>
      <c r="Z12" s="3"/>
    </row>
    <row r="13" spans="1:30" ht="14.4" x14ac:dyDescent="0.3">
      <c r="A13" s="1">
        <v>8</v>
      </c>
      <c r="B13" s="133" t="s">
        <v>133</v>
      </c>
      <c r="C13">
        <v>125</v>
      </c>
      <c r="D13">
        <v>121</v>
      </c>
      <c r="E13">
        <v>20</v>
      </c>
      <c r="F13">
        <v>69</v>
      </c>
      <c r="G13">
        <v>108</v>
      </c>
      <c r="H13">
        <v>44</v>
      </c>
      <c r="I13">
        <v>65</v>
      </c>
      <c r="J13">
        <v>63</v>
      </c>
      <c r="K13">
        <v>115</v>
      </c>
      <c r="L13">
        <v>72</v>
      </c>
      <c r="M13">
        <v>74</v>
      </c>
      <c r="N13">
        <v>56</v>
      </c>
      <c r="O13">
        <v>123</v>
      </c>
      <c r="P13">
        <v>96</v>
      </c>
      <c r="Q13"/>
      <c r="R13"/>
      <c r="S13"/>
      <c r="T13"/>
      <c r="U13"/>
      <c r="V13"/>
      <c r="W13" s="137">
        <v>220</v>
      </c>
      <c r="X13" s="137">
        <v>100</v>
      </c>
      <c r="Y13" s="1">
        <f>SUM(C13:X13)</f>
        <v>1471</v>
      </c>
      <c r="Z13" s="3"/>
    </row>
    <row r="14" spans="1:30" ht="14.4" x14ac:dyDescent="0.3">
      <c r="A14" s="1">
        <v>9</v>
      </c>
      <c r="B14" s="133" t="s">
        <v>28</v>
      </c>
      <c r="C14">
        <v>85</v>
      </c>
      <c r="D14">
        <v>116</v>
      </c>
      <c r="E14" s="177">
        <v>48</v>
      </c>
      <c r="F14">
        <v>85</v>
      </c>
      <c r="G14">
        <v>89</v>
      </c>
      <c r="H14">
        <v>85</v>
      </c>
      <c r="I14">
        <v>80</v>
      </c>
      <c r="J14">
        <v>91</v>
      </c>
      <c r="K14">
        <v>104</v>
      </c>
      <c r="L14">
        <v>85</v>
      </c>
      <c r="M14">
        <v>93</v>
      </c>
      <c r="N14">
        <v>23</v>
      </c>
      <c r="O14">
        <v>107</v>
      </c>
      <c r="P14">
        <v>90</v>
      </c>
      <c r="Q14"/>
      <c r="R14"/>
      <c r="S14"/>
      <c r="T14"/>
      <c r="U14"/>
      <c r="V14"/>
      <c r="W14" s="137">
        <v>178</v>
      </c>
      <c r="X14" s="137">
        <v>100</v>
      </c>
      <c r="Y14" s="1">
        <f>SUM(C14:X14)</f>
        <v>1459</v>
      </c>
      <c r="Z14" s="3"/>
    </row>
    <row r="15" spans="1:30" ht="14.4" x14ac:dyDescent="0.3">
      <c r="A15" s="1">
        <v>10</v>
      </c>
      <c r="B15" s="133" t="s">
        <v>31</v>
      </c>
      <c r="C15">
        <v>97</v>
      </c>
      <c r="D15">
        <v>116</v>
      </c>
      <c r="E15">
        <v>25</v>
      </c>
      <c r="F15">
        <v>54</v>
      </c>
      <c r="G15">
        <v>117</v>
      </c>
      <c r="H15">
        <v>62</v>
      </c>
      <c r="I15">
        <v>70</v>
      </c>
      <c r="J15">
        <v>75</v>
      </c>
      <c r="K15">
        <v>125</v>
      </c>
      <c r="L15">
        <v>43</v>
      </c>
      <c r="M15">
        <v>72</v>
      </c>
      <c r="N15">
        <v>53</v>
      </c>
      <c r="O15">
        <v>114</v>
      </c>
      <c r="P15">
        <v>116</v>
      </c>
      <c r="Q15"/>
      <c r="R15"/>
      <c r="S15"/>
      <c r="T15"/>
      <c r="U15"/>
      <c r="V15"/>
      <c r="W15" s="137">
        <v>230</v>
      </c>
      <c r="X15" s="137">
        <v>50</v>
      </c>
      <c r="Y15" s="1">
        <f>SUM(C15:X15)</f>
        <v>1419</v>
      </c>
      <c r="Z15" s="3"/>
    </row>
    <row r="16" spans="1:30" ht="14.4" x14ac:dyDescent="0.3">
      <c r="A16" s="1">
        <v>11</v>
      </c>
      <c r="B16" s="133" t="s">
        <v>132</v>
      </c>
      <c r="C16">
        <v>116</v>
      </c>
      <c r="D16">
        <v>114</v>
      </c>
      <c r="E16">
        <v>26</v>
      </c>
      <c r="F16">
        <v>54</v>
      </c>
      <c r="G16">
        <v>105</v>
      </c>
      <c r="H16">
        <v>62</v>
      </c>
      <c r="I16">
        <v>66</v>
      </c>
      <c r="J16">
        <v>43</v>
      </c>
      <c r="K16">
        <v>108</v>
      </c>
      <c r="L16">
        <v>43</v>
      </c>
      <c r="M16">
        <v>66</v>
      </c>
      <c r="N16">
        <v>6</v>
      </c>
      <c r="O16">
        <v>114</v>
      </c>
      <c r="P16">
        <v>104</v>
      </c>
      <c r="Q16"/>
      <c r="R16"/>
      <c r="S16"/>
      <c r="T16"/>
      <c r="U16"/>
      <c r="V16"/>
      <c r="W16" s="137">
        <v>208</v>
      </c>
      <c r="X16" s="137">
        <v>100</v>
      </c>
      <c r="Y16" s="1">
        <f>SUM(C16:X16)</f>
        <v>1335</v>
      </c>
      <c r="Z16" s="3"/>
    </row>
    <row r="17" spans="1:30" ht="14.4" x14ac:dyDescent="0.3">
      <c r="A17" s="1">
        <v>12</v>
      </c>
      <c r="B17" s="132" t="s">
        <v>131</v>
      </c>
      <c r="C17">
        <v>89</v>
      </c>
      <c r="D17">
        <v>67</v>
      </c>
      <c r="E17">
        <v>15</v>
      </c>
      <c r="F17" s="177">
        <v>121</v>
      </c>
      <c r="G17">
        <v>65</v>
      </c>
      <c r="H17">
        <v>110</v>
      </c>
      <c r="I17">
        <v>107</v>
      </c>
      <c r="J17">
        <v>47</v>
      </c>
      <c r="K17">
        <v>59</v>
      </c>
      <c r="L17">
        <v>96</v>
      </c>
      <c r="M17" s="177">
        <v>118</v>
      </c>
      <c r="N17">
        <v>33</v>
      </c>
      <c r="O17">
        <v>76</v>
      </c>
      <c r="P17">
        <v>60</v>
      </c>
      <c r="Q17"/>
      <c r="R17"/>
      <c r="S17"/>
      <c r="T17"/>
      <c r="U17"/>
      <c r="V17"/>
      <c r="W17" s="137">
        <v>142</v>
      </c>
      <c r="X17" s="137">
        <v>100</v>
      </c>
      <c r="Y17" s="1">
        <f>SUM(C17:X17)</f>
        <v>1305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>
        <v>110</v>
      </c>
      <c r="P18">
        <v>86</v>
      </c>
      <c r="Q18"/>
      <c r="R18"/>
      <c r="S18"/>
      <c r="T18"/>
      <c r="U18"/>
      <c r="V18"/>
      <c r="W18" s="137">
        <v>186</v>
      </c>
      <c r="X18" s="137">
        <v>50</v>
      </c>
      <c r="Y18" s="1">
        <f>SUM(C18:X18)</f>
        <v>1292</v>
      </c>
      <c r="Z18" s="3"/>
    </row>
    <row r="19" spans="1:30" ht="14.4" x14ac:dyDescent="0.3">
      <c r="A19" s="1">
        <v>14</v>
      </c>
      <c r="B19" s="133" t="s">
        <v>311</v>
      </c>
      <c r="C19">
        <v>87</v>
      </c>
      <c r="D19">
        <v>90</v>
      </c>
      <c r="E19">
        <v>17</v>
      </c>
      <c r="F19">
        <v>87</v>
      </c>
      <c r="G19">
        <v>91</v>
      </c>
      <c r="H19">
        <v>87</v>
      </c>
      <c r="I19">
        <v>78</v>
      </c>
      <c r="J19">
        <v>41</v>
      </c>
      <c r="K19">
        <v>80</v>
      </c>
      <c r="L19" s="177">
        <v>122</v>
      </c>
      <c r="M19">
        <v>68</v>
      </c>
      <c r="N19">
        <v>45</v>
      </c>
      <c r="O19">
        <v>93</v>
      </c>
      <c r="P19">
        <v>69</v>
      </c>
      <c r="Q19"/>
      <c r="R19"/>
      <c r="S19"/>
      <c r="T19"/>
      <c r="U19"/>
      <c r="V19"/>
      <c r="W19" s="137">
        <v>148</v>
      </c>
      <c r="X19" s="137">
        <v>50</v>
      </c>
      <c r="Y19" s="1">
        <f>SUM(C19:X19)</f>
        <v>1253</v>
      </c>
      <c r="Z19" s="3"/>
    </row>
    <row r="20" spans="1:30" ht="14.4" x14ac:dyDescent="0.3">
      <c r="A20" s="1">
        <v>15</v>
      </c>
      <c r="B20" s="133" t="s">
        <v>136</v>
      </c>
      <c r="C20">
        <v>114</v>
      </c>
      <c r="D20">
        <v>119</v>
      </c>
      <c r="E20">
        <v>36</v>
      </c>
      <c r="F20">
        <v>14</v>
      </c>
      <c r="G20">
        <v>95</v>
      </c>
      <c r="H20">
        <v>17</v>
      </c>
      <c r="I20">
        <v>23</v>
      </c>
      <c r="J20">
        <v>63</v>
      </c>
      <c r="K20">
        <v>98</v>
      </c>
      <c r="L20">
        <v>28</v>
      </c>
      <c r="M20">
        <v>39</v>
      </c>
      <c r="N20">
        <v>6</v>
      </c>
      <c r="O20">
        <v>118</v>
      </c>
      <c r="P20">
        <v>73</v>
      </c>
      <c r="Q20"/>
      <c r="R20"/>
      <c r="S20"/>
      <c r="T20"/>
      <c r="U20"/>
      <c r="V20"/>
      <c r="W20" s="137">
        <v>180</v>
      </c>
      <c r="X20" s="137">
        <v>100</v>
      </c>
      <c r="Y20" s="1">
        <f>SUM(C20:X20)</f>
        <v>1123</v>
      </c>
      <c r="Z20" s="3"/>
    </row>
    <row r="21" spans="1:30" ht="14.4" x14ac:dyDescent="0.3">
      <c r="A21" s="1">
        <v>16</v>
      </c>
      <c r="B21" s="133" t="s">
        <v>317</v>
      </c>
      <c r="C21">
        <v>105</v>
      </c>
      <c r="D21">
        <v>77</v>
      </c>
      <c r="E21">
        <v>22</v>
      </c>
      <c r="F21">
        <v>54</v>
      </c>
      <c r="G21">
        <v>79</v>
      </c>
      <c r="H21">
        <v>34</v>
      </c>
      <c r="I21">
        <v>58</v>
      </c>
      <c r="J21">
        <v>68</v>
      </c>
      <c r="K21">
        <v>74</v>
      </c>
      <c r="L21">
        <v>47</v>
      </c>
      <c r="M21">
        <v>68</v>
      </c>
      <c r="N21">
        <v>12</v>
      </c>
      <c r="O21">
        <v>80</v>
      </c>
      <c r="P21">
        <v>91</v>
      </c>
      <c r="Q21"/>
      <c r="R21"/>
      <c r="S21"/>
      <c r="T21"/>
      <c r="U21"/>
      <c r="V21"/>
      <c r="W21" s="137">
        <v>164</v>
      </c>
      <c r="X21" s="137">
        <v>50</v>
      </c>
      <c r="Y21" s="1">
        <f>SUM(C21:X21)</f>
        <v>1083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 s="67" t="s">
        <v>62</v>
      </c>
      <c r="I24" s="67"/>
      <c r="K24"/>
      <c r="L24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 s="128" t="s">
        <v>64</v>
      </c>
      <c r="I25" s="128"/>
      <c r="J25" s="128"/>
      <c r="K25"/>
      <c r="L25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7:Y22">
    <sortCondition descending="1" ref="Y6:Y22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zoomScale="85" zoomScaleNormal="85" workbookViewId="0">
      <selection activeCell="Q6" sqref="Q6:Q189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73" t="s">
        <v>294</v>
      </c>
      <c r="C6" s="142">
        <v>4</v>
      </c>
      <c r="D6" t="s">
        <v>318</v>
      </c>
      <c r="E6" t="s">
        <v>318</v>
      </c>
      <c r="F6" t="s">
        <v>318</v>
      </c>
      <c r="G6">
        <v>18</v>
      </c>
      <c r="H6" t="s">
        <v>318</v>
      </c>
      <c r="I6">
        <v>43</v>
      </c>
      <c r="J6">
        <v>17</v>
      </c>
      <c r="K6" t="s">
        <v>318</v>
      </c>
      <c r="L6" t="s">
        <v>318</v>
      </c>
      <c r="M6">
        <v>50</v>
      </c>
      <c r="N6" t="s">
        <v>318</v>
      </c>
      <c r="O6" t="s">
        <v>318</v>
      </c>
      <c r="P6" t="s">
        <v>318</v>
      </c>
      <c r="Q6" t="s">
        <v>318</v>
      </c>
      <c r="R6"/>
      <c r="S6"/>
      <c r="T6"/>
      <c r="U6"/>
      <c r="V6"/>
      <c r="W6"/>
      <c r="X6" s="137"/>
      <c r="Y6" s="74"/>
      <c r="Z6" s="1">
        <f t="shared" ref="Z6:Z37" si="0">SUM(D6:X6)</f>
        <v>128</v>
      </c>
      <c r="AA6" s="3"/>
    </row>
    <row r="7" spans="1:40" ht="14.4" x14ac:dyDescent="0.3">
      <c r="A7" s="1">
        <v>2</v>
      </c>
      <c r="B7" s="173" t="s">
        <v>206</v>
      </c>
      <c r="C7" s="142">
        <v>4</v>
      </c>
      <c r="D7" t="s">
        <v>318</v>
      </c>
      <c r="E7" t="s">
        <v>318</v>
      </c>
      <c r="F7" s="1" t="s">
        <v>318</v>
      </c>
      <c r="G7" s="1">
        <v>22</v>
      </c>
      <c r="H7" t="s">
        <v>318</v>
      </c>
      <c r="I7" s="1">
        <v>13</v>
      </c>
      <c r="J7">
        <v>18</v>
      </c>
      <c r="K7" s="1" t="s">
        <v>318</v>
      </c>
      <c r="L7" s="1" t="s">
        <v>318</v>
      </c>
      <c r="M7">
        <v>32</v>
      </c>
      <c r="N7" s="1">
        <v>28</v>
      </c>
      <c r="O7" s="1" t="s">
        <v>318</v>
      </c>
      <c r="P7" s="1" t="s">
        <v>318</v>
      </c>
      <c r="Q7" t="s">
        <v>318</v>
      </c>
      <c r="X7" s="138"/>
      <c r="Y7" s="70"/>
      <c r="Z7" s="1">
        <f t="shared" si="0"/>
        <v>113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62" t="s">
        <v>3</v>
      </c>
      <c r="C8" s="5" t="s">
        <v>89</v>
      </c>
      <c r="D8">
        <v>17</v>
      </c>
      <c r="E8">
        <v>20</v>
      </c>
      <c r="F8" t="s">
        <v>318</v>
      </c>
      <c r="G8" t="s">
        <v>318</v>
      </c>
      <c r="H8">
        <v>20</v>
      </c>
      <c r="I8" t="s">
        <v>318</v>
      </c>
      <c r="J8" t="s">
        <v>318</v>
      </c>
      <c r="K8">
        <v>7</v>
      </c>
      <c r="L8">
        <v>20</v>
      </c>
      <c r="M8" t="s">
        <v>318</v>
      </c>
      <c r="N8" t="s">
        <v>318</v>
      </c>
      <c r="O8" t="s">
        <v>318</v>
      </c>
      <c r="P8">
        <v>20</v>
      </c>
      <c r="Q8">
        <v>17</v>
      </c>
      <c r="R8"/>
      <c r="S8"/>
      <c r="T8"/>
      <c r="U8"/>
      <c r="V8"/>
      <c r="W8"/>
      <c r="X8" s="137"/>
      <c r="Y8" s="74"/>
      <c r="Z8" s="1">
        <f t="shared" si="0"/>
        <v>121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73" t="s">
        <v>226</v>
      </c>
      <c r="C9" s="142">
        <v>4</v>
      </c>
      <c r="D9" t="s">
        <v>318</v>
      </c>
      <c r="E9" t="s">
        <v>318</v>
      </c>
      <c r="F9" t="s">
        <v>318</v>
      </c>
      <c r="G9">
        <v>32</v>
      </c>
      <c r="H9" t="s">
        <v>318</v>
      </c>
      <c r="I9">
        <v>23</v>
      </c>
      <c r="J9" t="s">
        <v>318</v>
      </c>
      <c r="K9" t="s">
        <v>318</v>
      </c>
      <c r="L9" t="s">
        <v>318</v>
      </c>
      <c r="M9">
        <v>28</v>
      </c>
      <c r="N9">
        <v>18</v>
      </c>
      <c r="O9" t="s">
        <v>318</v>
      </c>
      <c r="P9" t="s">
        <v>318</v>
      </c>
      <c r="Q9" t="s">
        <v>318</v>
      </c>
      <c r="R9"/>
      <c r="S9"/>
      <c r="T9"/>
      <c r="U9"/>
      <c r="V9"/>
      <c r="W9"/>
      <c r="X9" s="137"/>
      <c r="Y9" s="74"/>
      <c r="Z9" s="1">
        <f t="shared" si="0"/>
        <v>101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72" t="s">
        <v>222</v>
      </c>
      <c r="C10" s="97">
        <v>3</v>
      </c>
      <c r="D10" t="s">
        <v>318</v>
      </c>
      <c r="E10" t="s">
        <v>318</v>
      </c>
      <c r="F10" t="s">
        <v>318</v>
      </c>
      <c r="G10">
        <v>35</v>
      </c>
      <c r="H10" t="s">
        <v>318</v>
      </c>
      <c r="I10">
        <v>25</v>
      </c>
      <c r="J10">
        <v>16</v>
      </c>
      <c r="K10" t="s">
        <v>318</v>
      </c>
      <c r="L10" t="s">
        <v>318</v>
      </c>
      <c r="M10">
        <v>4</v>
      </c>
      <c r="N10">
        <v>19</v>
      </c>
      <c r="O10" t="s">
        <v>318</v>
      </c>
      <c r="P10" t="s">
        <v>318</v>
      </c>
      <c r="Q10" t="s">
        <v>318</v>
      </c>
      <c r="R10"/>
      <c r="S10"/>
      <c r="T10"/>
      <c r="U10"/>
      <c r="V10"/>
      <c r="W10"/>
      <c r="X10" s="137"/>
      <c r="Y10" s="74"/>
      <c r="Z10" s="1">
        <f t="shared" si="0"/>
        <v>99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61" t="s">
        <v>189</v>
      </c>
      <c r="C11" s="6">
        <v>1</v>
      </c>
      <c r="D11">
        <v>25</v>
      </c>
      <c r="E11">
        <v>10</v>
      </c>
      <c r="F11" t="s">
        <v>318</v>
      </c>
      <c r="G11" t="s">
        <v>318</v>
      </c>
      <c r="H11">
        <v>18</v>
      </c>
      <c r="I11" t="s">
        <v>318</v>
      </c>
      <c r="J11" t="s">
        <v>318</v>
      </c>
      <c r="K11">
        <v>7</v>
      </c>
      <c r="L11">
        <v>11</v>
      </c>
      <c r="M11" t="s">
        <v>318</v>
      </c>
      <c r="N11" t="s">
        <v>318</v>
      </c>
      <c r="O11" t="s">
        <v>318</v>
      </c>
      <c r="P11">
        <v>22</v>
      </c>
      <c r="Q11">
        <v>18</v>
      </c>
      <c r="R11"/>
      <c r="S11"/>
      <c r="T11"/>
      <c r="U11"/>
      <c r="V11"/>
      <c r="W11"/>
      <c r="X11" s="137"/>
      <c r="Y11" s="74"/>
      <c r="Z11" s="1">
        <f t="shared" si="0"/>
        <v>111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3" t="s">
        <v>286</v>
      </c>
      <c r="C12" s="142">
        <v>4</v>
      </c>
      <c r="D12" t="s">
        <v>318</v>
      </c>
      <c r="E12" t="s">
        <v>318</v>
      </c>
      <c r="F12" t="s">
        <v>318</v>
      </c>
      <c r="G12">
        <v>20</v>
      </c>
      <c r="H12" t="s">
        <v>318</v>
      </c>
      <c r="I12">
        <v>10</v>
      </c>
      <c r="J12">
        <v>10</v>
      </c>
      <c r="K12" t="s">
        <v>318</v>
      </c>
      <c r="L12" t="s">
        <v>318</v>
      </c>
      <c r="M12">
        <v>23</v>
      </c>
      <c r="N12">
        <v>25</v>
      </c>
      <c r="O12" t="s">
        <v>318</v>
      </c>
      <c r="P12" t="s">
        <v>318</v>
      </c>
      <c r="Q12" t="s">
        <v>318</v>
      </c>
      <c r="R12"/>
      <c r="S12"/>
      <c r="T12"/>
      <c r="U12"/>
      <c r="V12"/>
      <c r="W12"/>
      <c r="X12" s="137"/>
      <c r="Y12" s="74"/>
      <c r="Z12" s="1">
        <f t="shared" si="0"/>
        <v>88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61" t="s">
        <v>191</v>
      </c>
      <c r="C13" s="6">
        <v>1</v>
      </c>
      <c r="D13" t="s">
        <v>318</v>
      </c>
      <c r="E13" t="s">
        <v>318</v>
      </c>
      <c r="F13" t="s">
        <v>318</v>
      </c>
      <c r="G13">
        <v>25</v>
      </c>
      <c r="H13" t="s">
        <v>318</v>
      </c>
      <c r="I13" t="s">
        <v>318</v>
      </c>
      <c r="J13">
        <v>18</v>
      </c>
      <c r="K13" t="s">
        <v>318</v>
      </c>
      <c r="L13" t="s">
        <v>318</v>
      </c>
      <c r="M13">
        <v>22</v>
      </c>
      <c r="N13">
        <v>22</v>
      </c>
      <c r="O13" t="s">
        <v>318</v>
      </c>
      <c r="P13" t="s">
        <v>318</v>
      </c>
      <c r="Q13" t="s">
        <v>318</v>
      </c>
      <c r="R13"/>
      <c r="S13"/>
      <c r="T13"/>
      <c r="U13"/>
      <c r="V13"/>
      <c r="W13"/>
      <c r="X13" s="137"/>
      <c r="Y13" s="74"/>
      <c r="Z13" s="1">
        <f t="shared" si="0"/>
        <v>87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73" t="s">
        <v>279</v>
      </c>
      <c r="C14" s="142">
        <v>4</v>
      </c>
      <c r="D14" t="s">
        <v>318</v>
      </c>
      <c r="E14" t="s">
        <v>318</v>
      </c>
      <c r="F14" t="s">
        <v>318</v>
      </c>
      <c r="G14">
        <v>13</v>
      </c>
      <c r="H14" t="s">
        <v>318</v>
      </c>
      <c r="I14">
        <v>8</v>
      </c>
      <c r="J14">
        <v>22</v>
      </c>
      <c r="K14" t="s">
        <v>318</v>
      </c>
      <c r="L14" t="s">
        <v>318</v>
      </c>
      <c r="M14">
        <v>22</v>
      </c>
      <c r="N14">
        <v>22</v>
      </c>
      <c r="O14" t="s">
        <v>318</v>
      </c>
      <c r="P14" t="s">
        <v>318</v>
      </c>
      <c r="Q14" t="s">
        <v>318</v>
      </c>
      <c r="R14"/>
      <c r="S14"/>
      <c r="T14"/>
      <c r="U14"/>
      <c r="V14"/>
      <c r="W14"/>
      <c r="X14" s="137"/>
      <c r="Y14" s="74"/>
      <c r="Z14" s="1">
        <f t="shared" si="0"/>
        <v>87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61" t="s">
        <v>192</v>
      </c>
      <c r="C15" s="6">
        <v>1</v>
      </c>
      <c r="D15" t="s">
        <v>318</v>
      </c>
      <c r="E15" t="s">
        <v>318</v>
      </c>
      <c r="F15">
        <v>25</v>
      </c>
      <c r="G15">
        <v>12</v>
      </c>
      <c r="H15" t="s">
        <v>318</v>
      </c>
      <c r="I15">
        <v>10</v>
      </c>
      <c r="J15">
        <v>8</v>
      </c>
      <c r="K15">
        <v>13</v>
      </c>
      <c r="L15" t="s">
        <v>318</v>
      </c>
      <c r="M15">
        <v>8</v>
      </c>
      <c r="N15">
        <v>10</v>
      </c>
      <c r="O15" t="s">
        <v>318</v>
      </c>
      <c r="P15" t="s">
        <v>318</v>
      </c>
      <c r="Q15" t="s">
        <v>318</v>
      </c>
      <c r="R15"/>
      <c r="S15"/>
      <c r="T15"/>
      <c r="U15"/>
      <c r="V15"/>
      <c r="W15"/>
      <c r="X15" s="137"/>
      <c r="Y15" s="74"/>
      <c r="Z15" s="1">
        <f t="shared" si="0"/>
        <v>86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61" t="s">
        <v>105</v>
      </c>
      <c r="C16" s="6">
        <v>1</v>
      </c>
      <c r="D16" t="s">
        <v>318</v>
      </c>
      <c r="E16" t="s">
        <v>318</v>
      </c>
      <c r="F16" t="s">
        <v>318</v>
      </c>
      <c r="G16">
        <v>13</v>
      </c>
      <c r="H16" t="s">
        <v>318</v>
      </c>
      <c r="I16">
        <v>18</v>
      </c>
      <c r="J16">
        <v>22</v>
      </c>
      <c r="K16" t="s">
        <v>318</v>
      </c>
      <c r="L16" t="s">
        <v>318</v>
      </c>
      <c r="M16">
        <v>13</v>
      </c>
      <c r="N16">
        <v>16</v>
      </c>
      <c r="O16" t="s">
        <v>318</v>
      </c>
      <c r="P16" t="s">
        <v>318</v>
      </c>
      <c r="Q16" t="s">
        <v>318</v>
      </c>
      <c r="R16"/>
      <c r="S16"/>
      <c r="T16"/>
      <c r="U16"/>
      <c r="V16"/>
      <c r="W16"/>
      <c r="X16" s="137"/>
      <c r="Y16" s="74"/>
      <c r="Z16" s="1">
        <f t="shared" si="0"/>
        <v>82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61" t="s">
        <v>7</v>
      </c>
      <c r="C17" s="6">
        <v>1</v>
      </c>
      <c r="D17" t="s">
        <v>318</v>
      </c>
      <c r="E17" t="s">
        <v>318</v>
      </c>
      <c r="F17" t="s">
        <v>318</v>
      </c>
      <c r="G17">
        <v>14</v>
      </c>
      <c r="H17" t="s">
        <v>318</v>
      </c>
      <c r="I17">
        <v>14</v>
      </c>
      <c r="J17">
        <v>16</v>
      </c>
      <c r="K17" t="s">
        <v>318</v>
      </c>
      <c r="L17" t="s">
        <v>318</v>
      </c>
      <c r="M17">
        <v>18</v>
      </c>
      <c r="N17">
        <v>18</v>
      </c>
      <c r="O17" t="s">
        <v>318</v>
      </c>
      <c r="P17" t="s">
        <v>318</v>
      </c>
      <c r="Q17" t="s">
        <v>318</v>
      </c>
      <c r="R17"/>
      <c r="S17"/>
      <c r="T17"/>
      <c r="U17"/>
      <c r="V17"/>
      <c r="W17"/>
      <c r="X17" s="137"/>
      <c r="Y17" s="74"/>
      <c r="Z17" s="1">
        <f t="shared" si="0"/>
        <v>80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62" t="s">
        <v>156</v>
      </c>
      <c r="C18" s="5" t="s">
        <v>89</v>
      </c>
      <c r="D18" t="s">
        <v>318</v>
      </c>
      <c r="E18" t="s">
        <v>318</v>
      </c>
      <c r="F18" t="s">
        <v>318</v>
      </c>
      <c r="G18">
        <v>15</v>
      </c>
      <c r="H18" t="s">
        <v>318</v>
      </c>
      <c r="I18">
        <v>20</v>
      </c>
      <c r="J18">
        <v>20</v>
      </c>
      <c r="K18" t="s">
        <v>318</v>
      </c>
      <c r="L18" t="s">
        <v>318</v>
      </c>
      <c r="M18">
        <v>4</v>
      </c>
      <c r="N18">
        <v>20</v>
      </c>
      <c r="O18" t="s">
        <v>318</v>
      </c>
      <c r="P18" t="s">
        <v>318</v>
      </c>
      <c r="Q18" t="s">
        <v>318</v>
      </c>
      <c r="R18"/>
      <c r="S18"/>
      <c r="T18"/>
      <c r="U18"/>
      <c r="V18"/>
      <c r="W18"/>
      <c r="X18" s="137"/>
      <c r="Y18" s="74"/>
      <c r="Z18" s="1">
        <f t="shared" si="0"/>
        <v>79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73" t="s">
        <v>212</v>
      </c>
      <c r="C19" s="142">
        <v>4</v>
      </c>
      <c r="D19" t="s">
        <v>318</v>
      </c>
      <c r="E19" t="s">
        <v>318</v>
      </c>
      <c r="F19" s="1" t="s">
        <v>318</v>
      </c>
      <c r="G19" s="1">
        <v>12</v>
      </c>
      <c r="H19" t="s">
        <v>318</v>
      </c>
      <c r="I19" s="1">
        <v>5</v>
      </c>
      <c r="J19">
        <v>25</v>
      </c>
      <c r="K19" s="1" t="s">
        <v>318</v>
      </c>
      <c r="L19" s="1" t="s">
        <v>318</v>
      </c>
      <c r="M19">
        <v>15</v>
      </c>
      <c r="N19" s="1">
        <v>17</v>
      </c>
      <c r="O19" s="1" t="s">
        <v>318</v>
      </c>
      <c r="P19" s="1" t="s">
        <v>318</v>
      </c>
      <c r="Q19" t="s">
        <v>318</v>
      </c>
      <c r="X19" s="138"/>
      <c r="Y19" s="70"/>
      <c r="Z19" s="1">
        <f t="shared" si="0"/>
        <v>74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62" t="s">
        <v>116</v>
      </c>
      <c r="C20" s="5" t="s">
        <v>89</v>
      </c>
      <c r="D20">
        <v>15</v>
      </c>
      <c r="E20">
        <v>9</v>
      </c>
      <c r="F20" t="s">
        <v>318</v>
      </c>
      <c r="G20" t="s">
        <v>318</v>
      </c>
      <c r="H20">
        <v>13</v>
      </c>
      <c r="I20" t="s">
        <v>318</v>
      </c>
      <c r="J20" t="s">
        <v>318</v>
      </c>
      <c r="K20">
        <v>6</v>
      </c>
      <c r="L20">
        <v>17</v>
      </c>
      <c r="M20" t="s">
        <v>318</v>
      </c>
      <c r="N20">
        <v>2</v>
      </c>
      <c r="O20" t="s">
        <v>318</v>
      </c>
      <c r="P20">
        <v>11</v>
      </c>
      <c r="Q20">
        <v>20</v>
      </c>
      <c r="R20"/>
      <c r="S20"/>
      <c r="T20"/>
      <c r="U20"/>
      <c r="V20"/>
      <c r="W20"/>
      <c r="X20" s="137"/>
      <c r="Y20" s="74"/>
      <c r="Z20" s="1">
        <f t="shared" si="0"/>
        <v>93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62" t="s">
        <v>9</v>
      </c>
      <c r="C21" s="5" t="s">
        <v>89</v>
      </c>
      <c r="D21">
        <v>13</v>
      </c>
      <c r="E21">
        <v>17</v>
      </c>
      <c r="F21" t="s">
        <v>318</v>
      </c>
      <c r="G21" t="s">
        <v>318</v>
      </c>
      <c r="H21">
        <v>17</v>
      </c>
      <c r="I21" t="s">
        <v>318</v>
      </c>
      <c r="J21" t="s">
        <v>318</v>
      </c>
      <c r="K21">
        <v>1</v>
      </c>
      <c r="L21">
        <v>9</v>
      </c>
      <c r="M21" t="s">
        <v>318</v>
      </c>
      <c r="N21" t="s">
        <v>318</v>
      </c>
      <c r="O21" t="s">
        <v>318</v>
      </c>
      <c r="P21">
        <v>13</v>
      </c>
      <c r="Q21" t="s">
        <v>318</v>
      </c>
      <c r="R21"/>
      <c r="S21"/>
      <c r="T21"/>
      <c r="U21"/>
      <c r="V21"/>
      <c r="W21"/>
      <c r="X21" s="137"/>
      <c r="Y21" s="74"/>
      <c r="Z21" s="1">
        <f t="shared" si="0"/>
        <v>70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73" t="s">
        <v>128</v>
      </c>
      <c r="C22" s="142">
        <v>4</v>
      </c>
      <c r="D22">
        <v>13</v>
      </c>
      <c r="E22">
        <v>15</v>
      </c>
      <c r="F22" t="s">
        <v>318</v>
      </c>
      <c r="G22" t="s">
        <v>318</v>
      </c>
      <c r="H22">
        <v>12</v>
      </c>
      <c r="I22" t="s">
        <v>318</v>
      </c>
      <c r="J22" t="s">
        <v>318</v>
      </c>
      <c r="K22" t="s">
        <v>318</v>
      </c>
      <c r="L22">
        <v>13</v>
      </c>
      <c r="M22" t="s">
        <v>318</v>
      </c>
      <c r="N22" t="s">
        <v>318</v>
      </c>
      <c r="O22" t="s">
        <v>318</v>
      </c>
      <c r="P22">
        <v>15</v>
      </c>
      <c r="Q22">
        <v>3</v>
      </c>
      <c r="R22"/>
      <c r="S22"/>
      <c r="T22"/>
      <c r="U22"/>
      <c r="V22"/>
      <c r="W22"/>
      <c r="X22" s="137"/>
      <c r="Y22" s="74"/>
      <c r="Z22" s="1">
        <f t="shared" si="0"/>
        <v>71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61" t="s">
        <v>193</v>
      </c>
      <c r="C23" s="6">
        <v>1</v>
      </c>
      <c r="D23">
        <v>9</v>
      </c>
      <c r="E23">
        <v>4</v>
      </c>
      <c r="F23" t="s">
        <v>318</v>
      </c>
      <c r="G23" t="s">
        <v>318</v>
      </c>
      <c r="H23">
        <v>5</v>
      </c>
      <c r="I23" t="s">
        <v>318</v>
      </c>
      <c r="J23" t="s">
        <v>318</v>
      </c>
      <c r="K23">
        <v>18</v>
      </c>
      <c r="L23">
        <v>10</v>
      </c>
      <c r="M23" t="s">
        <v>318</v>
      </c>
      <c r="N23" t="s">
        <v>318</v>
      </c>
      <c r="O23">
        <v>18</v>
      </c>
      <c r="P23">
        <v>3</v>
      </c>
      <c r="Q23">
        <v>7</v>
      </c>
      <c r="R23"/>
      <c r="S23"/>
      <c r="T23"/>
      <c r="U23"/>
      <c r="V23"/>
      <c r="W23"/>
      <c r="X23" s="137"/>
      <c r="Y23" s="74"/>
      <c r="Z23" s="1">
        <f t="shared" si="0"/>
        <v>74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72" t="s">
        <v>119</v>
      </c>
      <c r="C24" s="97">
        <v>3</v>
      </c>
      <c r="D24" t="s">
        <v>318</v>
      </c>
      <c r="E24" t="s">
        <v>318</v>
      </c>
      <c r="F24" t="s">
        <v>318</v>
      </c>
      <c r="G24">
        <v>12</v>
      </c>
      <c r="H24" t="s">
        <v>318</v>
      </c>
      <c r="I24">
        <v>12</v>
      </c>
      <c r="J24">
        <v>19</v>
      </c>
      <c r="K24" t="s">
        <v>318</v>
      </c>
      <c r="L24" t="s">
        <v>318</v>
      </c>
      <c r="M24">
        <v>15</v>
      </c>
      <c r="N24">
        <v>8</v>
      </c>
      <c r="O24" t="s">
        <v>318</v>
      </c>
      <c r="P24" t="s">
        <v>318</v>
      </c>
      <c r="Q24" t="s">
        <v>318</v>
      </c>
      <c r="R24"/>
      <c r="S24"/>
      <c r="T24"/>
      <c r="U24"/>
      <c r="V24"/>
      <c r="W24"/>
      <c r="X24" s="137"/>
      <c r="Y24" s="74"/>
      <c r="Z24" s="1">
        <f t="shared" si="0"/>
        <v>66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71" t="s">
        <v>161</v>
      </c>
      <c r="C25" s="92">
        <v>2</v>
      </c>
      <c r="D25" s="1">
        <v>17</v>
      </c>
      <c r="E25" s="1">
        <v>10</v>
      </c>
      <c r="F25" s="1" t="s">
        <v>318</v>
      </c>
      <c r="G25" s="1" t="s">
        <v>318</v>
      </c>
      <c r="H25" s="1">
        <v>13</v>
      </c>
      <c r="I25" s="1" t="s">
        <v>318</v>
      </c>
      <c r="J25" s="1" t="s">
        <v>318</v>
      </c>
      <c r="K25" s="1" t="s">
        <v>318</v>
      </c>
      <c r="L25" s="1">
        <v>15</v>
      </c>
      <c r="M25" s="1" t="s">
        <v>318</v>
      </c>
      <c r="N25" s="1" t="s">
        <v>318</v>
      </c>
      <c r="O25" s="1" t="s">
        <v>318</v>
      </c>
      <c r="P25" s="1">
        <v>11</v>
      </c>
      <c r="Q25" s="1">
        <v>14</v>
      </c>
      <c r="X25" s="137"/>
      <c r="Y25" s="74"/>
      <c r="Z25" s="1">
        <f t="shared" si="0"/>
        <v>80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62" t="s">
        <v>187</v>
      </c>
      <c r="C26" s="5" t="s">
        <v>89</v>
      </c>
      <c r="D26">
        <v>8</v>
      </c>
      <c r="E26">
        <v>13</v>
      </c>
      <c r="F26" t="s">
        <v>318</v>
      </c>
      <c r="G26" t="s">
        <v>318</v>
      </c>
      <c r="H26">
        <v>11</v>
      </c>
      <c r="I26" t="s">
        <v>318</v>
      </c>
      <c r="J26" t="s">
        <v>318</v>
      </c>
      <c r="K26">
        <v>4</v>
      </c>
      <c r="L26">
        <v>15</v>
      </c>
      <c r="M26" t="s">
        <v>318</v>
      </c>
      <c r="N26" t="s">
        <v>318</v>
      </c>
      <c r="O26" t="s">
        <v>318</v>
      </c>
      <c r="P26">
        <v>15</v>
      </c>
      <c r="Q26">
        <v>13</v>
      </c>
      <c r="R26"/>
      <c r="S26"/>
      <c r="T26"/>
      <c r="U26"/>
      <c r="V26"/>
      <c r="W26"/>
      <c r="X26" s="137"/>
      <c r="Y26" s="74"/>
      <c r="Z26" s="1">
        <f t="shared" si="0"/>
        <v>79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61" t="s">
        <v>109</v>
      </c>
      <c r="C27" s="6">
        <v>1</v>
      </c>
      <c r="D27">
        <v>13</v>
      </c>
      <c r="E27">
        <v>14</v>
      </c>
      <c r="F27" t="s">
        <v>318</v>
      </c>
      <c r="G27" t="s">
        <v>318</v>
      </c>
      <c r="H27">
        <v>3</v>
      </c>
      <c r="I27" t="s">
        <v>318</v>
      </c>
      <c r="J27" t="s">
        <v>318</v>
      </c>
      <c r="K27">
        <v>22</v>
      </c>
      <c r="L27">
        <v>3</v>
      </c>
      <c r="M27" t="s">
        <v>318</v>
      </c>
      <c r="N27" t="s">
        <v>318</v>
      </c>
      <c r="O27" t="s">
        <v>318</v>
      </c>
      <c r="P27">
        <v>10</v>
      </c>
      <c r="Q27" t="s">
        <v>318</v>
      </c>
      <c r="R27"/>
      <c r="S27"/>
      <c r="T27"/>
      <c r="U27"/>
      <c r="V27"/>
      <c r="W27"/>
      <c r="X27" s="137"/>
      <c r="Y27" s="74"/>
      <c r="Z27" s="1">
        <f t="shared" si="0"/>
        <v>65</v>
      </c>
      <c r="AA27" s="3"/>
      <c r="AF27" s="46"/>
    </row>
    <row r="28" spans="1:40" ht="14.4" x14ac:dyDescent="0.3">
      <c r="A28" s="1">
        <v>23</v>
      </c>
      <c r="B28" s="172" t="s">
        <v>124</v>
      </c>
      <c r="C28" s="97">
        <v>3</v>
      </c>
      <c r="D28" t="s">
        <v>318</v>
      </c>
      <c r="E28">
        <v>9</v>
      </c>
      <c r="F28" t="s">
        <v>318</v>
      </c>
      <c r="G28" t="s">
        <v>318</v>
      </c>
      <c r="H28">
        <v>12</v>
      </c>
      <c r="I28" t="s">
        <v>318</v>
      </c>
      <c r="J28" t="s">
        <v>318</v>
      </c>
      <c r="K28">
        <v>16</v>
      </c>
      <c r="L28" t="s">
        <v>318</v>
      </c>
      <c r="M28" t="s">
        <v>318</v>
      </c>
      <c r="N28" t="s">
        <v>318</v>
      </c>
      <c r="O28">
        <v>19</v>
      </c>
      <c r="P28">
        <v>3</v>
      </c>
      <c r="Q28">
        <v>9</v>
      </c>
      <c r="R28"/>
      <c r="S28"/>
      <c r="T28"/>
      <c r="U28"/>
      <c r="V28"/>
      <c r="W28"/>
      <c r="X28" s="137"/>
      <c r="Y28" s="74"/>
      <c r="Z28" s="1">
        <f t="shared" si="0"/>
        <v>68</v>
      </c>
      <c r="AA28" s="3"/>
      <c r="AF28" s="50"/>
    </row>
    <row r="29" spans="1:40" ht="14.4" x14ac:dyDescent="0.3">
      <c r="A29" s="1">
        <v>24</v>
      </c>
      <c r="B29" s="161" t="s">
        <v>160</v>
      </c>
      <c r="C29" s="6">
        <v>1</v>
      </c>
      <c r="D29">
        <v>4</v>
      </c>
      <c r="E29">
        <v>12</v>
      </c>
      <c r="F29" t="s">
        <v>318</v>
      </c>
      <c r="G29" t="s">
        <v>318</v>
      </c>
      <c r="H29">
        <v>13</v>
      </c>
      <c r="I29" t="s">
        <v>318</v>
      </c>
      <c r="J29" t="s">
        <v>318</v>
      </c>
      <c r="K29">
        <v>1</v>
      </c>
      <c r="L29">
        <v>16</v>
      </c>
      <c r="M29" t="s">
        <v>318</v>
      </c>
      <c r="N29" t="s">
        <v>318</v>
      </c>
      <c r="O29" t="s">
        <v>318</v>
      </c>
      <c r="P29">
        <v>12</v>
      </c>
      <c r="Q29">
        <v>14</v>
      </c>
      <c r="R29"/>
      <c r="S29"/>
      <c r="T29"/>
      <c r="U29"/>
      <c r="V29"/>
      <c r="W29"/>
      <c r="X29" s="137"/>
      <c r="Y29" s="74"/>
      <c r="Z29" s="1">
        <f t="shared" si="0"/>
        <v>72</v>
      </c>
      <c r="AA29" s="3"/>
    </row>
    <row r="30" spans="1:40" ht="14.4" x14ac:dyDescent="0.3">
      <c r="A30" s="1">
        <v>25</v>
      </c>
      <c r="B30" s="161" t="s">
        <v>188</v>
      </c>
      <c r="C30" s="6">
        <v>1</v>
      </c>
      <c r="D30">
        <v>8</v>
      </c>
      <c r="E30">
        <v>9</v>
      </c>
      <c r="F30" t="s">
        <v>318</v>
      </c>
      <c r="G30" t="s">
        <v>318</v>
      </c>
      <c r="H30">
        <v>12</v>
      </c>
      <c r="I30" t="s">
        <v>318</v>
      </c>
      <c r="J30" t="s">
        <v>318</v>
      </c>
      <c r="K30" t="s">
        <v>318</v>
      </c>
      <c r="L30">
        <v>14</v>
      </c>
      <c r="M30" t="s">
        <v>318</v>
      </c>
      <c r="N30" t="s">
        <v>318</v>
      </c>
      <c r="O30" t="s">
        <v>318</v>
      </c>
      <c r="P30">
        <v>13</v>
      </c>
      <c r="Q30">
        <v>11</v>
      </c>
      <c r="R30"/>
      <c r="S30"/>
      <c r="T30"/>
      <c r="U30"/>
      <c r="V30"/>
      <c r="W30"/>
      <c r="X30" s="137"/>
      <c r="Y30" s="74"/>
      <c r="Z30" s="1">
        <f t="shared" si="0"/>
        <v>67</v>
      </c>
      <c r="AA30" s="3"/>
    </row>
    <row r="31" spans="1:40" ht="14.4" x14ac:dyDescent="0.3">
      <c r="A31" s="1">
        <v>26</v>
      </c>
      <c r="B31" s="173" t="s">
        <v>301</v>
      </c>
      <c r="C31" s="142">
        <v>4</v>
      </c>
      <c r="D31" t="s">
        <v>318</v>
      </c>
      <c r="E31" t="s">
        <v>318</v>
      </c>
      <c r="F31">
        <v>37</v>
      </c>
      <c r="G31" t="s">
        <v>318</v>
      </c>
      <c r="H31" t="s">
        <v>318</v>
      </c>
      <c r="I31" t="s">
        <v>318</v>
      </c>
      <c r="J31" t="s">
        <v>318</v>
      </c>
      <c r="K31" t="s">
        <v>318</v>
      </c>
      <c r="L31" t="s">
        <v>318</v>
      </c>
      <c r="M31" t="s">
        <v>318</v>
      </c>
      <c r="N31" t="s">
        <v>318</v>
      </c>
      <c r="O31">
        <v>17</v>
      </c>
      <c r="P31" t="s">
        <v>318</v>
      </c>
      <c r="Q31" t="s">
        <v>318</v>
      </c>
      <c r="R31"/>
      <c r="S31"/>
      <c r="T31"/>
      <c r="U31"/>
      <c r="V31"/>
      <c r="W31"/>
      <c r="X31" s="137"/>
      <c r="Y31" s="74"/>
      <c r="Z31" s="1">
        <f t="shared" si="0"/>
        <v>54</v>
      </c>
      <c r="AA31" s="3"/>
    </row>
    <row r="32" spans="1:40" ht="14.4" x14ac:dyDescent="0.3">
      <c r="A32" s="1">
        <v>27</v>
      </c>
      <c r="B32" s="171" t="s">
        <v>118</v>
      </c>
      <c r="C32" s="92">
        <v>2</v>
      </c>
      <c r="D32">
        <v>13</v>
      </c>
      <c r="E32">
        <v>8</v>
      </c>
      <c r="F32" t="s">
        <v>318</v>
      </c>
      <c r="G32" t="s">
        <v>318</v>
      </c>
      <c r="H32">
        <v>12</v>
      </c>
      <c r="I32" t="s">
        <v>318</v>
      </c>
      <c r="J32" t="s">
        <v>318</v>
      </c>
      <c r="K32" t="s">
        <v>318</v>
      </c>
      <c r="L32">
        <v>11</v>
      </c>
      <c r="M32" t="s">
        <v>318</v>
      </c>
      <c r="N32" t="s">
        <v>318</v>
      </c>
      <c r="O32" t="s">
        <v>318</v>
      </c>
      <c r="P32">
        <v>10</v>
      </c>
      <c r="Q32">
        <v>15</v>
      </c>
      <c r="R32"/>
      <c r="S32"/>
      <c r="T32"/>
      <c r="U32"/>
      <c r="V32"/>
      <c r="W32"/>
      <c r="X32" s="137"/>
      <c r="Y32" s="74"/>
      <c r="Z32" s="1">
        <f t="shared" si="0"/>
        <v>69</v>
      </c>
      <c r="AA32" s="3"/>
    </row>
    <row r="33" spans="1:27" ht="14.4" x14ac:dyDescent="0.3">
      <c r="A33" s="1">
        <v>28</v>
      </c>
      <c r="B33" s="171" t="s">
        <v>194</v>
      </c>
      <c r="C33" s="92">
        <v>2</v>
      </c>
      <c r="D33">
        <v>7</v>
      </c>
      <c r="E33">
        <v>22</v>
      </c>
      <c r="F33" t="s">
        <v>318</v>
      </c>
      <c r="G33" t="s">
        <v>318</v>
      </c>
      <c r="H33" t="s">
        <v>318</v>
      </c>
      <c r="I33" t="s">
        <v>318</v>
      </c>
      <c r="J33" t="s">
        <v>318</v>
      </c>
      <c r="K33" t="s">
        <v>318</v>
      </c>
      <c r="L33">
        <v>10</v>
      </c>
      <c r="M33" t="s">
        <v>318</v>
      </c>
      <c r="N33" t="s">
        <v>318</v>
      </c>
      <c r="O33" t="s">
        <v>318</v>
      </c>
      <c r="P33">
        <v>13</v>
      </c>
      <c r="Q33">
        <v>9</v>
      </c>
      <c r="R33"/>
      <c r="S33"/>
      <c r="T33"/>
      <c r="U33"/>
      <c r="V33"/>
      <c r="W33"/>
      <c r="X33" s="137"/>
      <c r="Y33" s="74"/>
      <c r="Z33" s="1">
        <f t="shared" si="0"/>
        <v>61</v>
      </c>
      <c r="AA33" s="3"/>
    </row>
    <row r="34" spans="1:27" ht="14.4" x14ac:dyDescent="0.3">
      <c r="A34" s="1">
        <v>29</v>
      </c>
      <c r="B34" s="173" t="s">
        <v>243</v>
      </c>
      <c r="C34" s="142">
        <v>4</v>
      </c>
      <c r="D34" t="s">
        <v>318</v>
      </c>
      <c r="E34" t="s">
        <v>318</v>
      </c>
      <c r="F34">
        <v>28</v>
      </c>
      <c r="G34" t="s">
        <v>318</v>
      </c>
      <c r="H34" t="s">
        <v>318</v>
      </c>
      <c r="I34" t="s">
        <v>318</v>
      </c>
      <c r="J34" t="s">
        <v>318</v>
      </c>
      <c r="K34">
        <v>7</v>
      </c>
      <c r="L34">
        <v>12</v>
      </c>
      <c r="M34" t="s">
        <v>318</v>
      </c>
      <c r="N34" t="s">
        <v>318</v>
      </c>
      <c r="O34" t="s">
        <v>318</v>
      </c>
      <c r="P34" t="s">
        <v>318</v>
      </c>
      <c r="Q34" t="s">
        <v>318</v>
      </c>
      <c r="R34"/>
      <c r="S34"/>
      <c r="T34"/>
      <c r="U34"/>
      <c r="V34"/>
      <c r="W34"/>
      <c r="X34" s="137"/>
      <c r="Y34" s="74"/>
      <c r="Z34" s="1">
        <f t="shared" si="0"/>
        <v>47</v>
      </c>
      <c r="AA34" s="3"/>
    </row>
    <row r="35" spans="1:27" ht="14.4" x14ac:dyDescent="0.3">
      <c r="A35" s="1">
        <v>30</v>
      </c>
      <c r="B35" s="172" t="s">
        <v>111</v>
      </c>
      <c r="C35" s="97">
        <v>3</v>
      </c>
      <c r="D35" t="s">
        <v>318</v>
      </c>
      <c r="E35" t="s">
        <v>318</v>
      </c>
      <c r="F35" t="s">
        <v>318</v>
      </c>
      <c r="G35" t="s">
        <v>318</v>
      </c>
      <c r="H35">
        <v>11</v>
      </c>
      <c r="I35" t="s">
        <v>318</v>
      </c>
      <c r="J35" t="s">
        <v>318</v>
      </c>
      <c r="K35" t="s">
        <v>318</v>
      </c>
      <c r="L35" t="s">
        <v>318</v>
      </c>
      <c r="M35" t="s">
        <v>318</v>
      </c>
      <c r="N35" t="s">
        <v>318</v>
      </c>
      <c r="O35">
        <v>35</v>
      </c>
      <c r="P35" t="s">
        <v>318</v>
      </c>
      <c r="Q35" t="s">
        <v>318</v>
      </c>
      <c r="R35"/>
      <c r="S35"/>
      <c r="T35"/>
      <c r="U35"/>
      <c r="V35"/>
      <c r="W35"/>
      <c r="X35" s="137"/>
      <c r="Y35" s="74"/>
      <c r="Z35" s="1">
        <f t="shared" si="0"/>
        <v>46</v>
      </c>
      <c r="AA35" s="3"/>
    </row>
    <row r="36" spans="1:27" ht="14.4" x14ac:dyDescent="0.3">
      <c r="A36" s="1">
        <v>31</v>
      </c>
      <c r="B36" s="173" t="s">
        <v>278</v>
      </c>
      <c r="C36" s="142">
        <v>4</v>
      </c>
      <c r="D36" t="s">
        <v>318</v>
      </c>
      <c r="E36" t="s">
        <v>318</v>
      </c>
      <c r="F36">
        <v>23</v>
      </c>
      <c r="G36" t="s">
        <v>318</v>
      </c>
      <c r="H36" t="s">
        <v>318</v>
      </c>
      <c r="I36" t="s">
        <v>318</v>
      </c>
      <c r="J36" t="s">
        <v>318</v>
      </c>
      <c r="K36">
        <v>18</v>
      </c>
      <c r="L36">
        <v>3</v>
      </c>
      <c r="M36" t="s">
        <v>318</v>
      </c>
      <c r="N36" t="s">
        <v>318</v>
      </c>
      <c r="O36" t="s">
        <v>318</v>
      </c>
      <c r="P36" t="s">
        <v>318</v>
      </c>
      <c r="Q36" t="s">
        <v>318</v>
      </c>
      <c r="R36"/>
      <c r="S36"/>
      <c r="T36"/>
      <c r="U36"/>
      <c r="V36"/>
      <c r="W36"/>
      <c r="X36" s="137"/>
      <c r="Y36" s="74"/>
      <c r="Z36" s="1">
        <f t="shared" si="0"/>
        <v>44</v>
      </c>
      <c r="AA36" s="3"/>
    </row>
    <row r="37" spans="1:27" ht="14.4" x14ac:dyDescent="0.3">
      <c r="A37" s="1">
        <v>32</v>
      </c>
      <c r="B37" s="173" t="s">
        <v>178</v>
      </c>
      <c r="C37" s="142">
        <v>4</v>
      </c>
      <c r="D37" t="s">
        <v>318</v>
      </c>
      <c r="E37" t="s">
        <v>318</v>
      </c>
      <c r="F37">
        <v>43</v>
      </c>
      <c r="G37" t="s">
        <v>318</v>
      </c>
      <c r="H37" t="s">
        <v>318</v>
      </c>
      <c r="I37" t="s">
        <v>318</v>
      </c>
      <c r="J37" t="s">
        <v>318</v>
      </c>
      <c r="K37" t="s">
        <v>318</v>
      </c>
      <c r="L37" t="s">
        <v>318</v>
      </c>
      <c r="M37" t="s">
        <v>318</v>
      </c>
      <c r="N37" t="s">
        <v>318</v>
      </c>
      <c r="O37" t="s">
        <v>318</v>
      </c>
      <c r="P37" t="s">
        <v>318</v>
      </c>
      <c r="Q37">
        <v>18</v>
      </c>
      <c r="R37"/>
      <c r="S37"/>
      <c r="T37"/>
      <c r="U37"/>
      <c r="V37"/>
      <c r="W37"/>
      <c r="X37" s="137"/>
      <c r="Y37" s="74"/>
      <c r="Z37" s="1">
        <f t="shared" si="0"/>
        <v>61</v>
      </c>
      <c r="AA37" s="3"/>
    </row>
    <row r="38" spans="1:27" ht="14.4" x14ac:dyDescent="0.3">
      <c r="A38" s="1">
        <v>33</v>
      </c>
      <c r="B38" s="172" t="s">
        <v>170</v>
      </c>
      <c r="C38" s="97">
        <v>3</v>
      </c>
      <c r="D38" t="s">
        <v>318</v>
      </c>
      <c r="E38" t="s">
        <v>318</v>
      </c>
      <c r="F38" t="s">
        <v>318</v>
      </c>
      <c r="G38">
        <v>7</v>
      </c>
      <c r="H38" t="s">
        <v>318</v>
      </c>
      <c r="I38">
        <v>13</v>
      </c>
      <c r="J38">
        <v>23</v>
      </c>
      <c r="K38" t="s">
        <v>318</v>
      </c>
      <c r="L38" t="s">
        <v>318</v>
      </c>
      <c r="M38" t="s">
        <v>318</v>
      </c>
      <c r="N38" t="s">
        <v>318</v>
      </c>
      <c r="O38" t="s">
        <v>318</v>
      </c>
      <c r="P38" t="s">
        <v>318</v>
      </c>
      <c r="Q38" t="s">
        <v>318</v>
      </c>
      <c r="R38"/>
      <c r="S38"/>
      <c r="T38"/>
      <c r="U38"/>
      <c r="V38"/>
      <c r="W38"/>
      <c r="X38" s="137"/>
      <c r="Y38" s="74"/>
      <c r="Z38" s="1">
        <f t="shared" ref="Z38:Z69" si="1">SUM(D38:X38)</f>
        <v>43</v>
      </c>
      <c r="AA38" s="3"/>
    </row>
    <row r="39" spans="1:27" ht="14.4" x14ac:dyDescent="0.3">
      <c r="A39" s="1">
        <v>34</v>
      </c>
      <c r="B39" s="173" t="s">
        <v>233</v>
      </c>
      <c r="C39" s="142">
        <v>4</v>
      </c>
      <c r="D39" t="s">
        <v>318</v>
      </c>
      <c r="E39" t="s">
        <v>318</v>
      </c>
      <c r="F39" t="s">
        <v>318</v>
      </c>
      <c r="G39">
        <v>17</v>
      </c>
      <c r="H39" t="s">
        <v>318</v>
      </c>
      <c r="I39">
        <v>7</v>
      </c>
      <c r="J39">
        <v>5</v>
      </c>
      <c r="K39" t="s">
        <v>318</v>
      </c>
      <c r="L39" t="s">
        <v>318</v>
      </c>
      <c r="M39">
        <v>13</v>
      </c>
      <c r="N39" t="s">
        <v>318</v>
      </c>
      <c r="O39" t="s">
        <v>318</v>
      </c>
      <c r="P39" t="s">
        <v>318</v>
      </c>
      <c r="Q39" t="s">
        <v>318</v>
      </c>
      <c r="R39"/>
      <c r="S39"/>
      <c r="T39"/>
      <c r="U39"/>
      <c r="V39"/>
      <c r="W39"/>
      <c r="X39" s="137"/>
      <c r="Y39" s="74"/>
      <c r="Z39" s="1">
        <f t="shared" si="1"/>
        <v>42</v>
      </c>
      <c r="AA39" s="3"/>
    </row>
    <row r="40" spans="1:27" ht="14.4" x14ac:dyDescent="0.3">
      <c r="A40" s="1">
        <v>35</v>
      </c>
      <c r="B40" s="172" t="s">
        <v>177</v>
      </c>
      <c r="C40" s="97">
        <v>3</v>
      </c>
      <c r="D40" s="1" t="s">
        <v>318</v>
      </c>
      <c r="E40" s="1" t="s">
        <v>318</v>
      </c>
      <c r="F40" s="1" t="s">
        <v>318</v>
      </c>
      <c r="G40" s="1" t="s">
        <v>318</v>
      </c>
      <c r="H40" s="1" t="s">
        <v>318</v>
      </c>
      <c r="I40" s="1" t="s">
        <v>318</v>
      </c>
      <c r="J40" s="1" t="s">
        <v>318</v>
      </c>
      <c r="K40" s="1" t="s">
        <v>318</v>
      </c>
      <c r="L40" s="1" t="s">
        <v>318</v>
      </c>
      <c r="M40" s="1" t="s">
        <v>318</v>
      </c>
      <c r="N40" s="1" t="s">
        <v>318</v>
      </c>
      <c r="O40" s="1">
        <v>40</v>
      </c>
      <c r="P40" s="1" t="s">
        <v>318</v>
      </c>
      <c r="Q40" s="1" t="s">
        <v>318</v>
      </c>
      <c r="X40" s="137"/>
      <c r="Y40" s="74"/>
      <c r="Z40" s="1">
        <f t="shared" si="1"/>
        <v>40</v>
      </c>
      <c r="AA40" s="3"/>
    </row>
    <row r="41" spans="1:27" ht="13.2" customHeight="1" x14ac:dyDescent="0.3">
      <c r="A41" s="1">
        <v>36</v>
      </c>
      <c r="B41" s="172" t="s">
        <v>163</v>
      </c>
      <c r="C41" s="97">
        <v>3</v>
      </c>
      <c r="D41">
        <v>13</v>
      </c>
      <c r="E41">
        <v>20</v>
      </c>
      <c r="F41" t="s">
        <v>318</v>
      </c>
      <c r="G41" t="s">
        <v>318</v>
      </c>
      <c r="H41">
        <v>3</v>
      </c>
      <c r="I41" t="s">
        <v>318</v>
      </c>
      <c r="J41" t="s">
        <v>318</v>
      </c>
      <c r="K41" t="s">
        <v>318</v>
      </c>
      <c r="L41" t="s">
        <v>318</v>
      </c>
      <c r="M41" t="s">
        <v>318</v>
      </c>
      <c r="N41" t="s">
        <v>318</v>
      </c>
      <c r="O41" t="s">
        <v>318</v>
      </c>
      <c r="P41" t="s">
        <v>318</v>
      </c>
      <c r="Q41" t="s">
        <v>318</v>
      </c>
      <c r="R41"/>
      <c r="S41"/>
      <c r="T41"/>
      <c r="U41"/>
      <c r="V41"/>
      <c r="W41"/>
      <c r="X41" s="137"/>
      <c r="Y41" s="74"/>
      <c r="Z41" s="1">
        <f t="shared" si="1"/>
        <v>36</v>
      </c>
      <c r="AA41" s="3"/>
    </row>
    <row r="42" spans="1:27" ht="14.4" x14ac:dyDescent="0.3">
      <c r="A42" s="1">
        <v>37</v>
      </c>
      <c r="B42" s="161" t="s">
        <v>98</v>
      </c>
      <c r="C42" s="6">
        <v>1</v>
      </c>
      <c r="D42" t="s">
        <v>318</v>
      </c>
      <c r="E42" t="s">
        <v>318</v>
      </c>
      <c r="F42" t="s">
        <v>318</v>
      </c>
      <c r="G42" t="s">
        <v>318</v>
      </c>
      <c r="H42" t="s">
        <v>318</v>
      </c>
      <c r="I42" t="s">
        <v>318</v>
      </c>
      <c r="J42">
        <v>4</v>
      </c>
      <c r="K42">
        <v>25</v>
      </c>
      <c r="L42" t="s">
        <v>318</v>
      </c>
      <c r="M42" t="s">
        <v>318</v>
      </c>
      <c r="N42">
        <v>6</v>
      </c>
      <c r="O42" t="s">
        <v>318</v>
      </c>
      <c r="P42" t="s">
        <v>318</v>
      </c>
      <c r="Q42" t="s">
        <v>318</v>
      </c>
      <c r="R42"/>
      <c r="S42"/>
      <c r="T42"/>
      <c r="U42"/>
      <c r="V42"/>
      <c r="W42"/>
      <c r="X42" s="137"/>
      <c r="Y42" s="74"/>
      <c r="Z42" s="1">
        <f t="shared" si="1"/>
        <v>35</v>
      </c>
      <c r="AA42" s="3"/>
    </row>
    <row r="43" spans="1:27" ht="14.4" x14ac:dyDescent="0.3">
      <c r="A43" s="1">
        <v>38</v>
      </c>
      <c r="B43" s="172" t="s">
        <v>199</v>
      </c>
      <c r="C43" s="97">
        <v>3</v>
      </c>
      <c r="D43" t="s">
        <v>318</v>
      </c>
      <c r="E43" t="s">
        <v>318</v>
      </c>
      <c r="F43" t="s">
        <v>318</v>
      </c>
      <c r="G43">
        <v>8</v>
      </c>
      <c r="H43" t="s">
        <v>318</v>
      </c>
      <c r="I43">
        <v>17</v>
      </c>
      <c r="J43">
        <v>9</v>
      </c>
      <c r="K43" t="s">
        <v>318</v>
      </c>
      <c r="L43" t="s">
        <v>318</v>
      </c>
      <c r="M43" t="s">
        <v>318</v>
      </c>
      <c r="N43" t="s">
        <v>318</v>
      </c>
      <c r="O43" t="s">
        <v>318</v>
      </c>
      <c r="P43" t="s">
        <v>318</v>
      </c>
      <c r="Q43" t="s">
        <v>318</v>
      </c>
      <c r="R43"/>
      <c r="S43"/>
      <c r="T43"/>
      <c r="U43"/>
      <c r="V43"/>
      <c r="W43"/>
      <c r="X43" s="137"/>
      <c r="Y43" s="74"/>
      <c r="Z43" s="1">
        <f t="shared" si="1"/>
        <v>34</v>
      </c>
      <c r="AA43" s="3"/>
    </row>
    <row r="44" spans="1:27" ht="14.4" x14ac:dyDescent="0.3">
      <c r="A44" s="1">
        <v>39</v>
      </c>
      <c r="B44" s="173" t="s">
        <v>239</v>
      </c>
      <c r="C44" s="142">
        <v>4</v>
      </c>
      <c r="D44" t="s">
        <v>318</v>
      </c>
      <c r="E44" t="s">
        <v>318</v>
      </c>
      <c r="F44" t="s">
        <v>318</v>
      </c>
      <c r="G44" t="s">
        <v>318</v>
      </c>
      <c r="H44" t="s">
        <v>318</v>
      </c>
      <c r="I44" t="s">
        <v>318</v>
      </c>
      <c r="J44" t="s">
        <v>318</v>
      </c>
      <c r="K44">
        <v>22</v>
      </c>
      <c r="L44" t="s">
        <v>318</v>
      </c>
      <c r="M44" t="s">
        <v>318</v>
      </c>
      <c r="N44" t="s">
        <v>318</v>
      </c>
      <c r="O44">
        <v>12</v>
      </c>
      <c r="P44" t="s">
        <v>318</v>
      </c>
      <c r="Q44" t="s">
        <v>318</v>
      </c>
      <c r="R44"/>
      <c r="S44"/>
      <c r="T44"/>
      <c r="U44"/>
      <c r="V44"/>
      <c r="W44"/>
      <c r="X44" s="137"/>
      <c r="Y44" s="74"/>
      <c r="Z44" s="1">
        <f t="shared" si="1"/>
        <v>34</v>
      </c>
      <c r="AA44" s="3"/>
    </row>
    <row r="45" spans="1:27" ht="14.4" x14ac:dyDescent="0.3">
      <c r="A45" s="1">
        <v>40</v>
      </c>
      <c r="B45" s="173" t="s">
        <v>293</v>
      </c>
      <c r="C45" s="142">
        <v>4</v>
      </c>
      <c r="D45" t="s">
        <v>318</v>
      </c>
      <c r="E45" t="s">
        <v>318</v>
      </c>
      <c r="F45" t="s">
        <v>318</v>
      </c>
      <c r="G45" t="s">
        <v>318</v>
      </c>
      <c r="H45">
        <v>8</v>
      </c>
      <c r="I45" t="s">
        <v>318</v>
      </c>
      <c r="J45" t="s">
        <v>318</v>
      </c>
      <c r="K45">
        <v>5</v>
      </c>
      <c r="L45">
        <v>8</v>
      </c>
      <c r="M45" t="s">
        <v>318</v>
      </c>
      <c r="N45" t="s">
        <v>318</v>
      </c>
      <c r="O45" t="s">
        <v>318</v>
      </c>
      <c r="P45">
        <v>13</v>
      </c>
      <c r="Q45">
        <v>17</v>
      </c>
      <c r="R45"/>
      <c r="S45"/>
      <c r="T45"/>
      <c r="U45"/>
      <c r="V45"/>
      <c r="W45"/>
      <c r="X45" s="137"/>
      <c r="Y45" s="74"/>
      <c r="Z45" s="1">
        <f t="shared" si="1"/>
        <v>51</v>
      </c>
      <c r="AA45" s="3"/>
    </row>
    <row r="46" spans="1:27" ht="14.4" x14ac:dyDescent="0.3">
      <c r="A46" s="1">
        <v>41</v>
      </c>
      <c r="B46" s="172" t="s">
        <v>169</v>
      </c>
      <c r="C46" s="97">
        <v>3</v>
      </c>
      <c r="D46">
        <v>8</v>
      </c>
      <c r="E46" t="s">
        <v>318</v>
      </c>
      <c r="F46" t="s">
        <v>318</v>
      </c>
      <c r="G46" t="s">
        <v>318</v>
      </c>
      <c r="H46" t="s">
        <v>318</v>
      </c>
      <c r="I46" t="s">
        <v>318</v>
      </c>
      <c r="J46" t="s">
        <v>318</v>
      </c>
      <c r="K46">
        <v>25</v>
      </c>
      <c r="L46" t="s">
        <v>318</v>
      </c>
      <c r="M46" t="s">
        <v>318</v>
      </c>
      <c r="N46" t="s">
        <v>318</v>
      </c>
      <c r="O46" t="s">
        <v>318</v>
      </c>
      <c r="P46" t="s">
        <v>318</v>
      </c>
      <c r="Q46" t="s">
        <v>318</v>
      </c>
      <c r="R46"/>
      <c r="S46"/>
      <c r="T46"/>
      <c r="U46"/>
      <c r="V46"/>
      <c r="W46"/>
      <c r="X46" s="137"/>
      <c r="Y46" s="74"/>
      <c r="Z46" s="1">
        <f t="shared" si="1"/>
        <v>33</v>
      </c>
      <c r="AA46" s="3"/>
    </row>
    <row r="47" spans="1:27" ht="14.4" x14ac:dyDescent="0.3">
      <c r="A47" s="1">
        <v>42</v>
      </c>
      <c r="B47" s="173" t="s">
        <v>252</v>
      </c>
      <c r="C47" s="142">
        <v>4</v>
      </c>
      <c r="D47" t="s">
        <v>318</v>
      </c>
      <c r="E47" t="s">
        <v>318</v>
      </c>
      <c r="F47">
        <v>32</v>
      </c>
      <c r="G47" t="s">
        <v>318</v>
      </c>
      <c r="H47" t="s">
        <v>318</v>
      </c>
      <c r="I47" t="s">
        <v>318</v>
      </c>
      <c r="J47" t="s">
        <v>318</v>
      </c>
      <c r="K47" t="s">
        <v>318</v>
      </c>
      <c r="L47" t="s">
        <v>318</v>
      </c>
      <c r="M47" t="s">
        <v>318</v>
      </c>
      <c r="N47" t="s">
        <v>318</v>
      </c>
      <c r="O47" t="s">
        <v>318</v>
      </c>
      <c r="P47" t="s">
        <v>318</v>
      </c>
      <c r="Q47" t="s">
        <v>318</v>
      </c>
      <c r="R47"/>
      <c r="S47"/>
      <c r="T47"/>
      <c r="U47"/>
      <c r="V47"/>
      <c r="W47"/>
      <c r="X47" s="137"/>
      <c r="Y47" s="74"/>
      <c r="Z47" s="1">
        <f t="shared" si="1"/>
        <v>32</v>
      </c>
      <c r="AA47" s="3"/>
    </row>
    <row r="48" spans="1:27" ht="14.4" x14ac:dyDescent="0.3">
      <c r="A48" s="1">
        <v>43</v>
      </c>
      <c r="B48" s="171" t="s">
        <v>195</v>
      </c>
      <c r="C48" s="92">
        <v>2</v>
      </c>
      <c r="D48" t="s">
        <v>318</v>
      </c>
      <c r="E48" t="s">
        <v>318</v>
      </c>
      <c r="F48" s="1">
        <v>10</v>
      </c>
      <c r="G48" s="1" t="s">
        <v>318</v>
      </c>
      <c r="H48" t="s">
        <v>318</v>
      </c>
      <c r="I48" s="1" t="s">
        <v>318</v>
      </c>
      <c r="J48" t="s">
        <v>318</v>
      </c>
      <c r="K48" s="1">
        <v>14</v>
      </c>
      <c r="L48" s="1" t="s">
        <v>318</v>
      </c>
      <c r="M48" t="s">
        <v>318</v>
      </c>
      <c r="N48" s="1" t="s">
        <v>318</v>
      </c>
      <c r="O48" s="1">
        <v>8</v>
      </c>
      <c r="P48" s="1" t="s">
        <v>318</v>
      </c>
      <c r="Q48" t="s">
        <v>318</v>
      </c>
      <c r="X48" s="138"/>
      <c r="Y48" s="70"/>
      <c r="Z48" s="1">
        <f t="shared" si="1"/>
        <v>32</v>
      </c>
      <c r="AA48" s="3"/>
    </row>
    <row r="49" spans="1:27" ht="14.4" x14ac:dyDescent="0.3">
      <c r="A49" s="1">
        <v>44</v>
      </c>
      <c r="B49" s="171" t="s">
        <v>216</v>
      </c>
      <c r="C49" s="92">
        <v>2</v>
      </c>
      <c r="D49" t="s">
        <v>318</v>
      </c>
      <c r="E49" t="s">
        <v>318</v>
      </c>
      <c r="F49" t="s">
        <v>318</v>
      </c>
      <c r="G49">
        <v>4</v>
      </c>
      <c r="H49" t="s">
        <v>318</v>
      </c>
      <c r="I49">
        <v>7</v>
      </c>
      <c r="J49">
        <v>8</v>
      </c>
      <c r="K49" t="s">
        <v>318</v>
      </c>
      <c r="L49" t="s">
        <v>318</v>
      </c>
      <c r="M49">
        <v>12</v>
      </c>
      <c r="N49" t="s">
        <v>318</v>
      </c>
      <c r="O49" t="s">
        <v>318</v>
      </c>
      <c r="P49" t="s">
        <v>318</v>
      </c>
      <c r="Q49" t="s">
        <v>318</v>
      </c>
      <c r="R49"/>
      <c r="S49"/>
      <c r="T49"/>
      <c r="U49"/>
      <c r="V49"/>
      <c r="W49"/>
      <c r="X49" s="137"/>
      <c r="Y49" s="74"/>
      <c r="Z49" s="1">
        <f t="shared" si="1"/>
        <v>31</v>
      </c>
      <c r="AA49" s="3"/>
    </row>
    <row r="50" spans="1:27" ht="14.4" x14ac:dyDescent="0.3">
      <c r="A50" s="1">
        <v>45</v>
      </c>
      <c r="B50" s="172" t="s">
        <v>220</v>
      </c>
      <c r="C50" s="97">
        <v>3</v>
      </c>
      <c r="D50" t="s">
        <v>318</v>
      </c>
      <c r="E50" t="s">
        <v>318</v>
      </c>
      <c r="F50" t="s">
        <v>318</v>
      </c>
      <c r="G50">
        <v>4</v>
      </c>
      <c r="H50" t="s">
        <v>318</v>
      </c>
      <c r="I50">
        <v>20</v>
      </c>
      <c r="J50">
        <v>5</v>
      </c>
      <c r="K50" t="s">
        <v>318</v>
      </c>
      <c r="L50" t="s">
        <v>318</v>
      </c>
      <c r="M50" t="s">
        <v>318</v>
      </c>
      <c r="N50" t="s">
        <v>318</v>
      </c>
      <c r="O50" t="s">
        <v>318</v>
      </c>
      <c r="P50" t="s">
        <v>318</v>
      </c>
      <c r="Q50" t="s">
        <v>318</v>
      </c>
      <c r="R50"/>
      <c r="S50"/>
      <c r="T50"/>
      <c r="U50"/>
      <c r="V50"/>
      <c r="W50"/>
      <c r="X50" s="137"/>
      <c r="Y50" s="74"/>
      <c r="Z50" s="1">
        <f t="shared" si="1"/>
        <v>29</v>
      </c>
      <c r="AA50" s="3"/>
    </row>
    <row r="51" spans="1:27" ht="14.4" x14ac:dyDescent="0.3">
      <c r="A51" s="1">
        <v>46</v>
      </c>
      <c r="B51" s="173" t="s">
        <v>103</v>
      </c>
      <c r="C51" s="142">
        <v>4</v>
      </c>
      <c r="D51" t="s">
        <v>318</v>
      </c>
      <c r="E51" t="s">
        <v>318</v>
      </c>
      <c r="F51" t="s">
        <v>318</v>
      </c>
      <c r="G51" t="s">
        <v>318</v>
      </c>
      <c r="H51" t="s">
        <v>318</v>
      </c>
      <c r="I51">
        <v>3</v>
      </c>
      <c r="J51">
        <v>3</v>
      </c>
      <c r="K51" t="s">
        <v>318</v>
      </c>
      <c r="L51" t="s">
        <v>318</v>
      </c>
      <c r="M51">
        <v>7</v>
      </c>
      <c r="N51">
        <v>15</v>
      </c>
      <c r="O51" t="s">
        <v>318</v>
      </c>
      <c r="P51" t="s">
        <v>318</v>
      </c>
      <c r="Q51" t="s">
        <v>318</v>
      </c>
      <c r="R51"/>
      <c r="S51"/>
      <c r="T51"/>
      <c r="U51"/>
      <c r="V51"/>
      <c r="W51"/>
      <c r="X51" s="137"/>
      <c r="Y51" s="74"/>
      <c r="Z51" s="1">
        <f t="shared" si="1"/>
        <v>28</v>
      </c>
      <c r="AA51" s="3"/>
    </row>
    <row r="52" spans="1:27" ht="14.4" x14ac:dyDescent="0.3">
      <c r="A52" s="1">
        <v>47</v>
      </c>
      <c r="B52" s="171" t="s">
        <v>296</v>
      </c>
      <c r="C52" s="92">
        <v>2</v>
      </c>
      <c r="D52" t="s">
        <v>318</v>
      </c>
      <c r="E52">
        <v>4</v>
      </c>
      <c r="F52" t="s">
        <v>318</v>
      </c>
      <c r="G52" t="s">
        <v>318</v>
      </c>
      <c r="H52">
        <v>10</v>
      </c>
      <c r="I52" t="s">
        <v>318</v>
      </c>
      <c r="J52" t="s">
        <v>318</v>
      </c>
      <c r="K52" t="s">
        <v>318</v>
      </c>
      <c r="L52">
        <v>6</v>
      </c>
      <c r="M52" t="s">
        <v>318</v>
      </c>
      <c r="N52" t="s">
        <v>318</v>
      </c>
      <c r="O52" t="s">
        <v>318</v>
      </c>
      <c r="P52">
        <v>7</v>
      </c>
      <c r="Q52" t="s">
        <v>318</v>
      </c>
      <c r="R52"/>
      <c r="S52"/>
      <c r="T52"/>
      <c r="U52"/>
      <c r="V52"/>
      <c r="W52"/>
      <c r="X52" s="137"/>
      <c r="Y52" s="74"/>
      <c r="Z52" s="1">
        <f t="shared" si="1"/>
        <v>27</v>
      </c>
      <c r="AA52" s="3"/>
    </row>
    <row r="53" spans="1:27" ht="14.4" x14ac:dyDescent="0.3">
      <c r="A53" s="1">
        <v>48</v>
      </c>
      <c r="B53" s="161" t="s">
        <v>127</v>
      </c>
      <c r="C53" s="6">
        <v>1</v>
      </c>
      <c r="D53" t="s">
        <v>318</v>
      </c>
      <c r="E53" t="s">
        <v>318</v>
      </c>
      <c r="F53">
        <v>13</v>
      </c>
      <c r="G53" t="s">
        <v>318</v>
      </c>
      <c r="H53" t="s">
        <v>318</v>
      </c>
      <c r="I53" t="s">
        <v>318</v>
      </c>
      <c r="J53" t="s">
        <v>318</v>
      </c>
      <c r="K53" t="s">
        <v>318</v>
      </c>
      <c r="L53" t="s">
        <v>318</v>
      </c>
      <c r="M53" t="s">
        <v>318</v>
      </c>
      <c r="N53" t="s">
        <v>318</v>
      </c>
      <c r="O53">
        <v>13</v>
      </c>
      <c r="P53" t="s">
        <v>318</v>
      </c>
      <c r="Q53" t="s">
        <v>318</v>
      </c>
      <c r="R53"/>
      <c r="S53"/>
      <c r="T53"/>
      <c r="U53"/>
      <c r="V53"/>
      <c r="W53"/>
      <c r="X53" s="137"/>
      <c r="Y53" s="74"/>
      <c r="Z53" s="1">
        <f t="shared" si="1"/>
        <v>26</v>
      </c>
      <c r="AA53" s="3"/>
    </row>
    <row r="54" spans="1:27" ht="14.4" x14ac:dyDescent="0.3">
      <c r="A54" s="1">
        <v>49</v>
      </c>
      <c r="B54" s="172" t="s">
        <v>198</v>
      </c>
      <c r="C54" s="97">
        <v>3</v>
      </c>
      <c r="D54" t="s">
        <v>318</v>
      </c>
      <c r="E54" t="s">
        <v>318</v>
      </c>
      <c r="F54" t="s">
        <v>318</v>
      </c>
      <c r="G54" t="s">
        <v>318</v>
      </c>
      <c r="H54" t="s">
        <v>318</v>
      </c>
      <c r="I54" t="s">
        <v>318</v>
      </c>
      <c r="J54" t="s">
        <v>318</v>
      </c>
      <c r="K54" t="s">
        <v>318</v>
      </c>
      <c r="L54" t="s">
        <v>318</v>
      </c>
      <c r="M54" t="s">
        <v>318</v>
      </c>
      <c r="N54" t="s">
        <v>318</v>
      </c>
      <c r="O54">
        <v>25</v>
      </c>
      <c r="P54" t="s">
        <v>318</v>
      </c>
      <c r="Q54" t="s">
        <v>318</v>
      </c>
      <c r="R54"/>
      <c r="S54"/>
      <c r="T54"/>
      <c r="U54"/>
      <c r="V54"/>
      <c r="W54"/>
      <c r="X54" s="137"/>
      <c r="Y54" s="74"/>
      <c r="Z54" s="1">
        <f t="shared" si="1"/>
        <v>25</v>
      </c>
      <c r="AA54" s="3"/>
    </row>
    <row r="55" spans="1:27" ht="14.4" x14ac:dyDescent="0.3">
      <c r="A55" s="1">
        <v>50</v>
      </c>
      <c r="B55" s="172" t="s">
        <v>157</v>
      </c>
      <c r="C55" s="97">
        <v>3</v>
      </c>
      <c r="D55" t="s">
        <v>318</v>
      </c>
      <c r="E55" t="s">
        <v>318</v>
      </c>
      <c r="F55" t="s">
        <v>318</v>
      </c>
      <c r="G55" t="s">
        <v>318</v>
      </c>
      <c r="H55" t="s">
        <v>318</v>
      </c>
      <c r="I55" t="s">
        <v>318</v>
      </c>
      <c r="J55" t="s">
        <v>318</v>
      </c>
      <c r="K55">
        <v>23</v>
      </c>
      <c r="L55" t="s">
        <v>318</v>
      </c>
      <c r="M55" t="s">
        <v>318</v>
      </c>
      <c r="N55" t="s">
        <v>318</v>
      </c>
      <c r="O55" t="s">
        <v>318</v>
      </c>
      <c r="P55" t="s">
        <v>318</v>
      </c>
      <c r="Q55" t="s">
        <v>318</v>
      </c>
      <c r="R55"/>
      <c r="S55"/>
      <c r="T55"/>
      <c r="U55"/>
      <c r="V55"/>
      <c r="W55"/>
      <c r="X55" s="137"/>
      <c r="Y55" s="74"/>
      <c r="Z55" s="1">
        <f t="shared" si="1"/>
        <v>23</v>
      </c>
      <c r="AA55" s="3"/>
    </row>
    <row r="56" spans="1:27" ht="14.4" x14ac:dyDescent="0.3">
      <c r="A56" s="1">
        <v>51</v>
      </c>
      <c r="B56" s="173" t="s">
        <v>285</v>
      </c>
      <c r="C56" s="142">
        <v>4</v>
      </c>
      <c r="D56" t="s">
        <v>318</v>
      </c>
      <c r="E56" t="s">
        <v>318</v>
      </c>
      <c r="F56">
        <v>22</v>
      </c>
      <c r="G56" t="s">
        <v>318</v>
      </c>
      <c r="H56" t="s">
        <v>318</v>
      </c>
      <c r="I56" t="s">
        <v>318</v>
      </c>
      <c r="J56" t="s">
        <v>318</v>
      </c>
      <c r="K56" t="s">
        <v>318</v>
      </c>
      <c r="L56" t="s">
        <v>318</v>
      </c>
      <c r="M56" t="s">
        <v>318</v>
      </c>
      <c r="N56" t="s">
        <v>318</v>
      </c>
      <c r="O56" t="s">
        <v>318</v>
      </c>
      <c r="P56" t="s">
        <v>318</v>
      </c>
      <c r="Q56" t="s">
        <v>318</v>
      </c>
      <c r="R56"/>
      <c r="S56"/>
      <c r="T56"/>
      <c r="U56"/>
      <c r="V56"/>
      <c r="W56"/>
      <c r="X56" s="137"/>
      <c r="Y56" s="74"/>
      <c r="Z56" s="1">
        <f t="shared" si="1"/>
        <v>22</v>
      </c>
      <c r="AA56" s="3"/>
    </row>
    <row r="57" spans="1:27" ht="14.4" x14ac:dyDescent="0.3">
      <c r="A57" s="1">
        <v>52</v>
      </c>
      <c r="B57" s="173" t="s">
        <v>171</v>
      </c>
      <c r="C57" s="142">
        <v>4</v>
      </c>
      <c r="D57" s="1" t="s">
        <v>318</v>
      </c>
      <c r="E57" s="1" t="s">
        <v>318</v>
      </c>
      <c r="F57" s="1">
        <v>20</v>
      </c>
      <c r="G57" s="1" t="s">
        <v>318</v>
      </c>
      <c r="H57" s="1" t="s">
        <v>318</v>
      </c>
      <c r="I57" s="1" t="s">
        <v>318</v>
      </c>
      <c r="J57" s="1" t="s">
        <v>318</v>
      </c>
      <c r="K57" s="1" t="s">
        <v>318</v>
      </c>
      <c r="L57" s="1">
        <v>2</v>
      </c>
      <c r="M57" s="1" t="s">
        <v>318</v>
      </c>
      <c r="N57" s="1" t="s">
        <v>318</v>
      </c>
      <c r="O57" s="1" t="s">
        <v>318</v>
      </c>
      <c r="P57" s="1" t="s">
        <v>318</v>
      </c>
      <c r="Q57" s="1" t="s">
        <v>318</v>
      </c>
      <c r="X57" s="137"/>
      <c r="Y57" s="74"/>
      <c r="Z57" s="1">
        <f t="shared" si="1"/>
        <v>22</v>
      </c>
      <c r="AA57" s="3"/>
    </row>
    <row r="58" spans="1:27" ht="14.4" x14ac:dyDescent="0.3">
      <c r="A58" s="1">
        <v>53</v>
      </c>
      <c r="B58" s="173" t="s">
        <v>238</v>
      </c>
      <c r="C58" s="142">
        <v>4</v>
      </c>
      <c r="D58" t="s">
        <v>318</v>
      </c>
      <c r="E58" t="s">
        <v>318</v>
      </c>
      <c r="F58" t="s">
        <v>318</v>
      </c>
      <c r="G58" t="s">
        <v>318</v>
      </c>
      <c r="H58" t="s">
        <v>318</v>
      </c>
      <c r="I58" t="s">
        <v>318</v>
      </c>
      <c r="J58" t="s">
        <v>318</v>
      </c>
      <c r="K58" t="s">
        <v>318</v>
      </c>
      <c r="L58" t="s">
        <v>318</v>
      </c>
      <c r="M58" t="s">
        <v>318</v>
      </c>
      <c r="N58" t="s">
        <v>318</v>
      </c>
      <c r="O58">
        <v>22</v>
      </c>
      <c r="P58" t="s">
        <v>318</v>
      </c>
      <c r="Q58" t="s">
        <v>318</v>
      </c>
      <c r="R58"/>
      <c r="S58"/>
      <c r="T58"/>
      <c r="U58"/>
      <c r="V58"/>
      <c r="W58"/>
      <c r="X58" s="137"/>
      <c r="Y58" s="74"/>
      <c r="Z58" s="1">
        <f t="shared" si="1"/>
        <v>22</v>
      </c>
      <c r="AA58" s="3"/>
    </row>
    <row r="59" spans="1:27" ht="14.4" x14ac:dyDescent="0.3">
      <c r="A59" s="1">
        <v>54</v>
      </c>
      <c r="B59" s="173" t="s">
        <v>204</v>
      </c>
      <c r="C59" s="142">
        <v>4</v>
      </c>
      <c r="D59" t="s">
        <v>318</v>
      </c>
      <c r="E59" t="s">
        <v>318</v>
      </c>
      <c r="F59" t="s">
        <v>318</v>
      </c>
      <c r="G59" t="s">
        <v>318</v>
      </c>
      <c r="H59" t="s">
        <v>318</v>
      </c>
      <c r="I59" t="s">
        <v>318</v>
      </c>
      <c r="J59" t="s">
        <v>318</v>
      </c>
      <c r="K59" t="s">
        <v>318</v>
      </c>
      <c r="L59" t="s">
        <v>318</v>
      </c>
      <c r="M59">
        <v>8</v>
      </c>
      <c r="N59">
        <v>13</v>
      </c>
      <c r="O59" t="s">
        <v>318</v>
      </c>
      <c r="P59" t="s">
        <v>318</v>
      </c>
      <c r="Q59" t="s">
        <v>318</v>
      </c>
      <c r="R59"/>
      <c r="S59"/>
      <c r="T59"/>
      <c r="U59"/>
      <c r="V59"/>
      <c r="W59"/>
      <c r="X59" s="137"/>
      <c r="Y59" s="74"/>
      <c r="Z59" s="1">
        <f t="shared" si="1"/>
        <v>21</v>
      </c>
      <c r="AA59" s="3"/>
    </row>
    <row r="60" spans="1:27" ht="14.4" x14ac:dyDescent="0.3">
      <c r="A60" s="1">
        <v>55</v>
      </c>
      <c r="B60" s="172" t="s">
        <v>164</v>
      </c>
      <c r="C60" s="97">
        <v>3</v>
      </c>
      <c r="D60" t="s">
        <v>318</v>
      </c>
      <c r="E60" t="s">
        <v>318</v>
      </c>
      <c r="F60" t="s">
        <v>318</v>
      </c>
      <c r="G60" t="s">
        <v>318</v>
      </c>
      <c r="H60">
        <v>15</v>
      </c>
      <c r="I60" t="s">
        <v>318</v>
      </c>
      <c r="J60" t="s">
        <v>318</v>
      </c>
      <c r="K60" t="s">
        <v>318</v>
      </c>
      <c r="L60" t="s">
        <v>318</v>
      </c>
      <c r="M60" t="s">
        <v>318</v>
      </c>
      <c r="N60" t="s">
        <v>318</v>
      </c>
      <c r="O60" t="s">
        <v>318</v>
      </c>
      <c r="P60">
        <v>5</v>
      </c>
      <c r="Q60" t="s">
        <v>318</v>
      </c>
      <c r="R60"/>
      <c r="S60"/>
      <c r="T60"/>
      <c r="U60"/>
      <c r="V60"/>
      <c r="W60"/>
      <c r="X60" s="137"/>
      <c r="Y60" s="74"/>
      <c r="Z60" s="1">
        <f t="shared" si="1"/>
        <v>20</v>
      </c>
      <c r="AA60" s="3"/>
    </row>
    <row r="61" spans="1:27" ht="14.4" x14ac:dyDescent="0.3">
      <c r="A61" s="1">
        <v>56</v>
      </c>
      <c r="B61" s="173" t="s">
        <v>227</v>
      </c>
      <c r="C61" s="142">
        <v>4</v>
      </c>
      <c r="D61" t="s">
        <v>318</v>
      </c>
      <c r="E61" t="s">
        <v>318</v>
      </c>
      <c r="F61" t="s">
        <v>318</v>
      </c>
      <c r="G61" t="s">
        <v>318</v>
      </c>
      <c r="H61" t="s">
        <v>318</v>
      </c>
      <c r="I61">
        <v>18</v>
      </c>
      <c r="J61" t="s">
        <v>318</v>
      </c>
      <c r="K61" t="s">
        <v>318</v>
      </c>
      <c r="L61" t="s">
        <v>318</v>
      </c>
      <c r="M61" t="s">
        <v>318</v>
      </c>
      <c r="N61" t="s">
        <v>318</v>
      </c>
      <c r="O61" t="s">
        <v>318</v>
      </c>
      <c r="P61" t="s">
        <v>318</v>
      </c>
      <c r="Q61" t="s">
        <v>318</v>
      </c>
      <c r="R61"/>
      <c r="S61"/>
      <c r="T61"/>
      <c r="U61"/>
      <c r="V61"/>
      <c r="W61"/>
      <c r="X61" s="137"/>
      <c r="Y61" s="74"/>
      <c r="Z61" s="1">
        <f t="shared" si="1"/>
        <v>18</v>
      </c>
      <c r="AA61" s="3"/>
    </row>
    <row r="62" spans="1:27" ht="14.4" x14ac:dyDescent="0.3">
      <c r="A62" s="1">
        <v>57</v>
      </c>
      <c r="B62" s="171" t="s">
        <v>196</v>
      </c>
      <c r="C62" s="92">
        <v>2</v>
      </c>
      <c r="D62" t="s">
        <v>318</v>
      </c>
      <c r="E62" t="s">
        <v>318</v>
      </c>
      <c r="F62" t="s">
        <v>318</v>
      </c>
      <c r="G62" t="s">
        <v>318</v>
      </c>
      <c r="H62">
        <v>1</v>
      </c>
      <c r="I62" t="s">
        <v>318</v>
      </c>
      <c r="J62" t="s">
        <v>318</v>
      </c>
      <c r="K62" t="s">
        <v>318</v>
      </c>
      <c r="L62" t="s">
        <v>318</v>
      </c>
      <c r="M62" t="s">
        <v>318</v>
      </c>
      <c r="N62" t="s">
        <v>318</v>
      </c>
      <c r="O62">
        <v>17</v>
      </c>
      <c r="P62" t="s">
        <v>318</v>
      </c>
      <c r="Q62" t="s">
        <v>318</v>
      </c>
      <c r="R62"/>
      <c r="S62"/>
      <c r="T62"/>
      <c r="U62"/>
      <c r="V62"/>
      <c r="W62"/>
      <c r="X62" s="137"/>
      <c r="Y62" s="74"/>
      <c r="Z62" s="1">
        <f t="shared" si="1"/>
        <v>18</v>
      </c>
      <c r="AA62" s="3"/>
    </row>
    <row r="63" spans="1:27" ht="14.4" x14ac:dyDescent="0.3">
      <c r="A63" s="1">
        <v>58</v>
      </c>
      <c r="B63" s="172" t="s">
        <v>4</v>
      </c>
      <c r="C63" s="97">
        <v>3</v>
      </c>
      <c r="D63" t="s">
        <v>318</v>
      </c>
      <c r="E63" t="s">
        <v>318</v>
      </c>
      <c r="F63">
        <v>9</v>
      </c>
      <c r="G63" t="s">
        <v>318</v>
      </c>
      <c r="H63" t="s">
        <v>318</v>
      </c>
      <c r="I63" t="s">
        <v>318</v>
      </c>
      <c r="J63" t="s">
        <v>318</v>
      </c>
      <c r="K63" t="s">
        <v>318</v>
      </c>
      <c r="L63" t="s">
        <v>318</v>
      </c>
      <c r="M63" t="s">
        <v>318</v>
      </c>
      <c r="N63">
        <v>7</v>
      </c>
      <c r="O63" t="s">
        <v>318</v>
      </c>
      <c r="P63" t="s">
        <v>318</v>
      </c>
      <c r="Q63" t="s">
        <v>318</v>
      </c>
      <c r="R63"/>
      <c r="S63"/>
      <c r="T63"/>
      <c r="U63"/>
      <c r="V63"/>
      <c r="W63"/>
      <c r="X63" s="137"/>
      <c r="Y63" s="74"/>
      <c r="Z63" s="1">
        <f t="shared" si="1"/>
        <v>16</v>
      </c>
      <c r="AA63" s="3"/>
    </row>
    <row r="64" spans="1:27" ht="14.4" x14ac:dyDescent="0.3">
      <c r="A64" s="1">
        <v>59</v>
      </c>
      <c r="B64" s="172" t="s">
        <v>121</v>
      </c>
      <c r="C64" s="97">
        <v>3</v>
      </c>
      <c r="D64" t="s">
        <v>318</v>
      </c>
      <c r="E64" t="s">
        <v>318</v>
      </c>
      <c r="F64" t="s">
        <v>318</v>
      </c>
      <c r="G64" t="s">
        <v>318</v>
      </c>
      <c r="H64" t="s">
        <v>318</v>
      </c>
      <c r="I64" t="s">
        <v>318</v>
      </c>
      <c r="J64" t="s">
        <v>318</v>
      </c>
      <c r="K64" t="s">
        <v>318</v>
      </c>
      <c r="L64" t="s">
        <v>318</v>
      </c>
      <c r="M64" t="s">
        <v>318</v>
      </c>
      <c r="N64" t="s">
        <v>318</v>
      </c>
      <c r="O64">
        <v>16</v>
      </c>
      <c r="P64" t="s">
        <v>318</v>
      </c>
      <c r="Q64" t="s">
        <v>318</v>
      </c>
      <c r="R64"/>
      <c r="S64"/>
      <c r="T64"/>
      <c r="U64"/>
      <c r="V64"/>
      <c r="W64"/>
      <c r="X64" s="137"/>
      <c r="Y64" s="74"/>
      <c r="Z64" s="1">
        <f t="shared" si="1"/>
        <v>16</v>
      </c>
      <c r="AA64" s="3"/>
    </row>
    <row r="65" spans="1:27" ht="14.4" x14ac:dyDescent="0.3">
      <c r="A65" s="1">
        <v>60</v>
      </c>
      <c r="B65" s="172" t="s">
        <v>201</v>
      </c>
      <c r="C65" s="97">
        <v>3</v>
      </c>
      <c r="D65" t="s">
        <v>318</v>
      </c>
      <c r="E65" t="s">
        <v>318</v>
      </c>
      <c r="F65">
        <v>15</v>
      </c>
      <c r="G65" t="s">
        <v>318</v>
      </c>
      <c r="H65" t="s">
        <v>318</v>
      </c>
      <c r="I65" t="s">
        <v>318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 t="s">
        <v>318</v>
      </c>
      <c r="P65" t="s">
        <v>318</v>
      </c>
      <c r="Q65" t="s">
        <v>318</v>
      </c>
      <c r="R65"/>
      <c r="S65"/>
      <c r="T65"/>
      <c r="U65"/>
      <c r="V65"/>
      <c r="W65"/>
      <c r="X65" s="137"/>
      <c r="Y65" s="74"/>
      <c r="Z65" s="1">
        <f t="shared" si="1"/>
        <v>15</v>
      </c>
      <c r="AA65" s="3"/>
    </row>
    <row r="66" spans="1:27" ht="14.4" x14ac:dyDescent="0.3">
      <c r="A66" s="1">
        <v>61</v>
      </c>
      <c r="B66" s="173" t="s">
        <v>246</v>
      </c>
      <c r="C66" s="142">
        <v>4</v>
      </c>
      <c r="D66" t="s">
        <v>318</v>
      </c>
      <c r="E66" t="s">
        <v>318</v>
      </c>
      <c r="F66">
        <v>15</v>
      </c>
      <c r="G66" t="s">
        <v>318</v>
      </c>
      <c r="H66" t="s">
        <v>318</v>
      </c>
      <c r="I66" t="s">
        <v>318</v>
      </c>
      <c r="J66" t="s">
        <v>318</v>
      </c>
      <c r="K66" t="s">
        <v>318</v>
      </c>
      <c r="L66" t="s">
        <v>318</v>
      </c>
      <c r="M66" t="s">
        <v>318</v>
      </c>
      <c r="N66" t="s">
        <v>318</v>
      </c>
      <c r="O66" t="s">
        <v>318</v>
      </c>
      <c r="P66" t="s">
        <v>318</v>
      </c>
      <c r="Q66" t="s">
        <v>318</v>
      </c>
      <c r="R66"/>
      <c r="S66"/>
      <c r="T66"/>
      <c r="U66"/>
      <c r="V66"/>
      <c r="W66"/>
      <c r="X66" s="137"/>
      <c r="Y66" s="74"/>
      <c r="Z66" s="1">
        <f t="shared" si="1"/>
        <v>15</v>
      </c>
      <c r="AA66" s="3"/>
    </row>
    <row r="67" spans="1:27" ht="14.4" x14ac:dyDescent="0.3">
      <c r="A67" s="1">
        <v>62</v>
      </c>
      <c r="B67" s="172" t="s">
        <v>176</v>
      </c>
      <c r="C67" s="97">
        <v>3</v>
      </c>
      <c r="D67" t="s">
        <v>318</v>
      </c>
      <c r="E67" t="s">
        <v>318</v>
      </c>
      <c r="F67" t="s">
        <v>318</v>
      </c>
      <c r="G67" t="s">
        <v>318</v>
      </c>
      <c r="H67" t="s">
        <v>318</v>
      </c>
      <c r="I67" t="s">
        <v>318</v>
      </c>
      <c r="J67" t="s">
        <v>318</v>
      </c>
      <c r="K67" t="s">
        <v>318</v>
      </c>
      <c r="L67" t="s">
        <v>318</v>
      </c>
      <c r="M67" t="s">
        <v>318</v>
      </c>
      <c r="N67" t="s">
        <v>318</v>
      </c>
      <c r="O67">
        <v>15</v>
      </c>
      <c r="P67" t="s">
        <v>318</v>
      </c>
      <c r="Q67" t="s">
        <v>318</v>
      </c>
      <c r="R67"/>
      <c r="S67"/>
      <c r="T67"/>
      <c r="U67"/>
      <c r="V67"/>
      <c r="W67"/>
      <c r="X67" s="137"/>
      <c r="Y67" s="74"/>
      <c r="Z67" s="1">
        <f t="shared" si="1"/>
        <v>15</v>
      </c>
      <c r="AA67" s="3"/>
    </row>
    <row r="68" spans="1:27" ht="14.4" x14ac:dyDescent="0.3">
      <c r="A68" s="1">
        <v>63</v>
      </c>
      <c r="B68" s="173" t="s">
        <v>287</v>
      </c>
      <c r="C68" s="142">
        <v>4</v>
      </c>
      <c r="D68" t="s">
        <v>318</v>
      </c>
      <c r="E68" t="s">
        <v>318</v>
      </c>
      <c r="F68" t="s">
        <v>318</v>
      </c>
      <c r="G68" t="s">
        <v>318</v>
      </c>
      <c r="H68" t="s">
        <v>318</v>
      </c>
      <c r="I68" t="s">
        <v>318</v>
      </c>
      <c r="J68" t="s">
        <v>318</v>
      </c>
      <c r="K68" t="s">
        <v>318</v>
      </c>
      <c r="L68" t="s">
        <v>318</v>
      </c>
      <c r="M68" t="s">
        <v>318</v>
      </c>
      <c r="N68" t="s">
        <v>318</v>
      </c>
      <c r="O68">
        <v>15</v>
      </c>
      <c r="P68" t="s">
        <v>318</v>
      </c>
      <c r="Q68" t="s">
        <v>318</v>
      </c>
      <c r="R68"/>
      <c r="S68"/>
      <c r="T68"/>
      <c r="U68"/>
      <c r="V68"/>
      <c r="W68"/>
      <c r="X68" s="137"/>
      <c r="Y68" s="74"/>
      <c r="Z68" s="1">
        <f t="shared" si="1"/>
        <v>15</v>
      </c>
      <c r="AA68" s="3"/>
    </row>
    <row r="69" spans="1:27" ht="14.4" x14ac:dyDescent="0.3">
      <c r="A69" s="1">
        <v>64</v>
      </c>
      <c r="B69" s="171" t="s">
        <v>218</v>
      </c>
      <c r="C69" s="92">
        <v>2</v>
      </c>
      <c r="D69">
        <v>14</v>
      </c>
      <c r="E69" t="s">
        <v>318</v>
      </c>
      <c r="F69" t="s">
        <v>318</v>
      </c>
      <c r="G69" t="s">
        <v>318</v>
      </c>
      <c r="H69" t="s">
        <v>318</v>
      </c>
      <c r="I69" t="s">
        <v>318</v>
      </c>
      <c r="J69" t="s">
        <v>318</v>
      </c>
      <c r="K69" t="s">
        <v>318</v>
      </c>
      <c r="L69" t="s">
        <v>318</v>
      </c>
      <c r="M69" t="s">
        <v>318</v>
      </c>
      <c r="N69" t="s">
        <v>318</v>
      </c>
      <c r="O69" t="s">
        <v>318</v>
      </c>
      <c r="P69" t="s">
        <v>318</v>
      </c>
      <c r="Q69" t="s">
        <v>318</v>
      </c>
      <c r="R69"/>
      <c r="S69"/>
      <c r="T69"/>
      <c r="U69"/>
      <c r="V69"/>
      <c r="W69"/>
      <c r="X69" s="137"/>
      <c r="Y69" s="74"/>
      <c r="Z69" s="1">
        <f t="shared" si="1"/>
        <v>14</v>
      </c>
      <c r="AA69" s="3"/>
    </row>
    <row r="70" spans="1:27" ht="14.4" x14ac:dyDescent="0.3">
      <c r="A70" s="1">
        <v>65</v>
      </c>
      <c r="B70" s="172" t="s">
        <v>223</v>
      </c>
      <c r="C70" s="97">
        <v>3</v>
      </c>
      <c r="D70" t="s">
        <v>318</v>
      </c>
      <c r="E70">
        <v>1</v>
      </c>
      <c r="F70" t="s">
        <v>318</v>
      </c>
      <c r="G70" t="s">
        <v>318</v>
      </c>
      <c r="H70" t="s">
        <v>318</v>
      </c>
      <c r="I70" t="s">
        <v>318</v>
      </c>
      <c r="J70" t="s">
        <v>318</v>
      </c>
      <c r="K70" t="s">
        <v>318</v>
      </c>
      <c r="L70">
        <v>12</v>
      </c>
      <c r="M70" t="s">
        <v>318</v>
      </c>
      <c r="N70" t="s">
        <v>318</v>
      </c>
      <c r="O70" t="s">
        <v>318</v>
      </c>
      <c r="P70">
        <v>1</v>
      </c>
      <c r="Q70">
        <v>4</v>
      </c>
      <c r="R70"/>
      <c r="S70"/>
      <c r="T70"/>
      <c r="U70"/>
      <c r="V70"/>
      <c r="W70"/>
      <c r="X70" s="137"/>
      <c r="Y70" s="74"/>
      <c r="Z70" s="1">
        <f t="shared" ref="Z70:Z101" si="2">SUM(D70:X70)</f>
        <v>18</v>
      </c>
      <c r="AA70" s="3"/>
    </row>
    <row r="71" spans="1:27" ht="14.4" x14ac:dyDescent="0.3">
      <c r="A71" s="1">
        <v>66</v>
      </c>
      <c r="B71" s="173" t="s">
        <v>173</v>
      </c>
      <c r="C71" s="142">
        <v>4</v>
      </c>
      <c r="D71">
        <v>3</v>
      </c>
      <c r="E71">
        <v>10</v>
      </c>
      <c r="F71" t="s">
        <v>318</v>
      </c>
      <c r="G71" t="s">
        <v>318</v>
      </c>
      <c r="H71" t="s">
        <v>318</v>
      </c>
      <c r="I71" t="s">
        <v>318</v>
      </c>
      <c r="J71" t="s">
        <v>318</v>
      </c>
      <c r="K71" t="s">
        <v>318</v>
      </c>
      <c r="L71" t="s">
        <v>318</v>
      </c>
      <c r="M71" t="s">
        <v>318</v>
      </c>
      <c r="N71" t="s">
        <v>318</v>
      </c>
      <c r="O71" t="s">
        <v>318</v>
      </c>
      <c r="P71" t="s">
        <v>318</v>
      </c>
      <c r="Q71" t="s">
        <v>318</v>
      </c>
      <c r="R71"/>
      <c r="S71"/>
      <c r="T71"/>
      <c r="U71"/>
      <c r="V71"/>
      <c r="W71"/>
      <c r="X71" s="137"/>
      <c r="Y71" s="74"/>
      <c r="Z71" s="1">
        <f t="shared" si="2"/>
        <v>13</v>
      </c>
      <c r="AA71" s="3"/>
    </row>
    <row r="72" spans="1:27" ht="14.4" x14ac:dyDescent="0.3">
      <c r="A72" s="1">
        <v>67</v>
      </c>
      <c r="B72" s="173" t="s">
        <v>267</v>
      </c>
      <c r="C72" s="142">
        <v>4</v>
      </c>
      <c r="D72" t="s">
        <v>318</v>
      </c>
      <c r="E72" t="s">
        <v>318</v>
      </c>
      <c r="F72">
        <v>13</v>
      </c>
      <c r="G72" t="s">
        <v>318</v>
      </c>
      <c r="H72" t="s">
        <v>318</v>
      </c>
      <c r="I72" t="s">
        <v>318</v>
      </c>
      <c r="J72" t="s">
        <v>318</v>
      </c>
      <c r="K72" t="s">
        <v>318</v>
      </c>
      <c r="L72" t="s">
        <v>318</v>
      </c>
      <c r="M72" t="s">
        <v>318</v>
      </c>
      <c r="N72" t="s">
        <v>318</v>
      </c>
      <c r="O72" t="s">
        <v>318</v>
      </c>
      <c r="P72" t="s">
        <v>318</v>
      </c>
      <c r="Q72" t="s">
        <v>318</v>
      </c>
      <c r="R72"/>
      <c r="S72"/>
      <c r="T72"/>
      <c r="U72"/>
      <c r="V72"/>
      <c r="W72"/>
      <c r="X72" s="137"/>
      <c r="Y72" s="74"/>
      <c r="Z72" s="1">
        <f t="shared" si="2"/>
        <v>13</v>
      </c>
      <c r="AA72" s="3"/>
    </row>
    <row r="73" spans="1:27" ht="14.4" x14ac:dyDescent="0.3">
      <c r="A73" s="1">
        <v>68</v>
      </c>
      <c r="B73" s="173" t="s">
        <v>6</v>
      </c>
      <c r="C73" s="142">
        <v>4</v>
      </c>
      <c r="D73" t="s">
        <v>318</v>
      </c>
      <c r="E73">
        <v>5</v>
      </c>
      <c r="F73" t="s">
        <v>318</v>
      </c>
      <c r="G73" t="s">
        <v>318</v>
      </c>
      <c r="H73" t="s">
        <v>318</v>
      </c>
      <c r="I73" t="s">
        <v>318</v>
      </c>
      <c r="J73" t="s">
        <v>318</v>
      </c>
      <c r="K73">
        <v>8</v>
      </c>
      <c r="L73" t="s">
        <v>318</v>
      </c>
      <c r="M73" t="s">
        <v>318</v>
      </c>
      <c r="N73" t="s">
        <v>318</v>
      </c>
      <c r="O73" t="s">
        <v>318</v>
      </c>
      <c r="P73" t="s">
        <v>318</v>
      </c>
      <c r="Q73" t="s">
        <v>318</v>
      </c>
      <c r="R73"/>
      <c r="S73"/>
      <c r="T73"/>
      <c r="U73"/>
      <c r="V73"/>
      <c r="W73"/>
      <c r="X73" s="137"/>
      <c r="Y73" s="74"/>
      <c r="Z73" s="1">
        <f t="shared" si="2"/>
        <v>13</v>
      </c>
      <c r="AA73" s="3"/>
    </row>
    <row r="74" spans="1:27" ht="14.4" x14ac:dyDescent="0.3">
      <c r="A74" s="1">
        <v>69</v>
      </c>
      <c r="B74" s="161" t="s">
        <v>99</v>
      </c>
      <c r="C74" s="6">
        <v>1</v>
      </c>
      <c r="D74">
        <v>3</v>
      </c>
      <c r="E74" t="s">
        <v>318</v>
      </c>
      <c r="F74" t="s">
        <v>318</v>
      </c>
      <c r="G74" t="s">
        <v>318</v>
      </c>
      <c r="H74">
        <v>3</v>
      </c>
      <c r="I74" t="s">
        <v>318</v>
      </c>
      <c r="J74" t="s">
        <v>318</v>
      </c>
      <c r="K74" t="s">
        <v>318</v>
      </c>
      <c r="L74">
        <v>3</v>
      </c>
      <c r="M74" t="s">
        <v>318</v>
      </c>
      <c r="N74" t="s">
        <v>318</v>
      </c>
      <c r="O74" t="s">
        <v>318</v>
      </c>
      <c r="P74">
        <v>4</v>
      </c>
      <c r="Q74">
        <v>10</v>
      </c>
      <c r="R74"/>
      <c r="S74"/>
      <c r="T74"/>
      <c r="U74"/>
      <c r="V74"/>
      <c r="W74"/>
      <c r="X74" s="137"/>
      <c r="Y74" s="74"/>
      <c r="Z74" s="1">
        <f t="shared" si="2"/>
        <v>23</v>
      </c>
      <c r="AA74" s="3"/>
    </row>
    <row r="75" spans="1:27" ht="14.4" x14ac:dyDescent="0.3">
      <c r="A75" s="1">
        <v>70</v>
      </c>
      <c r="B75" s="173" t="s">
        <v>271</v>
      </c>
      <c r="C75" s="142">
        <v>4</v>
      </c>
      <c r="D75" t="s">
        <v>318</v>
      </c>
      <c r="E75" t="s">
        <v>318</v>
      </c>
      <c r="F75" t="s">
        <v>318</v>
      </c>
      <c r="G75" t="s">
        <v>318</v>
      </c>
      <c r="H75" t="s">
        <v>318</v>
      </c>
      <c r="I75" t="s">
        <v>318</v>
      </c>
      <c r="J75" t="s">
        <v>318</v>
      </c>
      <c r="K75" t="s">
        <v>318</v>
      </c>
      <c r="L75" t="s">
        <v>318</v>
      </c>
      <c r="M75">
        <v>12</v>
      </c>
      <c r="N75" t="s">
        <v>318</v>
      </c>
      <c r="O75" t="s">
        <v>318</v>
      </c>
      <c r="P75" t="s">
        <v>318</v>
      </c>
      <c r="Q75" t="s">
        <v>318</v>
      </c>
      <c r="R75"/>
      <c r="S75"/>
      <c r="T75"/>
      <c r="U75"/>
      <c r="V75"/>
      <c r="W75"/>
      <c r="X75" s="137"/>
      <c r="Y75" s="74"/>
      <c r="Z75" s="1">
        <f t="shared" si="2"/>
        <v>12</v>
      </c>
      <c r="AA75" s="3"/>
    </row>
    <row r="76" spans="1:27" ht="14.4" x14ac:dyDescent="0.3">
      <c r="A76" s="1">
        <v>71</v>
      </c>
      <c r="B76" s="173" t="s">
        <v>211</v>
      </c>
      <c r="C76" s="142">
        <v>4</v>
      </c>
      <c r="D76" t="s">
        <v>318</v>
      </c>
      <c r="E76" t="s">
        <v>318</v>
      </c>
      <c r="F76">
        <v>10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 t="s">
        <v>318</v>
      </c>
      <c r="O76" t="s">
        <v>318</v>
      </c>
      <c r="P76" t="s">
        <v>318</v>
      </c>
      <c r="Q76" t="s">
        <v>318</v>
      </c>
      <c r="R76"/>
      <c r="S76"/>
      <c r="T76"/>
      <c r="U76"/>
      <c r="V76"/>
      <c r="W76"/>
      <c r="X76" s="137"/>
      <c r="Y76" s="74"/>
      <c r="Z76" s="1">
        <f t="shared" si="2"/>
        <v>10</v>
      </c>
      <c r="AA76" s="3"/>
    </row>
    <row r="77" spans="1:27" ht="14.4" x14ac:dyDescent="0.3">
      <c r="A77" s="1">
        <v>72</v>
      </c>
      <c r="B77" s="173" t="s">
        <v>260</v>
      </c>
      <c r="C77" s="142">
        <v>4</v>
      </c>
      <c r="D77" t="s">
        <v>318</v>
      </c>
      <c r="E77" t="s">
        <v>318</v>
      </c>
      <c r="F77" t="s">
        <v>318</v>
      </c>
      <c r="G77" t="s">
        <v>318</v>
      </c>
      <c r="H77" t="s">
        <v>318</v>
      </c>
      <c r="I77" t="s">
        <v>318</v>
      </c>
      <c r="J77" t="s">
        <v>318</v>
      </c>
      <c r="K77" t="s">
        <v>318</v>
      </c>
      <c r="L77" t="s">
        <v>318</v>
      </c>
      <c r="M77" t="s">
        <v>318</v>
      </c>
      <c r="N77" t="s">
        <v>318</v>
      </c>
      <c r="O77">
        <v>10</v>
      </c>
      <c r="P77" t="s">
        <v>318</v>
      </c>
      <c r="Q77" t="s">
        <v>318</v>
      </c>
      <c r="R77"/>
      <c r="S77"/>
      <c r="T77"/>
      <c r="U77"/>
      <c r="V77"/>
      <c r="W77"/>
      <c r="X77" s="137"/>
      <c r="Y77" s="74"/>
      <c r="Z77" s="1">
        <f t="shared" si="2"/>
        <v>10</v>
      </c>
      <c r="AA77" s="3"/>
    </row>
    <row r="78" spans="1:27" ht="14.4" x14ac:dyDescent="0.3">
      <c r="A78" s="1">
        <v>73</v>
      </c>
      <c r="B78" s="172" t="s">
        <v>106</v>
      </c>
      <c r="C78" s="97">
        <v>3</v>
      </c>
      <c r="D78" t="s">
        <v>318</v>
      </c>
      <c r="E78" t="s">
        <v>318</v>
      </c>
      <c r="F78" t="s">
        <v>318</v>
      </c>
      <c r="G78" t="s">
        <v>318</v>
      </c>
      <c r="H78" t="s">
        <v>318</v>
      </c>
      <c r="I78" t="s">
        <v>318</v>
      </c>
      <c r="J78" t="s">
        <v>318</v>
      </c>
      <c r="K78">
        <v>9</v>
      </c>
      <c r="L78" t="s">
        <v>318</v>
      </c>
      <c r="M78" t="s">
        <v>318</v>
      </c>
      <c r="N78" t="s">
        <v>318</v>
      </c>
      <c r="O78" t="s">
        <v>318</v>
      </c>
      <c r="P78" t="s">
        <v>318</v>
      </c>
      <c r="Q78" t="s">
        <v>318</v>
      </c>
      <c r="R78"/>
      <c r="S78"/>
      <c r="T78"/>
      <c r="U78"/>
      <c r="V78"/>
      <c r="W78"/>
      <c r="X78" s="137"/>
      <c r="Y78" s="74"/>
      <c r="Z78" s="1">
        <f t="shared" si="2"/>
        <v>9</v>
      </c>
      <c r="AA78" s="3"/>
    </row>
    <row r="79" spans="1:27" ht="14.4" x14ac:dyDescent="0.3">
      <c r="A79" s="1">
        <v>74</v>
      </c>
      <c r="B79" s="173" t="s">
        <v>123</v>
      </c>
      <c r="C79" s="142">
        <v>4</v>
      </c>
      <c r="D79" t="s">
        <v>318</v>
      </c>
      <c r="E79" t="s">
        <v>318</v>
      </c>
      <c r="F79">
        <v>8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 t="s">
        <v>318</v>
      </c>
      <c r="Q79" t="s">
        <v>318</v>
      </c>
      <c r="R79"/>
      <c r="S79"/>
      <c r="T79"/>
      <c r="U79"/>
      <c r="V79"/>
      <c r="W79"/>
      <c r="X79" s="137"/>
      <c r="Y79" s="74"/>
      <c r="Z79" s="1">
        <f t="shared" si="2"/>
        <v>8</v>
      </c>
      <c r="AA79" s="3"/>
    </row>
    <row r="80" spans="1:27" ht="14.4" x14ac:dyDescent="0.3">
      <c r="A80" s="1">
        <v>75</v>
      </c>
      <c r="B80" s="173" t="s">
        <v>231</v>
      </c>
      <c r="C80" s="142">
        <v>4</v>
      </c>
      <c r="D80" t="s">
        <v>318</v>
      </c>
      <c r="E80" t="s">
        <v>318</v>
      </c>
      <c r="F80" t="s">
        <v>318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 t="s">
        <v>318</v>
      </c>
      <c r="N80" t="s">
        <v>318</v>
      </c>
      <c r="O80">
        <v>8</v>
      </c>
      <c r="P80" t="s">
        <v>318</v>
      </c>
      <c r="Q80" t="s">
        <v>318</v>
      </c>
      <c r="R80"/>
      <c r="S80"/>
      <c r="T80"/>
      <c r="U80"/>
      <c r="V80"/>
      <c r="W80"/>
      <c r="X80" s="137"/>
      <c r="Y80" s="74"/>
      <c r="Z80" s="1">
        <f t="shared" si="2"/>
        <v>8</v>
      </c>
      <c r="AA80" s="3"/>
    </row>
    <row r="81" spans="1:27" ht="14.4" x14ac:dyDescent="0.3">
      <c r="A81" s="1">
        <v>76</v>
      </c>
      <c r="B81" s="173" t="s">
        <v>104</v>
      </c>
      <c r="C81" s="142">
        <v>4</v>
      </c>
      <c r="D81" t="s">
        <v>318</v>
      </c>
      <c r="E81" t="s">
        <v>318</v>
      </c>
      <c r="F81">
        <v>7</v>
      </c>
      <c r="G81" t="s">
        <v>318</v>
      </c>
      <c r="H81" t="s">
        <v>318</v>
      </c>
      <c r="I81" t="s">
        <v>318</v>
      </c>
      <c r="J81" t="s">
        <v>318</v>
      </c>
      <c r="K81" t="s">
        <v>318</v>
      </c>
      <c r="L81" t="s">
        <v>318</v>
      </c>
      <c r="M81" t="s">
        <v>318</v>
      </c>
      <c r="N81" t="s">
        <v>318</v>
      </c>
      <c r="O81" t="s">
        <v>318</v>
      </c>
      <c r="P81" t="s">
        <v>318</v>
      </c>
      <c r="Q81" t="s">
        <v>318</v>
      </c>
      <c r="R81"/>
      <c r="S81"/>
      <c r="T81"/>
      <c r="U81"/>
      <c r="V81"/>
      <c r="W81"/>
      <c r="X81" s="137"/>
      <c r="Y81" s="74"/>
      <c r="Z81" s="1">
        <f t="shared" si="2"/>
        <v>7</v>
      </c>
      <c r="AA81" s="3"/>
    </row>
    <row r="82" spans="1:27" ht="14.4" x14ac:dyDescent="0.3">
      <c r="A82" s="1">
        <v>77</v>
      </c>
      <c r="B82" s="173" t="s">
        <v>214</v>
      </c>
      <c r="C82" s="142">
        <v>4</v>
      </c>
      <c r="D82" t="s">
        <v>318</v>
      </c>
      <c r="E82" t="s">
        <v>318</v>
      </c>
      <c r="F82" t="s">
        <v>318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>
        <v>7</v>
      </c>
      <c r="O82" t="s">
        <v>318</v>
      </c>
      <c r="P82" t="s">
        <v>318</v>
      </c>
      <c r="Q82" t="s">
        <v>318</v>
      </c>
      <c r="R82"/>
      <c r="S82"/>
      <c r="T82"/>
      <c r="U82"/>
      <c r="V82"/>
      <c r="W82"/>
      <c r="X82" s="137"/>
      <c r="Y82" s="74"/>
      <c r="Z82" s="1">
        <f t="shared" si="2"/>
        <v>7</v>
      </c>
      <c r="AA82" s="3"/>
    </row>
    <row r="83" spans="1:27" ht="14.4" x14ac:dyDescent="0.3">
      <c r="A83" s="1">
        <v>78</v>
      </c>
      <c r="B83" s="173" t="s">
        <v>242</v>
      </c>
      <c r="C83" s="142">
        <v>4</v>
      </c>
      <c r="D83" t="s">
        <v>318</v>
      </c>
      <c r="E83" t="s">
        <v>318</v>
      </c>
      <c r="F83" t="s">
        <v>318</v>
      </c>
      <c r="G83" t="s">
        <v>318</v>
      </c>
      <c r="H83" t="s">
        <v>318</v>
      </c>
      <c r="I83" t="s">
        <v>318</v>
      </c>
      <c r="J83" t="s">
        <v>318</v>
      </c>
      <c r="K83" t="s">
        <v>318</v>
      </c>
      <c r="L83" t="s">
        <v>318</v>
      </c>
      <c r="M83" t="s">
        <v>318</v>
      </c>
      <c r="N83" t="s">
        <v>318</v>
      </c>
      <c r="O83">
        <v>7</v>
      </c>
      <c r="P83" t="s">
        <v>318</v>
      </c>
      <c r="Q83" t="s">
        <v>318</v>
      </c>
      <c r="R83"/>
      <c r="S83"/>
      <c r="T83"/>
      <c r="U83"/>
      <c r="V83"/>
      <c r="W83"/>
      <c r="X83" s="137"/>
      <c r="Y83" s="74"/>
      <c r="Z83" s="1">
        <f t="shared" si="2"/>
        <v>7</v>
      </c>
      <c r="AA83" s="3"/>
    </row>
    <row r="84" spans="1:27" ht="14.4" x14ac:dyDescent="0.3">
      <c r="A84" s="1">
        <v>79</v>
      </c>
      <c r="B84" s="171" t="s">
        <v>217</v>
      </c>
      <c r="C84" s="92">
        <v>2</v>
      </c>
      <c r="D84" t="s">
        <v>318</v>
      </c>
      <c r="E84" t="s">
        <v>318</v>
      </c>
      <c r="F84" t="s">
        <v>318</v>
      </c>
      <c r="G84" t="s">
        <v>318</v>
      </c>
      <c r="H84" t="s">
        <v>318</v>
      </c>
      <c r="I84" t="s">
        <v>318</v>
      </c>
      <c r="J84" t="s">
        <v>318</v>
      </c>
      <c r="K84" t="s">
        <v>318</v>
      </c>
      <c r="L84" t="s">
        <v>318</v>
      </c>
      <c r="M84" t="s">
        <v>318</v>
      </c>
      <c r="N84" t="s">
        <v>318</v>
      </c>
      <c r="O84" t="s">
        <v>318</v>
      </c>
      <c r="P84">
        <v>6</v>
      </c>
      <c r="Q84" t="s">
        <v>318</v>
      </c>
      <c r="R84"/>
      <c r="S84"/>
      <c r="T84"/>
      <c r="U84"/>
      <c r="V84"/>
      <c r="W84"/>
      <c r="X84" s="137"/>
      <c r="Y84" s="74"/>
      <c r="Z84" s="1">
        <f t="shared" si="2"/>
        <v>6</v>
      </c>
      <c r="AA84" s="3"/>
    </row>
    <row r="85" spans="1:27" ht="14.4" x14ac:dyDescent="0.3">
      <c r="A85" s="1">
        <v>80</v>
      </c>
      <c r="B85" s="172" t="s">
        <v>200</v>
      </c>
      <c r="C85" s="97">
        <v>3</v>
      </c>
      <c r="D85">
        <v>5</v>
      </c>
      <c r="E85" t="s">
        <v>318</v>
      </c>
      <c r="F85" t="s">
        <v>318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 t="s">
        <v>318</v>
      </c>
      <c r="N85" t="s">
        <v>318</v>
      </c>
      <c r="O85" t="s">
        <v>318</v>
      </c>
      <c r="P85" t="s">
        <v>318</v>
      </c>
      <c r="Q85" t="s">
        <v>318</v>
      </c>
      <c r="R85"/>
      <c r="S85"/>
      <c r="T85"/>
      <c r="U85"/>
      <c r="V85"/>
      <c r="W85"/>
      <c r="X85" s="137"/>
      <c r="Y85" s="74"/>
      <c r="Z85" s="1">
        <f t="shared" si="2"/>
        <v>5</v>
      </c>
      <c r="AA85" s="3"/>
    </row>
    <row r="86" spans="1:27" ht="14.4" x14ac:dyDescent="0.3">
      <c r="A86" s="1">
        <v>81</v>
      </c>
      <c r="B86" s="173" t="s">
        <v>207</v>
      </c>
      <c r="C86" s="142">
        <v>4</v>
      </c>
      <c r="D86" t="s">
        <v>318</v>
      </c>
      <c r="E86" t="s">
        <v>318</v>
      </c>
      <c r="F86">
        <v>5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 t="s">
        <v>318</v>
      </c>
      <c r="N86" t="s">
        <v>318</v>
      </c>
      <c r="O86" t="s">
        <v>318</v>
      </c>
      <c r="P86" t="s">
        <v>318</v>
      </c>
      <c r="Q86" t="s">
        <v>318</v>
      </c>
      <c r="R86"/>
      <c r="S86"/>
      <c r="T86"/>
      <c r="U86"/>
      <c r="V86"/>
      <c r="W86"/>
      <c r="X86" s="137"/>
      <c r="Y86" s="74"/>
      <c r="Z86" s="1">
        <f t="shared" si="2"/>
        <v>5</v>
      </c>
      <c r="AA86" s="3"/>
    </row>
    <row r="87" spans="1:27" ht="14.4" x14ac:dyDescent="0.3">
      <c r="A87" s="1">
        <v>82</v>
      </c>
      <c r="B87" s="173" t="s">
        <v>168</v>
      </c>
      <c r="C87" s="142">
        <v>4</v>
      </c>
      <c r="D87" t="s">
        <v>318</v>
      </c>
      <c r="E87" t="s">
        <v>318</v>
      </c>
      <c r="F87" t="s">
        <v>318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>
        <v>2</v>
      </c>
      <c r="N87">
        <v>3</v>
      </c>
      <c r="O87" t="s">
        <v>318</v>
      </c>
      <c r="P87" t="s">
        <v>318</v>
      </c>
      <c r="Q87" t="s">
        <v>318</v>
      </c>
      <c r="R87"/>
      <c r="S87"/>
      <c r="T87"/>
      <c r="U87"/>
      <c r="V87"/>
      <c r="W87"/>
      <c r="X87" s="137"/>
      <c r="Y87" s="74"/>
      <c r="Z87" s="1">
        <f t="shared" si="2"/>
        <v>5</v>
      </c>
      <c r="AA87" s="3"/>
    </row>
    <row r="88" spans="1:27" ht="14.4" x14ac:dyDescent="0.3">
      <c r="A88" s="1">
        <v>83</v>
      </c>
      <c r="B88" s="173" t="s">
        <v>107</v>
      </c>
      <c r="C88" s="142">
        <v>4</v>
      </c>
      <c r="D88" t="s">
        <v>318</v>
      </c>
      <c r="E88" t="s">
        <v>318</v>
      </c>
      <c r="F88" t="s">
        <v>318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>
        <v>3</v>
      </c>
      <c r="N88" t="s">
        <v>318</v>
      </c>
      <c r="O88">
        <v>2</v>
      </c>
      <c r="P88" t="s">
        <v>318</v>
      </c>
      <c r="Q88" t="s">
        <v>318</v>
      </c>
      <c r="R88"/>
      <c r="S88"/>
      <c r="T88"/>
      <c r="U88"/>
      <c r="V88"/>
      <c r="W88"/>
      <c r="X88" s="137"/>
      <c r="Y88" s="74"/>
      <c r="Z88" s="1">
        <f t="shared" si="2"/>
        <v>5</v>
      </c>
      <c r="AA88" s="3"/>
    </row>
    <row r="89" spans="1:27" ht="14.4" x14ac:dyDescent="0.3">
      <c r="A89" s="1">
        <v>84</v>
      </c>
      <c r="B89" s="172" t="s">
        <v>24</v>
      </c>
      <c r="C89" s="97">
        <v>3</v>
      </c>
      <c r="D89" t="s">
        <v>318</v>
      </c>
      <c r="E89" t="s">
        <v>318</v>
      </c>
      <c r="F89">
        <v>1</v>
      </c>
      <c r="G89" t="s">
        <v>318</v>
      </c>
      <c r="H89" t="s">
        <v>318</v>
      </c>
      <c r="I89" t="s">
        <v>318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>
        <v>4</v>
      </c>
      <c r="P89" t="s">
        <v>318</v>
      </c>
      <c r="Q89" t="s">
        <v>318</v>
      </c>
      <c r="R89"/>
      <c r="S89"/>
      <c r="T89"/>
      <c r="U89"/>
      <c r="V89"/>
      <c r="W89"/>
      <c r="X89" s="137"/>
      <c r="Y89" s="74"/>
      <c r="Z89" s="1">
        <f t="shared" si="2"/>
        <v>5</v>
      </c>
      <c r="AA89" s="3"/>
    </row>
    <row r="90" spans="1:27" ht="14.4" x14ac:dyDescent="0.3">
      <c r="A90" s="1">
        <v>85</v>
      </c>
      <c r="B90" s="173" t="s">
        <v>253</v>
      </c>
      <c r="C90" s="142">
        <v>4</v>
      </c>
      <c r="D90" t="s">
        <v>318</v>
      </c>
      <c r="E90" t="s">
        <v>318</v>
      </c>
      <c r="F90" t="s">
        <v>318</v>
      </c>
      <c r="G90">
        <v>2</v>
      </c>
      <c r="H90" t="s">
        <v>318</v>
      </c>
      <c r="I90">
        <v>2</v>
      </c>
      <c r="J90" t="s">
        <v>318</v>
      </c>
      <c r="K90" t="s">
        <v>318</v>
      </c>
      <c r="L90" t="s">
        <v>318</v>
      </c>
      <c r="M90" t="s">
        <v>318</v>
      </c>
      <c r="N90" t="s">
        <v>318</v>
      </c>
      <c r="O90" t="s">
        <v>318</v>
      </c>
      <c r="P90" t="s">
        <v>318</v>
      </c>
      <c r="Q90" t="s">
        <v>318</v>
      </c>
      <c r="R90"/>
      <c r="S90"/>
      <c r="T90"/>
      <c r="U90"/>
      <c r="V90"/>
      <c r="W90"/>
      <c r="X90" s="137"/>
      <c r="Y90" s="74"/>
      <c r="Z90" s="1">
        <f t="shared" si="2"/>
        <v>4</v>
      </c>
      <c r="AA90" s="3"/>
    </row>
    <row r="91" spans="1:27" ht="14.4" x14ac:dyDescent="0.3">
      <c r="A91" s="1">
        <v>86</v>
      </c>
      <c r="B91" s="173" t="s">
        <v>269</v>
      </c>
      <c r="C91" s="142">
        <v>4</v>
      </c>
      <c r="D91" t="s">
        <v>318</v>
      </c>
      <c r="E91" t="s">
        <v>318</v>
      </c>
      <c r="F91">
        <v>3</v>
      </c>
      <c r="G91" t="s">
        <v>318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 t="s">
        <v>318</v>
      </c>
      <c r="P91" t="s">
        <v>318</v>
      </c>
      <c r="Q91" t="s">
        <v>318</v>
      </c>
      <c r="R91"/>
      <c r="S91"/>
      <c r="T91"/>
      <c r="U91"/>
      <c r="V91"/>
      <c r="W91"/>
      <c r="X91" s="137"/>
      <c r="Y91" s="74"/>
      <c r="Z91" s="1">
        <f t="shared" si="2"/>
        <v>3</v>
      </c>
      <c r="AA91" s="3"/>
    </row>
    <row r="92" spans="1:27" ht="14.4" x14ac:dyDescent="0.3">
      <c r="A92" s="1">
        <v>87</v>
      </c>
      <c r="B92" s="173" t="s">
        <v>112</v>
      </c>
      <c r="C92" s="142">
        <v>4</v>
      </c>
      <c r="D92" t="s">
        <v>318</v>
      </c>
      <c r="E92" t="s">
        <v>318</v>
      </c>
      <c r="F92" t="s">
        <v>318</v>
      </c>
      <c r="G92">
        <v>3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 t="s">
        <v>318</v>
      </c>
      <c r="P92" t="s">
        <v>318</v>
      </c>
      <c r="Q92" t="s">
        <v>318</v>
      </c>
      <c r="R92"/>
      <c r="S92"/>
      <c r="T92"/>
      <c r="U92"/>
      <c r="V92"/>
      <c r="W92"/>
      <c r="X92" s="137"/>
      <c r="Y92" s="74"/>
      <c r="Z92" s="1">
        <f t="shared" si="2"/>
        <v>3</v>
      </c>
      <c r="AA92" s="3"/>
    </row>
    <row r="93" spans="1:27" ht="14.4" x14ac:dyDescent="0.3">
      <c r="A93" s="1">
        <v>88</v>
      </c>
      <c r="B93" s="173" t="s">
        <v>300</v>
      </c>
      <c r="C93" s="142">
        <v>4</v>
      </c>
      <c r="D93">
        <v>2</v>
      </c>
      <c r="E93" t="s">
        <v>318</v>
      </c>
      <c r="F93" t="s">
        <v>318</v>
      </c>
      <c r="G93" t="s">
        <v>318</v>
      </c>
      <c r="H93" t="s">
        <v>318</v>
      </c>
      <c r="I93" t="s">
        <v>318</v>
      </c>
      <c r="J93" t="s">
        <v>318</v>
      </c>
      <c r="K93" t="s">
        <v>318</v>
      </c>
      <c r="L93" t="s">
        <v>318</v>
      </c>
      <c r="M93" t="s">
        <v>318</v>
      </c>
      <c r="N93" t="s">
        <v>318</v>
      </c>
      <c r="O93" t="s">
        <v>318</v>
      </c>
      <c r="P93" t="s">
        <v>318</v>
      </c>
      <c r="Q93" t="s">
        <v>318</v>
      </c>
      <c r="R93"/>
      <c r="S93"/>
      <c r="T93"/>
      <c r="U93"/>
      <c r="V93"/>
      <c r="W93"/>
      <c r="X93" s="137"/>
      <c r="Y93" s="74"/>
      <c r="Z93" s="1">
        <f t="shared" si="2"/>
        <v>2</v>
      </c>
      <c r="AA93" s="3"/>
    </row>
    <row r="94" spans="1:27" ht="14.4" x14ac:dyDescent="0.3">
      <c r="A94" s="1">
        <v>89</v>
      </c>
      <c r="B94" s="161" t="s">
        <v>159</v>
      </c>
      <c r="C94" s="6">
        <v>1</v>
      </c>
      <c r="D94" t="s">
        <v>318</v>
      </c>
      <c r="E94">
        <v>2</v>
      </c>
      <c r="F94" t="s">
        <v>318</v>
      </c>
      <c r="G94" t="s">
        <v>318</v>
      </c>
      <c r="H94" t="s">
        <v>318</v>
      </c>
      <c r="I94" t="s">
        <v>318</v>
      </c>
      <c r="J94" t="s">
        <v>318</v>
      </c>
      <c r="K94" t="s">
        <v>318</v>
      </c>
      <c r="L94" t="s">
        <v>318</v>
      </c>
      <c r="M94" t="s">
        <v>318</v>
      </c>
      <c r="N94" t="s">
        <v>318</v>
      </c>
      <c r="O94" t="s">
        <v>318</v>
      </c>
      <c r="P94" t="s">
        <v>318</v>
      </c>
      <c r="Q94" t="s">
        <v>318</v>
      </c>
      <c r="R94"/>
      <c r="S94"/>
      <c r="T94"/>
      <c r="U94"/>
      <c r="V94"/>
      <c r="W94"/>
      <c r="X94" s="137"/>
      <c r="Y94" s="74"/>
      <c r="Z94" s="1">
        <f t="shared" si="2"/>
        <v>2</v>
      </c>
      <c r="AA94" s="3"/>
    </row>
    <row r="95" spans="1:27" ht="14.4" x14ac:dyDescent="0.3">
      <c r="A95" s="1">
        <v>90</v>
      </c>
      <c r="B95" s="173" t="s">
        <v>273</v>
      </c>
      <c r="C95" s="142">
        <v>4</v>
      </c>
      <c r="D95" t="s">
        <v>318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>
        <v>2</v>
      </c>
      <c r="K95" t="s">
        <v>318</v>
      </c>
      <c r="L95" t="s">
        <v>318</v>
      </c>
      <c r="M95" t="s">
        <v>318</v>
      </c>
      <c r="N95" t="s">
        <v>318</v>
      </c>
      <c r="O95" t="s">
        <v>318</v>
      </c>
      <c r="P95" t="s">
        <v>318</v>
      </c>
      <c r="Q95" t="s">
        <v>318</v>
      </c>
      <c r="R95"/>
      <c r="S95"/>
      <c r="T95"/>
      <c r="U95"/>
      <c r="V95"/>
      <c r="W95"/>
      <c r="X95" s="137"/>
      <c r="Y95" s="74"/>
      <c r="Z95" s="1">
        <f t="shared" si="2"/>
        <v>2</v>
      </c>
      <c r="AA95" s="3"/>
    </row>
    <row r="96" spans="1:27" ht="14.4" x14ac:dyDescent="0.3">
      <c r="A96" s="1">
        <v>91</v>
      </c>
      <c r="B96" s="173" t="s">
        <v>283</v>
      </c>
      <c r="C96" s="142">
        <v>4</v>
      </c>
      <c r="D96" t="s">
        <v>318</v>
      </c>
      <c r="E96" t="s">
        <v>318</v>
      </c>
      <c r="F96" t="s">
        <v>318</v>
      </c>
      <c r="G96" t="s">
        <v>318</v>
      </c>
      <c r="H96" t="s">
        <v>318</v>
      </c>
      <c r="I96" t="s">
        <v>318</v>
      </c>
      <c r="J96" t="s">
        <v>318</v>
      </c>
      <c r="K96" t="s">
        <v>318</v>
      </c>
      <c r="L96" t="s">
        <v>318</v>
      </c>
      <c r="M96" t="s">
        <v>318</v>
      </c>
      <c r="N96">
        <v>2</v>
      </c>
      <c r="O96" t="s">
        <v>318</v>
      </c>
      <c r="P96" t="s">
        <v>318</v>
      </c>
      <c r="Q96" t="s">
        <v>318</v>
      </c>
      <c r="R96"/>
      <c r="S96"/>
      <c r="T96"/>
      <c r="U96"/>
      <c r="V96"/>
      <c r="W96"/>
      <c r="X96" s="137"/>
      <c r="Y96" s="74"/>
      <c r="Z96" s="1">
        <f t="shared" si="2"/>
        <v>2</v>
      </c>
      <c r="AA96" s="3"/>
    </row>
    <row r="97" spans="1:27" ht="14.4" x14ac:dyDescent="0.3">
      <c r="A97" s="1">
        <v>92</v>
      </c>
      <c r="B97" s="171" t="s">
        <v>219</v>
      </c>
      <c r="C97" s="92">
        <v>2</v>
      </c>
      <c r="D97" t="s">
        <v>318</v>
      </c>
      <c r="E97" t="s">
        <v>318</v>
      </c>
      <c r="F97" t="s">
        <v>318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 t="s">
        <v>318</v>
      </c>
      <c r="N97" t="s">
        <v>318</v>
      </c>
      <c r="O97">
        <v>2</v>
      </c>
      <c r="P97" t="s">
        <v>318</v>
      </c>
      <c r="Q97" t="s">
        <v>318</v>
      </c>
      <c r="R97"/>
      <c r="S97"/>
      <c r="T97"/>
      <c r="U97"/>
      <c r="V97"/>
      <c r="W97"/>
      <c r="X97" s="137"/>
      <c r="Y97" s="74"/>
      <c r="Z97" s="1">
        <f t="shared" si="2"/>
        <v>2</v>
      </c>
      <c r="AA97" s="3"/>
    </row>
    <row r="98" spans="1:27" ht="14.4" x14ac:dyDescent="0.3">
      <c r="A98" s="1">
        <v>93</v>
      </c>
      <c r="B98" s="161" t="s">
        <v>190</v>
      </c>
      <c r="C98" s="6">
        <v>1</v>
      </c>
      <c r="D98" t="s">
        <v>318</v>
      </c>
      <c r="E98" t="s">
        <v>318</v>
      </c>
      <c r="F98" t="s">
        <v>318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 t="s">
        <v>318</v>
      </c>
      <c r="N98" t="s">
        <v>318</v>
      </c>
      <c r="O98" t="s">
        <v>318</v>
      </c>
      <c r="P98" t="s">
        <v>318</v>
      </c>
      <c r="Q98" t="s">
        <v>318</v>
      </c>
      <c r="R98"/>
      <c r="S98"/>
      <c r="T98"/>
      <c r="U98"/>
      <c r="V98"/>
      <c r="W98"/>
      <c r="X98" s="137"/>
      <c r="Y98" s="74"/>
      <c r="Z98" s="1">
        <f t="shared" si="2"/>
        <v>0</v>
      </c>
      <c r="AA98" s="3"/>
    </row>
    <row r="99" spans="1:27" ht="14.4" x14ac:dyDescent="0.3">
      <c r="A99" s="1">
        <v>94</v>
      </c>
      <c r="B99" s="161" t="s">
        <v>101</v>
      </c>
      <c r="C99" s="6">
        <v>1</v>
      </c>
      <c r="D99" t="s">
        <v>318</v>
      </c>
      <c r="E99" t="s">
        <v>318</v>
      </c>
      <c r="F99" t="s">
        <v>318</v>
      </c>
      <c r="G99" t="s">
        <v>318</v>
      </c>
      <c r="H99" t="s">
        <v>318</v>
      </c>
      <c r="I99" t="s">
        <v>318</v>
      </c>
      <c r="J99" t="s">
        <v>318</v>
      </c>
      <c r="K99" t="s">
        <v>318</v>
      </c>
      <c r="L99" t="s">
        <v>318</v>
      </c>
      <c r="M99" t="s">
        <v>318</v>
      </c>
      <c r="N99" t="s">
        <v>318</v>
      </c>
      <c r="O99" t="s">
        <v>318</v>
      </c>
      <c r="P99" t="s">
        <v>318</v>
      </c>
      <c r="Q99" t="s">
        <v>318</v>
      </c>
      <c r="R99"/>
      <c r="S99"/>
      <c r="T99"/>
      <c r="U99"/>
      <c r="V99"/>
      <c r="W99"/>
      <c r="X99" s="137"/>
      <c r="Y99" s="74"/>
      <c r="Z99" s="1">
        <f t="shared" si="2"/>
        <v>0</v>
      </c>
      <c r="AA99" s="3"/>
    </row>
    <row r="100" spans="1:27" ht="14.4" x14ac:dyDescent="0.3">
      <c r="A100" s="1">
        <v>95</v>
      </c>
      <c r="B100" s="171" t="s">
        <v>158</v>
      </c>
      <c r="C100" s="92">
        <v>2</v>
      </c>
      <c r="D100" t="s">
        <v>318</v>
      </c>
      <c r="E100" t="s">
        <v>318</v>
      </c>
      <c r="F100" t="s">
        <v>318</v>
      </c>
      <c r="G100" t="s">
        <v>318</v>
      </c>
      <c r="H100" t="s">
        <v>318</v>
      </c>
      <c r="I100" t="s">
        <v>318</v>
      </c>
      <c r="J100" t="s">
        <v>318</v>
      </c>
      <c r="K100" t="s">
        <v>318</v>
      </c>
      <c r="L100" t="s">
        <v>318</v>
      </c>
      <c r="M100" t="s">
        <v>318</v>
      </c>
      <c r="N100" t="s">
        <v>318</v>
      </c>
      <c r="O100" t="s">
        <v>318</v>
      </c>
      <c r="P100" t="s">
        <v>318</v>
      </c>
      <c r="Q100" t="s">
        <v>318</v>
      </c>
      <c r="R100"/>
      <c r="S100"/>
      <c r="T100"/>
      <c r="U100"/>
      <c r="V100"/>
      <c r="W100"/>
      <c r="X100" s="137"/>
      <c r="Y100" s="74"/>
      <c r="Z100" s="1">
        <f t="shared" si="2"/>
        <v>0</v>
      </c>
      <c r="AA100" s="3"/>
    </row>
    <row r="101" spans="1:27" ht="14.4" x14ac:dyDescent="0.3">
      <c r="A101" s="1">
        <v>96</v>
      </c>
      <c r="B101" s="171" t="s">
        <v>117</v>
      </c>
      <c r="C101" s="92">
        <v>2</v>
      </c>
      <c r="D101" t="s">
        <v>318</v>
      </c>
      <c r="E101" t="s">
        <v>318</v>
      </c>
      <c r="F101" t="s">
        <v>318</v>
      </c>
      <c r="G101" t="s">
        <v>318</v>
      </c>
      <c r="H101" t="s">
        <v>318</v>
      </c>
      <c r="I101" t="s">
        <v>318</v>
      </c>
      <c r="J101" t="s">
        <v>318</v>
      </c>
      <c r="K101" t="s">
        <v>318</v>
      </c>
      <c r="L101" t="s">
        <v>318</v>
      </c>
      <c r="M101" t="s">
        <v>318</v>
      </c>
      <c r="N101" t="s">
        <v>318</v>
      </c>
      <c r="O101" t="s">
        <v>318</v>
      </c>
      <c r="P101" t="s">
        <v>318</v>
      </c>
      <c r="Q101" t="s">
        <v>318</v>
      </c>
      <c r="R101"/>
      <c r="S101"/>
      <c r="T101"/>
      <c r="U101"/>
      <c r="V101"/>
      <c r="W101"/>
      <c r="X101" s="137"/>
      <c r="Y101" s="74"/>
      <c r="Z101" s="1">
        <f t="shared" si="2"/>
        <v>0</v>
      </c>
      <c r="AA101" s="3"/>
    </row>
    <row r="102" spans="1:27" ht="14.4" x14ac:dyDescent="0.3">
      <c r="A102" s="1">
        <v>97</v>
      </c>
      <c r="B102" s="171" t="s">
        <v>162</v>
      </c>
      <c r="C102" s="92">
        <v>2</v>
      </c>
      <c r="D102" t="s">
        <v>318</v>
      </c>
      <c r="E102" t="s">
        <v>318</v>
      </c>
      <c r="F102" t="s">
        <v>318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 t="s">
        <v>318</v>
      </c>
      <c r="P102" t="s">
        <v>318</v>
      </c>
      <c r="Q102" t="s">
        <v>318</v>
      </c>
      <c r="R102"/>
      <c r="S102"/>
      <c r="T102"/>
      <c r="U102"/>
      <c r="V102"/>
      <c r="W102"/>
      <c r="X102" s="137"/>
      <c r="Y102" s="74"/>
      <c r="Z102" s="1">
        <f t="shared" ref="Z102:Z133" si="3">SUM(D102:X102)</f>
        <v>0</v>
      </c>
      <c r="AA102" s="3"/>
    </row>
    <row r="103" spans="1:27" ht="14.4" x14ac:dyDescent="0.3">
      <c r="A103" s="1">
        <v>98</v>
      </c>
      <c r="B103" s="171" t="s">
        <v>197</v>
      </c>
      <c r="C103" s="92">
        <v>2</v>
      </c>
      <c r="D103" t="s">
        <v>318</v>
      </c>
      <c r="E103" t="s">
        <v>318</v>
      </c>
      <c r="F103" t="s">
        <v>318</v>
      </c>
      <c r="G103" t="s">
        <v>318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 t="s">
        <v>318</v>
      </c>
      <c r="N103" t="s">
        <v>318</v>
      </c>
      <c r="O103" t="s">
        <v>318</v>
      </c>
      <c r="P103" t="s">
        <v>318</v>
      </c>
      <c r="Q103">
        <v>6</v>
      </c>
      <c r="R103"/>
      <c r="S103"/>
      <c r="T103"/>
      <c r="U103"/>
      <c r="V103"/>
      <c r="W103"/>
      <c r="X103" s="137"/>
      <c r="Y103" s="74"/>
      <c r="Z103" s="1">
        <f t="shared" si="3"/>
        <v>6</v>
      </c>
      <c r="AA103" s="3"/>
    </row>
    <row r="104" spans="1:27" ht="14.4" x14ac:dyDescent="0.3">
      <c r="A104" s="1">
        <v>99</v>
      </c>
      <c r="B104" s="172" t="s">
        <v>221</v>
      </c>
      <c r="C104" s="97">
        <v>3</v>
      </c>
      <c r="D104" t="s">
        <v>318</v>
      </c>
      <c r="E104" t="s">
        <v>318</v>
      </c>
      <c r="F104" t="s">
        <v>318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 t="s">
        <v>318</v>
      </c>
      <c r="N104" t="s">
        <v>318</v>
      </c>
      <c r="O104" t="s">
        <v>318</v>
      </c>
      <c r="P104" t="s">
        <v>318</v>
      </c>
      <c r="Q104" t="s">
        <v>318</v>
      </c>
      <c r="R104"/>
      <c r="S104"/>
      <c r="T104"/>
      <c r="U104"/>
      <c r="V104"/>
      <c r="W104"/>
      <c r="X104" s="137"/>
      <c r="Y104" s="74"/>
      <c r="Z104" s="1">
        <f t="shared" si="3"/>
        <v>0</v>
      </c>
      <c r="AA104" s="3"/>
    </row>
    <row r="105" spans="1:27" ht="14.4" x14ac:dyDescent="0.3">
      <c r="A105" s="1">
        <v>100</v>
      </c>
      <c r="B105" s="172" t="s">
        <v>120</v>
      </c>
      <c r="C105" s="97">
        <v>3</v>
      </c>
      <c r="D105" t="s">
        <v>318</v>
      </c>
      <c r="E105" t="s">
        <v>318</v>
      </c>
      <c r="F105" t="s">
        <v>318</v>
      </c>
      <c r="G105" t="s">
        <v>318</v>
      </c>
      <c r="H105" t="s">
        <v>318</v>
      </c>
      <c r="I105" t="s">
        <v>318</v>
      </c>
      <c r="J105" t="s">
        <v>318</v>
      </c>
      <c r="K105" t="s">
        <v>318</v>
      </c>
      <c r="L105" t="s">
        <v>318</v>
      </c>
      <c r="M105" t="s">
        <v>318</v>
      </c>
      <c r="N105" t="s">
        <v>318</v>
      </c>
      <c r="O105" t="s">
        <v>318</v>
      </c>
      <c r="P105" t="s">
        <v>318</v>
      </c>
      <c r="Q105" t="s">
        <v>318</v>
      </c>
      <c r="R105"/>
      <c r="S105"/>
      <c r="T105"/>
      <c r="U105"/>
      <c r="V105"/>
      <c r="W105"/>
      <c r="X105" s="137"/>
      <c r="Y105" s="74"/>
      <c r="Z105" s="1">
        <f t="shared" si="3"/>
        <v>0</v>
      </c>
      <c r="AA105" s="3"/>
    </row>
    <row r="106" spans="1:27" ht="14.4" x14ac:dyDescent="0.3">
      <c r="A106" s="1">
        <v>101</v>
      </c>
      <c r="B106" s="172" t="s">
        <v>5</v>
      </c>
      <c r="C106" s="97">
        <v>3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 t="s">
        <v>318</v>
      </c>
      <c r="N106" t="s">
        <v>318</v>
      </c>
      <c r="O106" t="s">
        <v>318</v>
      </c>
      <c r="P106" t="s">
        <v>318</v>
      </c>
      <c r="Q106" t="s">
        <v>318</v>
      </c>
      <c r="R106"/>
      <c r="S106"/>
      <c r="T106"/>
      <c r="U106"/>
      <c r="V106"/>
      <c r="W106"/>
      <c r="X106" s="137"/>
      <c r="Y106" s="74"/>
      <c r="Z106" s="1">
        <f t="shared" si="3"/>
        <v>0</v>
      </c>
      <c r="AA106" s="3"/>
    </row>
    <row r="107" spans="1:27" ht="14.4" x14ac:dyDescent="0.3">
      <c r="A107" s="1">
        <v>102</v>
      </c>
      <c r="B107" s="172" t="s">
        <v>8</v>
      </c>
      <c r="C107" s="141">
        <v>3</v>
      </c>
      <c r="D107" t="s">
        <v>318</v>
      </c>
      <c r="E107" t="s">
        <v>318</v>
      </c>
      <c r="F107" t="s">
        <v>318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 t="s">
        <v>318</v>
      </c>
      <c r="P107" t="s">
        <v>318</v>
      </c>
      <c r="Q107" t="s">
        <v>318</v>
      </c>
      <c r="R107"/>
      <c r="S107"/>
      <c r="T107"/>
      <c r="U107"/>
      <c r="V107"/>
      <c r="W107"/>
      <c r="X107" s="137"/>
      <c r="Y107" s="74"/>
      <c r="Z107" s="1">
        <f t="shared" si="3"/>
        <v>0</v>
      </c>
      <c r="AA107" s="3"/>
    </row>
    <row r="108" spans="1:27" ht="14.4" x14ac:dyDescent="0.3">
      <c r="A108" s="1">
        <v>103</v>
      </c>
      <c r="B108" s="172" t="s">
        <v>175</v>
      </c>
      <c r="C108" s="97">
        <v>3</v>
      </c>
      <c r="D108" t="s">
        <v>318</v>
      </c>
      <c r="E108" t="s">
        <v>318</v>
      </c>
      <c r="F108" t="s">
        <v>318</v>
      </c>
      <c r="G108" t="s">
        <v>318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 t="s">
        <v>318</v>
      </c>
      <c r="N108" t="s">
        <v>318</v>
      </c>
      <c r="O108" t="s">
        <v>318</v>
      </c>
      <c r="P108" t="s">
        <v>318</v>
      </c>
      <c r="Q108" t="s">
        <v>318</v>
      </c>
      <c r="R108"/>
      <c r="S108"/>
      <c r="T108"/>
      <c r="U108"/>
      <c r="V108"/>
      <c r="W108"/>
      <c r="X108" s="137"/>
      <c r="Y108" s="74"/>
      <c r="Z108" s="1">
        <f t="shared" si="3"/>
        <v>0</v>
      </c>
      <c r="AA108" s="3"/>
    </row>
    <row r="109" spans="1:27" ht="14.4" x14ac:dyDescent="0.3">
      <c r="A109" s="1">
        <v>104</v>
      </c>
      <c r="B109" s="172" t="s">
        <v>224</v>
      </c>
      <c r="C109" s="97">
        <v>3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 t="s">
        <v>318</v>
      </c>
      <c r="N109" t="s">
        <v>318</v>
      </c>
      <c r="O109" t="s">
        <v>318</v>
      </c>
      <c r="P109" t="s">
        <v>318</v>
      </c>
      <c r="Q109">
        <v>1</v>
      </c>
      <c r="R109"/>
      <c r="S109"/>
      <c r="T109"/>
      <c r="U109"/>
      <c r="V109"/>
      <c r="W109"/>
      <c r="X109" s="137"/>
      <c r="Y109" s="74"/>
      <c r="Z109" s="1">
        <f t="shared" si="3"/>
        <v>1</v>
      </c>
      <c r="AA109" s="3"/>
    </row>
    <row r="110" spans="1:27" ht="14.4" x14ac:dyDescent="0.3">
      <c r="A110" s="1">
        <v>105</v>
      </c>
      <c r="B110" s="172" t="s">
        <v>165</v>
      </c>
      <c r="C110" s="97">
        <v>3</v>
      </c>
      <c r="D110" t="s">
        <v>318</v>
      </c>
      <c r="E110" t="s">
        <v>318</v>
      </c>
      <c r="F110" t="s">
        <v>318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 t="s">
        <v>318</v>
      </c>
      <c r="N110" t="s">
        <v>318</v>
      </c>
      <c r="O110" t="s">
        <v>318</v>
      </c>
      <c r="P110" t="s">
        <v>318</v>
      </c>
      <c r="Q110">
        <v>7</v>
      </c>
      <c r="R110"/>
      <c r="S110"/>
      <c r="T110"/>
      <c r="U110"/>
      <c r="V110"/>
      <c r="W110"/>
      <c r="X110" s="137"/>
      <c r="Y110" s="74"/>
      <c r="Z110" s="1">
        <f t="shared" si="3"/>
        <v>7</v>
      </c>
      <c r="AA110" s="3"/>
    </row>
    <row r="111" spans="1:27" ht="14.4" x14ac:dyDescent="0.3">
      <c r="A111" s="1">
        <v>106</v>
      </c>
      <c r="B111" s="172" t="s">
        <v>297</v>
      </c>
      <c r="C111" s="97">
        <v>3</v>
      </c>
      <c r="D111" t="s">
        <v>318</v>
      </c>
      <c r="E111" t="s">
        <v>318</v>
      </c>
      <c r="F111" t="s">
        <v>318</v>
      </c>
      <c r="G111" t="s">
        <v>318</v>
      </c>
      <c r="H111" t="s">
        <v>318</v>
      </c>
      <c r="I111" t="s">
        <v>318</v>
      </c>
      <c r="J111" t="s">
        <v>318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 t="s">
        <v>318</v>
      </c>
      <c r="Q111" t="s">
        <v>318</v>
      </c>
      <c r="R111"/>
      <c r="S111"/>
      <c r="T111"/>
      <c r="U111"/>
      <c r="V111"/>
      <c r="W111"/>
      <c r="X111" s="137"/>
      <c r="Y111" s="74"/>
      <c r="Z111" s="1">
        <f t="shared" si="3"/>
        <v>0</v>
      </c>
      <c r="AA111" s="3"/>
    </row>
    <row r="112" spans="1:27" ht="14.4" x14ac:dyDescent="0.3">
      <c r="A112" s="1">
        <v>107</v>
      </c>
      <c r="B112" s="172" t="s">
        <v>166</v>
      </c>
      <c r="C112" s="97">
        <v>3</v>
      </c>
      <c r="D112" t="s">
        <v>318</v>
      </c>
      <c r="E112" t="s">
        <v>318</v>
      </c>
      <c r="F112" t="s">
        <v>318</v>
      </c>
      <c r="G112" t="s">
        <v>318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 t="s">
        <v>318</v>
      </c>
      <c r="O112" t="s">
        <v>318</v>
      </c>
      <c r="P112" t="s">
        <v>318</v>
      </c>
      <c r="Q112" t="s">
        <v>318</v>
      </c>
      <c r="R112"/>
      <c r="S112"/>
      <c r="T112"/>
      <c r="U112"/>
      <c r="V112"/>
      <c r="W112"/>
      <c r="X112" s="137"/>
      <c r="Y112" s="74"/>
      <c r="Z112" s="1">
        <f t="shared" si="3"/>
        <v>0</v>
      </c>
      <c r="AA112" s="3"/>
    </row>
    <row r="113" spans="1:27" ht="14.4" x14ac:dyDescent="0.3">
      <c r="A113" s="1">
        <v>108</v>
      </c>
      <c r="B113" s="173" t="s">
        <v>225</v>
      </c>
      <c r="C113" s="142">
        <v>4</v>
      </c>
      <c r="D113" t="s">
        <v>318</v>
      </c>
      <c r="E113" t="s">
        <v>318</v>
      </c>
      <c r="F113" t="s">
        <v>318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 t="s">
        <v>318</v>
      </c>
      <c r="P113" t="s">
        <v>318</v>
      </c>
      <c r="Q113" t="s">
        <v>318</v>
      </c>
      <c r="R113"/>
      <c r="S113"/>
      <c r="T113"/>
      <c r="U113"/>
      <c r="V113"/>
      <c r="W113"/>
      <c r="X113" s="137"/>
      <c r="Y113" s="74"/>
      <c r="Z113" s="1">
        <f t="shared" si="3"/>
        <v>0</v>
      </c>
      <c r="AA113" s="3"/>
    </row>
    <row r="114" spans="1:27" ht="14.4" x14ac:dyDescent="0.3">
      <c r="A114" s="1">
        <v>109</v>
      </c>
      <c r="B114" s="173" t="s">
        <v>167</v>
      </c>
      <c r="C114" s="142">
        <v>4</v>
      </c>
      <c r="D114" t="s">
        <v>318</v>
      </c>
      <c r="E114" t="s">
        <v>318</v>
      </c>
      <c r="F114" t="s">
        <v>318</v>
      </c>
      <c r="G114" t="s">
        <v>318</v>
      </c>
      <c r="H114" t="s">
        <v>318</v>
      </c>
      <c r="I114" t="s">
        <v>318</v>
      </c>
      <c r="J114" t="s">
        <v>318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 t="s">
        <v>318</v>
      </c>
      <c r="Q114" t="s">
        <v>318</v>
      </c>
      <c r="R114"/>
      <c r="S114"/>
      <c r="T114"/>
      <c r="U114"/>
      <c r="V114"/>
      <c r="W114"/>
      <c r="X114" s="137"/>
      <c r="Y114" s="74"/>
      <c r="Z114" s="1">
        <f t="shared" si="3"/>
        <v>0</v>
      </c>
      <c r="AA114" s="3"/>
    </row>
    <row r="115" spans="1:27" ht="14.4" x14ac:dyDescent="0.3">
      <c r="A115" s="1">
        <v>110</v>
      </c>
      <c r="B115" s="173" t="s">
        <v>202</v>
      </c>
      <c r="C115" s="142">
        <v>4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 t="s">
        <v>318</v>
      </c>
      <c r="K115" t="s">
        <v>318</v>
      </c>
      <c r="L115" t="s">
        <v>318</v>
      </c>
      <c r="M115" t="s">
        <v>318</v>
      </c>
      <c r="N115" t="s">
        <v>318</v>
      </c>
      <c r="O115" t="s">
        <v>318</v>
      </c>
      <c r="P115" t="s">
        <v>318</v>
      </c>
      <c r="Q115" t="s">
        <v>318</v>
      </c>
      <c r="R115"/>
      <c r="S115"/>
      <c r="T115"/>
      <c r="U115"/>
      <c r="V115"/>
      <c r="W115"/>
      <c r="X115" s="137"/>
      <c r="Y115" s="74"/>
      <c r="Z115" s="1">
        <f t="shared" si="3"/>
        <v>0</v>
      </c>
      <c r="AA115" s="3"/>
    </row>
    <row r="116" spans="1:27" ht="14.4" x14ac:dyDescent="0.3">
      <c r="A116" s="1">
        <v>111</v>
      </c>
      <c r="B116" s="173" t="s">
        <v>122</v>
      </c>
      <c r="C116" s="142">
        <v>4</v>
      </c>
      <c r="D116" t="s">
        <v>318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 t="s">
        <v>318</v>
      </c>
      <c r="O116" t="s">
        <v>318</v>
      </c>
      <c r="P116" t="s">
        <v>318</v>
      </c>
      <c r="Q116" t="s">
        <v>318</v>
      </c>
      <c r="R116"/>
      <c r="S116"/>
      <c r="T116"/>
      <c r="U116"/>
      <c r="V116"/>
      <c r="W116"/>
      <c r="X116" s="137"/>
      <c r="Y116" s="74"/>
      <c r="Z116" s="1">
        <f t="shared" si="3"/>
        <v>0</v>
      </c>
      <c r="AA116" s="3"/>
    </row>
    <row r="117" spans="1:27" ht="14.4" x14ac:dyDescent="0.3">
      <c r="A117" s="1">
        <v>112</v>
      </c>
      <c r="B117" s="173" t="s">
        <v>228</v>
      </c>
      <c r="C117" s="142">
        <v>4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 t="s">
        <v>318</v>
      </c>
      <c r="K117" t="s">
        <v>318</v>
      </c>
      <c r="L117" t="s">
        <v>318</v>
      </c>
      <c r="M117" t="s">
        <v>318</v>
      </c>
      <c r="N117" t="s">
        <v>318</v>
      </c>
      <c r="O117" t="s">
        <v>318</v>
      </c>
      <c r="P117" t="s">
        <v>318</v>
      </c>
      <c r="Q117" t="s">
        <v>318</v>
      </c>
      <c r="R117"/>
      <c r="S117"/>
      <c r="T117"/>
      <c r="U117"/>
      <c r="V117"/>
      <c r="W117"/>
      <c r="X117" s="137"/>
      <c r="Y117" s="74"/>
      <c r="Z117" s="1">
        <f t="shared" si="3"/>
        <v>0</v>
      </c>
      <c r="AA117" s="3"/>
    </row>
    <row r="118" spans="1:27" ht="14.4" x14ac:dyDescent="0.3">
      <c r="A118" s="1">
        <v>113</v>
      </c>
      <c r="B118" s="173" t="s">
        <v>203</v>
      </c>
      <c r="C118" s="142">
        <v>4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 t="s">
        <v>318</v>
      </c>
      <c r="O118" t="s">
        <v>318</v>
      </c>
      <c r="P118" t="s">
        <v>318</v>
      </c>
      <c r="Q118" t="s">
        <v>318</v>
      </c>
      <c r="R118"/>
      <c r="S118"/>
      <c r="T118"/>
      <c r="U118"/>
      <c r="V118"/>
      <c r="W118"/>
      <c r="X118" s="137"/>
      <c r="Y118" s="74"/>
      <c r="Z118" s="1">
        <f t="shared" si="3"/>
        <v>0</v>
      </c>
      <c r="AA118" s="3"/>
    </row>
    <row r="119" spans="1:27" ht="14.4" x14ac:dyDescent="0.3">
      <c r="A119" s="1">
        <v>114</v>
      </c>
      <c r="B119" s="173" t="s">
        <v>229</v>
      </c>
      <c r="C119" s="142">
        <v>4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 t="s">
        <v>318</v>
      </c>
      <c r="P119" t="s">
        <v>318</v>
      </c>
      <c r="Q119" t="s">
        <v>318</v>
      </c>
      <c r="R119"/>
      <c r="S119"/>
      <c r="T119"/>
      <c r="U119"/>
      <c r="V119"/>
      <c r="W119"/>
      <c r="X119" s="137"/>
      <c r="Y119" s="74"/>
      <c r="Z119" s="1">
        <f t="shared" si="3"/>
        <v>0</v>
      </c>
      <c r="AA119" s="3"/>
    </row>
    <row r="120" spans="1:27" ht="14.4" x14ac:dyDescent="0.3">
      <c r="A120" s="1">
        <v>115</v>
      </c>
      <c r="B120" s="173" t="s">
        <v>230</v>
      </c>
      <c r="C120" s="142">
        <v>4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 t="s">
        <v>318</v>
      </c>
      <c r="Q120" t="s">
        <v>318</v>
      </c>
      <c r="R120"/>
      <c r="S120"/>
      <c r="T120"/>
      <c r="U120"/>
      <c r="V120"/>
      <c r="W120"/>
      <c r="X120" s="137"/>
      <c r="Y120" s="74"/>
      <c r="Z120" s="1">
        <f t="shared" si="3"/>
        <v>0</v>
      </c>
      <c r="AA120" s="3"/>
    </row>
    <row r="121" spans="1:27" ht="14.4" x14ac:dyDescent="0.3">
      <c r="A121" s="1">
        <v>116</v>
      </c>
      <c r="B121" s="173" t="s">
        <v>23</v>
      </c>
      <c r="C121" s="142">
        <v>4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 t="s">
        <v>318</v>
      </c>
      <c r="Q121" t="s">
        <v>318</v>
      </c>
      <c r="R121"/>
      <c r="S121"/>
      <c r="T121"/>
      <c r="U121"/>
      <c r="V121"/>
      <c r="W121"/>
      <c r="X121" s="137"/>
      <c r="Y121" s="74"/>
      <c r="Z121" s="1">
        <f t="shared" si="3"/>
        <v>0</v>
      </c>
      <c r="AA121" s="3"/>
    </row>
    <row r="122" spans="1:27" ht="14.4" x14ac:dyDescent="0.3">
      <c r="A122" s="1">
        <v>117</v>
      </c>
      <c r="B122" s="173" t="s">
        <v>232</v>
      </c>
      <c r="C122" s="142">
        <v>4</v>
      </c>
      <c r="D122" t="s">
        <v>318</v>
      </c>
      <c r="E122" t="s">
        <v>318</v>
      </c>
      <c r="F122" s="1" t="s">
        <v>318</v>
      </c>
      <c r="G122" s="1" t="s">
        <v>318</v>
      </c>
      <c r="H122" t="s">
        <v>318</v>
      </c>
      <c r="I122" s="1" t="s">
        <v>318</v>
      </c>
      <c r="J122" t="s">
        <v>318</v>
      </c>
      <c r="K122" s="1" t="s">
        <v>318</v>
      </c>
      <c r="L122" s="1" t="s">
        <v>318</v>
      </c>
      <c r="M122" t="s">
        <v>318</v>
      </c>
      <c r="N122" s="1" t="s">
        <v>318</v>
      </c>
      <c r="O122" s="1" t="s">
        <v>318</v>
      </c>
      <c r="P122" s="1" t="s">
        <v>318</v>
      </c>
      <c r="Q122" t="s">
        <v>318</v>
      </c>
      <c r="X122" s="138"/>
      <c r="Y122" s="70"/>
      <c r="Z122" s="1">
        <f t="shared" si="3"/>
        <v>0</v>
      </c>
      <c r="AA122" s="3"/>
    </row>
    <row r="123" spans="1:27" ht="14.4" x14ac:dyDescent="0.3">
      <c r="A123" s="1">
        <v>118</v>
      </c>
      <c r="B123" s="173" t="s">
        <v>234</v>
      </c>
      <c r="C123" s="142">
        <v>4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 t="s">
        <v>318</v>
      </c>
      <c r="Q123" t="s">
        <v>318</v>
      </c>
      <c r="R123"/>
      <c r="S123"/>
      <c r="T123"/>
      <c r="U123"/>
      <c r="V123"/>
      <c r="W123"/>
      <c r="X123" s="137"/>
      <c r="Y123" s="74"/>
      <c r="Z123" s="1">
        <f t="shared" si="3"/>
        <v>0</v>
      </c>
      <c r="AA123" s="3"/>
    </row>
    <row r="124" spans="1:27" ht="14.4" x14ac:dyDescent="0.3">
      <c r="A124" s="1">
        <v>119</v>
      </c>
      <c r="B124" s="173" t="s">
        <v>235</v>
      </c>
      <c r="C124" s="142">
        <v>4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 t="s">
        <v>318</v>
      </c>
      <c r="Q124" t="s">
        <v>318</v>
      </c>
      <c r="R124"/>
      <c r="S124"/>
      <c r="T124"/>
      <c r="U124"/>
      <c r="V124"/>
      <c r="W124"/>
      <c r="X124" s="137"/>
      <c r="Y124" s="74"/>
      <c r="Z124" s="1">
        <f t="shared" si="3"/>
        <v>0</v>
      </c>
      <c r="AA124" s="3"/>
    </row>
    <row r="125" spans="1:27" ht="14.4" x14ac:dyDescent="0.3">
      <c r="A125" s="1">
        <v>120</v>
      </c>
      <c r="B125" s="173" t="s">
        <v>236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 t="s">
        <v>318</v>
      </c>
      <c r="Q125" t="s">
        <v>318</v>
      </c>
      <c r="R125"/>
      <c r="S125"/>
      <c r="T125"/>
      <c r="U125"/>
      <c r="V125"/>
      <c r="W125"/>
      <c r="X125" s="137"/>
      <c r="Y125" s="74"/>
      <c r="Z125" s="1">
        <f t="shared" si="3"/>
        <v>0</v>
      </c>
      <c r="AA125" s="3"/>
    </row>
    <row r="126" spans="1:27" ht="14.4" x14ac:dyDescent="0.3">
      <c r="A126" s="1">
        <v>121</v>
      </c>
      <c r="B126" s="173" t="s">
        <v>237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 t="s">
        <v>318</v>
      </c>
      <c r="Q126" t="s">
        <v>318</v>
      </c>
      <c r="R126"/>
      <c r="S126"/>
      <c r="T126"/>
      <c r="U126"/>
      <c r="V126"/>
      <c r="W126"/>
      <c r="X126" s="137"/>
      <c r="Y126" s="74"/>
      <c r="Z126" s="1">
        <f t="shared" si="3"/>
        <v>0</v>
      </c>
      <c r="AA126" s="3"/>
    </row>
    <row r="127" spans="1:27" ht="14.4" x14ac:dyDescent="0.3">
      <c r="A127" s="1">
        <v>122</v>
      </c>
      <c r="B127" s="173" t="s">
        <v>108</v>
      </c>
      <c r="C127" s="142">
        <v>4</v>
      </c>
      <c r="D127" t="s">
        <v>318</v>
      </c>
      <c r="E127" t="s">
        <v>318</v>
      </c>
      <c r="F127" t="s">
        <v>318</v>
      </c>
      <c r="G127" t="s">
        <v>318</v>
      </c>
      <c r="H127" t="s">
        <v>318</v>
      </c>
      <c r="I127" t="s">
        <v>318</v>
      </c>
      <c r="J127" t="s">
        <v>318</v>
      </c>
      <c r="K127" t="s">
        <v>318</v>
      </c>
      <c r="L127" t="s">
        <v>318</v>
      </c>
      <c r="M127" t="s">
        <v>318</v>
      </c>
      <c r="N127" t="s">
        <v>318</v>
      </c>
      <c r="O127" t="s">
        <v>318</v>
      </c>
      <c r="P127" t="s">
        <v>318</v>
      </c>
      <c r="Q127" t="s">
        <v>318</v>
      </c>
      <c r="R127"/>
      <c r="S127"/>
      <c r="T127"/>
      <c r="U127"/>
      <c r="V127"/>
      <c r="W127"/>
      <c r="X127" s="137"/>
      <c r="Y127" s="74"/>
      <c r="Z127" s="1">
        <f t="shared" si="3"/>
        <v>0</v>
      </c>
      <c r="AA127" s="3"/>
    </row>
    <row r="128" spans="1:27" ht="14.4" x14ac:dyDescent="0.3">
      <c r="A128" s="1">
        <v>123</v>
      </c>
      <c r="B128" s="173" t="s">
        <v>172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 t="s">
        <v>318</v>
      </c>
      <c r="Q128" t="s">
        <v>318</v>
      </c>
      <c r="R128"/>
      <c r="S128"/>
      <c r="T128"/>
      <c r="U128"/>
      <c r="V128"/>
      <c r="W128"/>
      <c r="X128" s="137"/>
      <c r="Y128" s="74"/>
      <c r="Z128" s="1">
        <f t="shared" si="3"/>
        <v>0</v>
      </c>
      <c r="AA128" s="3"/>
    </row>
    <row r="129" spans="1:27" ht="14.4" x14ac:dyDescent="0.3">
      <c r="A129" s="1">
        <v>124</v>
      </c>
      <c r="B129" s="173" t="s">
        <v>298</v>
      </c>
      <c r="C129" s="142">
        <v>4</v>
      </c>
      <c r="D129" t="s">
        <v>318</v>
      </c>
      <c r="E129" t="s">
        <v>318</v>
      </c>
      <c r="F129" t="s">
        <v>318</v>
      </c>
      <c r="G129" t="s">
        <v>318</v>
      </c>
      <c r="H129" t="s">
        <v>318</v>
      </c>
      <c r="I129" t="s">
        <v>318</v>
      </c>
      <c r="J129" t="s">
        <v>318</v>
      </c>
      <c r="K129" t="s">
        <v>318</v>
      </c>
      <c r="L129" t="s">
        <v>318</v>
      </c>
      <c r="M129" t="s">
        <v>318</v>
      </c>
      <c r="N129" t="s">
        <v>318</v>
      </c>
      <c r="O129" t="s">
        <v>318</v>
      </c>
      <c r="P129" t="s">
        <v>318</v>
      </c>
      <c r="Q129" t="s">
        <v>318</v>
      </c>
      <c r="R129"/>
      <c r="S129"/>
      <c r="T129"/>
      <c r="U129"/>
      <c r="V129"/>
      <c r="W129"/>
      <c r="X129" s="137"/>
      <c r="Y129" s="74"/>
      <c r="Z129" s="1">
        <f t="shared" si="3"/>
        <v>0</v>
      </c>
      <c r="AA129" s="3"/>
    </row>
    <row r="130" spans="1:27" ht="14.4" x14ac:dyDescent="0.3">
      <c r="A130" s="1">
        <v>125</v>
      </c>
      <c r="B130" s="173" t="s">
        <v>240</v>
      </c>
      <c r="C130" s="142">
        <v>4</v>
      </c>
      <c r="D130" t="s">
        <v>318</v>
      </c>
      <c r="E130" t="s">
        <v>318</v>
      </c>
      <c r="F130" t="s">
        <v>318</v>
      </c>
      <c r="G130" t="s">
        <v>318</v>
      </c>
      <c r="H130" t="s">
        <v>318</v>
      </c>
      <c r="I130" t="s">
        <v>318</v>
      </c>
      <c r="J130" t="s">
        <v>318</v>
      </c>
      <c r="K130" t="s">
        <v>318</v>
      </c>
      <c r="L130" t="s">
        <v>318</v>
      </c>
      <c r="M130" t="s">
        <v>318</v>
      </c>
      <c r="N130" t="s">
        <v>318</v>
      </c>
      <c r="O130" t="s">
        <v>318</v>
      </c>
      <c r="P130" t="s">
        <v>318</v>
      </c>
      <c r="Q130" t="s">
        <v>318</v>
      </c>
      <c r="R130"/>
      <c r="S130"/>
      <c r="T130"/>
      <c r="U130"/>
      <c r="V130"/>
      <c r="W130"/>
      <c r="X130" s="137"/>
      <c r="Y130" s="74"/>
      <c r="Z130" s="1">
        <f t="shared" si="3"/>
        <v>0</v>
      </c>
      <c r="AA130" s="3"/>
    </row>
    <row r="131" spans="1:27" ht="14.4" x14ac:dyDescent="0.3">
      <c r="A131" s="1">
        <v>126</v>
      </c>
      <c r="B131" s="173" t="s">
        <v>241</v>
      </c>
      <c r="C131" s="142">
        <v>4</v>
      </c>
      <c r="D131" t="s">
        <v>318</v>
      </c>
      <c r="E131" t="s">
        <v>318</v>
      </c>
      <c r="F131" t="s">
        <v>318</v>
      </c>
      <c r="G131" t="s">
        <v>318</v>
      </c>
      <c r="H131" t="s">
        <v>318</v>
      </c>
      <c r="I131" t="s">
        <v>318</v>
      </c>
      <c r="J131" t="s">
        <v>318</v>
      </c>
      <c r="K131" t="s">
        <v>318</v>
      </c>
      <c r="L131" t="s">
        <v>318</v>
      </c>
      <c r="M131" t="s">
        <v>318</v>
      </c>
      <c r="N131" t="s">
        <v>318</v>
      </c>
      <c r="O131" t="s">
        <v>318</v>
      </c>
      <c r="P131" t="s">
        <v>318</v>
      </c>
      <c r="Q131">
        <v>7</v>
      </c>
      <c r="R131"/>
      <c r="S131"/>
      <c r="T131"/>
      <c r="U131"/>
      <c r="V131"/>
      <c r="W131"/>
      <c r="X131" s="137"/>
      <c r="Y131" s="74"/>
      <c r="Z131" s="1">
        <f t="shared" si="3"/>
        <v>7</v>
      </c>
      <c r="AA131" s="3"/>
    </row>
    <row r="132" spans="1:27" ht="14.4" x14ac:dyDescent="0.3">
      <c r="A132" s="1">
        <v>127</v>
      </c>
      <c r="B132" s="173" t="s">
        <v>244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 t="s">
        <v>318</v>
      </c>
      <c r="Q132" t="s">
        <v>318</v>
      </c>
      <c r="R132"/>
      <c r="S132"/>
      <c r="T132"/>
      <c r="U132"/>
      <c r="V132"/>
      <c r="W132"/>
      <c r="X132" s="137"/>
      <c r="Y132" s="74"/>
      <c r="Z132" s="1">
        <f t="shared" si="3"/>
        <v>0</v>
      </c>
      <c r="AA132" s="3"/>
    </row>
    <row r="133" spans="1:27" ht="14.4" x14ac:dyDescent="0.3">
      <c r="A133" s="1">
        <v>128</v>
      </c>
      <c r="B133" s="173" t="s">
        <v>245</v>
      </c>
      <c r="C133" s="142">
        <v>4</v>
      </c>
      <c r="D133" s="1" t="s">
        <v>318</v>
      </c>
      <c r="E133" s="1" t="s">
        <v>318</v>
      </c>
      <c r="F133" s="1" t="s">
        <v>318</v>
      </c>
      <c r="G133" s="1" t="s">
        <v>318</v>
      </c>
      <c r="H133" s="1" t="s">
        <v>318</v>
      </c>
      <c r="I133" s="1" t="s">
        <v>318</v>
      </c>
      <c r="J133" s="1" t="s">
        <v>318</v>
      </c>
      <c r="K133" s="1" t="s">
        <v>318</v>
      </c>
      <c r="L133" s="1" t="s">
        <v>318</v>
      </c>
      <c r="M133" s="1" t="s">
        <v>318</v>
      </c>
      <c r="N133" s="1" t="s">
        <v>318</v>
      </c>
      <c r="O133" s="1" t="s">
        <v>318</v>
      </c>
      <c r="P133" s="1" t="s">
        <v>318</v>
      </c>
      <c r="Q133" s="1" t="s">
        <v>318</v>
      </c>
      <c r="X133" s="137"/>
      <c r="Y133" s="74"/>
      <c r="Z133" s="1">
        <f t="shared" si="3"/>
        <v>0</v>
      </c>
      <c r="AA133" s="3"/>
    </row>
    <row r="134" spans="1:27" ht="14.4" x14ac:dyDescent="0.3">
      <c r="A134" s="1">
        <v>129</v>
      </c>
      <c r="B134" s="173" t="s">
        <v>205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 t="s">
        <v>318</v>
      </c>
      <c r="Q134" t="s">
        <v>318</v>
      </c>
      <c r="R134"/>
      <c r="S134"/>
      <c r="T134"/>
      <c r="U134"/>
      <c r="V134"/>
      <c r="W134"/>
      <c r="X134" s="137"/>
      <c r="Y134" s="74"/>
      <c r="Z134" s="1">
        <f t="shared" ref="Z134:Z165" si="4">SUM(D134:X134)</f>
        <v>0</v>
      </c>
      <c r="AA134" s="3"/>
    </row>
    <row r="135" spans="1:27" ht="14.4" x14ac:dyDescent="0.3">
      <c r="A135" s="1">
        <v>130</v>
      </c>
      <c r="B135" s="173" t="s">
        <v>247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 t="s">
        <v>318</v>
      </c>
      <c r="Q135" t="s">
        <v>318</v>
      </c>
      <c r="R135"/>
      <c r="S135"/>
      <c r="T135"/>
      <c r="U135"/>
      <c r="V135"/>
      <c r="W135"/>
      <c r="X135" s="137"/>
      <c r="Y135" s="74"/>
      <c r="Z135" s="1">
        <f t="shared" si="4"/>
        <v>0</v>
      </c>
      <c r="AA135" s="3"/>
    </row>
    <row r="136" spans="1:27" ht="14.4" x14ac:dyDescent="0.3">
      <c r="A136" s="1">
        <v>131</v>
      </c>
      <c r="B136" s="173" t="s">
        <v>248</v>
      </c>
      <c r="C136" s="142">
        <v>4</v>
      </c>
      <c r="D136" t="s">
        <v>318</v>
      </c>
      <c r="E136" t="s">
        <v>318</v>
      </c>
      <c r="F136" t="s">
        <v>318</v>
      </c>
      <c r="G136" t="s">
        <v>318</v>
      </c>
      <c r="H136" t="s">
        <v>318</v>
      </c>
      <c r="I136" t="s">
        <v>318</v>
      </c>
      <c r="J136" t="s">
        <v>318</v>
      </c>
      <c r="K136" t="s">
        <v>318</v>
      </c>
      <c r="L136" t="s">
        <v>318</v>
      </c>
      <c r="M136" t="s">
        <v>318</v>
      </c>
      <c r="N136" t="s">
        <v>318</v>
      </c>
      <c r="O136" t="s">
        <v>318</v>
      </c>
      <c r="P136" t="s">
        <v>318</v>
      </c>
      <c r="Q136" t="s">
        <v>318</v>
      </c>
      <c r="R136"/>
      <c r="S136"/>
      <c r="T136"/>
      <c r="U136"/>
      <c r="V136"/>
      <c r="W136"/>
      <c r="X136" s="137"/>
      <c r="Y136" s="74"/>
      <c r="Z136" s="1">
        <f t="shared" si="4"/>
        <v>0</v>
      </c>
      <c r="AA136" s="3"/>
    </row>
    <row r="137" spans="1:27" ht="14.4" x14ac:dyDescent="0.3">
      <c r="A137" s="1">
        <v>132</v>
      </c>
      <c r="B137" s="173" t="s">
        <v>249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 t="s">
        <v>318</v>
      </c>
      <c r="Q137" t="s">
        <v>318</v>
      </c>
      <c r="R137"/>
      <c r="S137"/>
      <c r="T137"/>
      <c r="U137"/>
      <c r="V137"/>
      <c r="W137"/>
      <c r="X137" s="137"/>
      <c r="Y137" s="74"/>
      <c r="Z137" s="1">
        <f t="shared" si="4"/>
        <v>0</v>
      </c>
      <c r="AA137" s="3"/>
    </row>
    <row r="138" spans="1:27" ht="14.4" x14ac:dyDescent="0.3">
      <c r="A138" s="1">
        <v>133</v>
      </c>
      <c r="B138" s="173" t="s">
        <v>250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 t="s">
        <v>318</v>
      </c>
      <c r="Q138" t="s">
        <v>318</v>
      </c>
      <c r="R138"/>
      <c r="S138"/>
      <c r="T138"/>
      <c r="U138"/>
      <c r="V138"/>
      <c r="W138"/>
      <c r="X138" s="137"/>
      <c r="Y138" s="74"/>
      <c r="Z138" s="1">
        <f t="shared" si="4"/>
        <v>0</v>
      </c>
      <c r="AA138" s="3"/>
    </row>
    <row r="139" spans="1:27" ht="14.4" x14ac:dyDescent="0.3">
      <c r="A139" s="1">
        <v>134</v>
      </c>
      <c r="B139" s="173" t="s">
        <v>299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 t="s">
        <v>318</v>
      </c>
      <c r="Q139" t="s">
        <v>318</v>
      </c>
      <c r="R139"/>
      <c r="S139"/>
      <c r="T139"/>
      <c r="U139"/>
      <c r="V139"/>
      <c r="W139"/>
      <c r="X139" s="137"/>
      <c r="Y139" s="74"/>
      <c r="Z139" s="1">
        <f t="shared" si="4"/>
        <v>0</v>
      </c>
      <c r="AA139" s="3"/>
    </row>
    <row r="140" spans="1:27" ht="14.4" x14ac:dyDescent="0.3">
      <c r="A140" s="1">
        <v>135</v>
      </c>
      <c r="B140" s="173" t="s">
        <v>251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 t="s">
        <v>318</v>
      </c>
      <c r="Q140" t="s">
        <v>318</v>
      </c>
      <c r="R140"/>
      <c r="S140"/>
      <c r="T140"/>
      <c r="U140"/>
      <c r="V140"/>
      <c r="W140"/>
      <c r="X140" s="137"/>
      <c r="Y140" s="74"/>
      <c r="Z140" s="1">
        <f t="shared" si="4"/>
        <v>0</v>
      </c>
      <c r="AA140" s="3"/>
    </row>
    <row r="141" spans="1:27" ht="14.4" x14ac:dyDescent="0.3">
      <c r="A141" s="1">
        <v>136</v>
      </c>
      <c r="B141" s="173" t="s">
        <v>254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 t="s">
        <v>318</v>
      </c>
      <c r="Q141" t="s">
        <v>318</v>
      </c>
      <c r="R141"/>
      <c r="S141"/>
      <c r="T141"/>
      <c r="U141"/>
      <c r="V141"/>
      <c r="W141"/>
      <c r="X141" s="137"/>
      <c r="Y141" s="74"/>
      <c r="Z141" s="1">
        <f t="shared" si="4"/>
        <v>0</v>
      </c>
      <c r="AA141" s="3"/>
    </row>
    <row r="142" spans="1:27" ht="14.4" x14ac:dyDescent="0.3">
      <c r="A142" s="1">
        <v>137</v>
      </c>
      <c r="B142" s="173" t="s">
        <v>255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 t="s">
        <v>318</v>
      </c>
      <c r="Q142" t="s">
        <v>318</v>
      </c>
      <c r="R142"/>
      <c r="S142"/>
      <c r="T142"/>
      <c r="U142"/>
      <c r="V142"/>
      <c r="W142"/>
      <c r="X142" s="137"/>
      <c r="Y142" s="74"/>
      <c r="Z142" s="1">
        <f t="shared" si="4"/>
        <v>0</v>
      </c>
      <c r="AA142" s="3"/>
    </row>
    <row r="143" spans="1:27" ht="14.4" x14ac:dyDescent="0.3">
      <c r="A143" s="1">
        <v>138</v>
      </c>
      <c r="B143" s="173" t="s">
        <v>256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 t="s">
        <v>318</v>
      </c>
      <c r="Q143" t="s">
        <v>318</v>
      </c>
      <c r="R143"/>
      <c r="S143"/>
      <c r="T143"/>
      <c r="U143"/>
      <c r="V143"/>
      <c r="W143"/>
      <c r="X143" s="137"/>
      <c r="Y143" s="74"/>
      <c r="Z143" s="1">
        <f t="shared" si="4"/>
        <v>0</v>
      </c>
      <c r="AA143" s="3"/>
    </row>
    <row r="144" spans="1:27" ht="14.4" x14ac:dyDescent="0.3">
      <c r="A144" s="1">
        <v>139</v>
      </c>
      <c r="B144" s="173" t="s">
        <v>257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 t="s">
        <v>318</v>
      </c>
      <c r="Q144" t="s">
        <v>318</v>
      </c>
      <c r="R144"/>
      <c r="S144"/>
      <c r="T144"/>
      <c r="U144"/>
      <c r="V144"/>
      <c r="W144"/>
      <c r="X144" s="137"/>
      <c r="Y144" s="74"/>
      <c r="Z144" s="1">
        <f t="shared" si="4"/>
        <v>0</v>
      </c>
      <c r="AA144" s="3"/>
    </row>
    <row r="145" spans="1:27" ht="14.4" x14ac:dyDescent="0.3">
      <c r="A145" s="1">
        <v>140</v>
      </c>
      <c r="B145" s="173" t="s">
        <v>258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 t="s">
        <v>318</v>
      </c>
      <c r="Q145" t="s">
        <v>318</v>
      </c>
      <c r="R145"/>
      <c r="S145"/>
      <c r="T145"/>
      <c r="U145"/>
      <c r="V145"/>
      <c r="W145"/>
      <c r="X145" s="137"/>
      <c r="Y145" s="74"/>
      <c r="Z145" s="1">
        <f t="shared" si="4"/>
        <v>0</v>
      </c>
      <c r="AA145" s="3"/>
    </row>
    <row r="146" spans="1:27" ht="14.4" x14ac:dyDescent="0.3">
      <c r="A146" s="1">
        <v>141</v>
      </c>
      <c r="B146" s="173" t="s">
        <v>259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 t="s">
        <v>318</v>
      </c>
      <c r="Q146" t="s">
        <v>318</v>
      </c>
      <c r="R146"/>
      <c r="S146"/>
      <c r="T146"/>
      <c r="U146"/>
      <c r="V146"/>
      <c r="W146"/>
      <c r="X146" s="137"/>
      <c r="Y146" s="74"/>
      <c r="Z146" s="1">
        <f t="shared" si="4"/>
        <v>0</v>
      </c>
      <c r="AA146" s="3"/>
    </row>
    <row r="147" spans="1:27" ht="14.4" x14ac:dyDescent="0.3">
      <c r="A147" s="1">
        <v>142</v>
      </c>
      <c r="B147" s="173" t="s">
        <v>302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 t="s">
        <v>318</v>
      </c>
      <c r="Q147" t="s">
        <v>318</v>
      </c>
      <c r="R147"/>
      <c r="S147"/>
      <c r="T147"/>
      <c r="U147"/>
      <c r="V147"/>
      <c r="W147"/>
      <c r="X147" s="137"/>
      <c r="Y147" s="74"/>
      <c r="Z147" s="1">
        <f t="shared" si="4"/>
        <v>0</v>
      </c>
      <c r="AA147" s="3"/>
    </row>
    <row r="148" spans="1:27" ht="14.4" x14ac:dyDescent="0.3">
      <c r="A148" s="1">
        <v>143</v>
      </c>
      <c r="B148" s="173" t="s">
        <v>208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 t="s">
        <v>318</v>
      </c>
      <c r="Q148" t="s">
        <v>318</v>
      </c>
      <c r="R148"/>
      <c r="S148"/>
      <c r="T148"/>
      <c r="U148"/>
      <c r="V148"/>
      <c r="W148"/>
      <c r="X148" s="137"/>
      <c r="Y148" s="74"/>
      <c r="Z148" s="1">
        <f t="shared" si="4"/>
        <v>0</v>
      </c>
      <c r="AA148" s="3"/>
    </row>
    <row r="149" spans="1:27" ht="13.2" customHeight="1" x14ac:dyDescent="0.3">
      <c r="A149" s="1">
        <v>144</v>
      </c>
      <c r="B149" s="173" t="s">
        <v>261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 t="s">
        <v>318</v>
      </c>
      <c r="Q149" t="s">
        <v>318</v>
      </c>
      <c r="R149"/>
      <c r="S149"/>
      <c r="T149"/>
      <c r="U149"/>
      <c r="V149"/>
      <c r="W149"/>
      <c r="X149" s="137"/>
      <c r="Y149" s="74"/>
      <c r="Z149" s="1">
        <f t="shared" si="4"/>
        <v>0</v>
      </c>
      <c r="AA149" s="3"/>
    </row>
    <row r="150" spans="1:27" ht="14.4" x14ac:dyDescent="0.3">
      <c r="A150" s="1">
        <v>145</v>
      </c>
      <c r="B150" s="173" t="s">
        <v>209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 t="s">
        <v>318</v>
      </c>
      <c r="Q150" t="s">
        <v>318</v>
      </c>
      <c r="R150"/>
      <c r="S150"/>
      <c r="T150"/>
      <c r="U150"/>
      <c r="V150"/>
      <c r="W150"/>
      <c r="X150" s="137"/>
      <c r="Y150" s="74"/>
      <c r="Z150" s="1">
        <f t="shared" si="4"/>
        <v>0</v>
      </c>
      <c r="AA150" s="3"/>
    </row>
    <row r="151" spans="1:27" ht="14.4" x14ac:dyDescent="0.3">
      <c r="A151" s="1">
        <v>146</v>
      </c>
      <c r="B151" s="173" t="s">
        <v>262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 t="s">
        <v>318</v>
      </c>
      <c r="Q151" t="s">
        <v>318</v>
      </c>
      <c r="R151"/>
      <c r="S151"/>
      <c r="T151"/>
      <c r="U151"/>
      <c r="V151"/>
      <c r="W151"/>
      <c r="X151" s="137"/>
      <c r="Y151" s="74"/>
      <c r="Z151" s="1">
        <f t="shared" si="4"/>
        <v>0</v>
      </c>
      <c r="AA151" s="3"/>
    </row>
    <row r="152" spans="1:27" ht="14.4" x14ac:dyDescent="0.3">
      <c r="A152" s="1">
        <v>147</v>
      </c>
      <c r="B152" s="173" t="s">
        <v>210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 t="s">
        <v>318</v>
      </c>
      <c r="Q152" t="s">
        <v>318</v>
      </c>
      <c r="R152"/>
      <c r="S152"/>
      <c r="T152"/>
      <c r="U152"/>
      <c r="V152"/>
      <c r="W152"/>
      <c r="X152" s="137"/>
      <c r="Y152" s="74"/>
      <c r="Z152" s="1">
        <f t="shared" si="4"/>
        <v>0</v>
      </c>
      <c r="AA152" s="3"/>
    </row>
    <row r="153" spans="1:27" ht="14.4" x14ac:dyDescent="0.3">
      <c r="A153" s="1">
        <v>148</v>
      </c>
      <c r="B153" s="173" t="s">
        <v>263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 t="s">
        <v>318</v>
      </c>
      <c r="Q153" t="s">
        <v>318</v>
      </c>
      <c r="R153"/>
      <c r="S153"/>
      <c r="T153"/>
      <c r="U153"/>
      <c r="V153"/>
      <c r="W153"/>
      <c r="X153" s="137"/>
      <c r="Y153" s="74"/>
      <c r="Z153" s="1">
        <f t="shared" si="4"/>
        <v>0</v>
      </c>
      <c r="AA153" s="3"/>
    </row>
    <row r="154" spans="1:27" ht="14.4" x14ac:dyDescent="0.3">
      <c r="A154" s="1">
        <v>149</v>
      </c>
      <c r="B154" s="173" t="s">
        <v>174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 t="s">
        <v>318</v>
      </c>
      <c r="Q154" t="s">
        <v>318</v>
      </c>
      <c r="R154"/>
      <c r="S154"/>
      <c r="T154"/>
      <c r="U154"/>
      <c r="V154"/>
      <c r="W154"/>
      <c r="X154" s="137"/>
      <c r="Y154" s="74"/>
      <c r="Z154" s="1">
        <f t="shared" si="4"/>
        <v>0</v>
      </c>
      <c r="AA154" s="3"/>
    </row>
    <row r="155" spans="1:27" ht="14.4" x14ac:dyDescent="0.3">
      <c r="A155" s="1">
        <v>150</v>
      </c>
      <c r="B155" s="173" t="s">
        <v>264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 t="s">
        <v>318</v>
      </c>
      <c r="Q155" t="s">
        <v>318</v>
      </c>
      <c r="R155"/>
      <c r="S155"/>
      <c r="T155"/>
      <c r="U155"/>
      <c r="V155"/>
      <c r="W155"/>
      <c r="X155" s="137"/>
      <c r="Y155" s="74"/>
      <c r="Z155" s="1">
        <f t="shared" si="4"/>
        <v>0</v>
      </c>
      <c r="AA155" s="3"/>
    </row>
    <row r="156" spans="1:27" ht="14.4" x14ac:dyDescent="0.3">
      <c r="A156" s="1">
        <v>151</v>
      </c>
      <c r="B156" s="173" t="s">
        <v>265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 t="s">
        <v>318</v>
      </c>
      <c r="Q156" t="s">
        <v>318</v>
      </c>
      <c r="R156"/>
      <c r="S156"/>
      <c r="T156"/>
      <c r="U156"/>
      <c r="V156"/>
      <c r="W156"/>
      <c r="X156" s="137"/>
      <c r="Y156" s="74"/>
      <c r="Z156" s="1">
        <f t="shared" si="4"/>
        <v>0</v>
      </c>
      <c r="AA156" s="3"/>
    </row>
    <row r="157" spans="1:27" ht="14.4" x14ac:dyDescent="0.3">
      <c r="A157" s="1">
        <v>152</v>
      </c>
      <c r="B157" s="173" t="s">
        <v>266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 t="s">
        <v>318</v>
      </c>
      <c r="Q157" t="s">
        <v>318</v>
      </c>
      <c r="R157"/>
      <c r="S157"/>
      <c r="T157"/>
      <c r="U157"/>
      <c r="V157"/>
      <c r="W157"/>
      <c r="X157" s="137"/>
      <c r="Y157" s="74"/>
      <c r="Z157" s="1">
        <f t="shared" si="4"/>
        <v>0</v>
      </c>
      <c r="AA157" s="3"/>
    </row>
    <row r="158" spans="1:27" ht="14.4" x14ac:dyDescent="0.3">
      <c r="A158" s="1">
        <v>153</v>
      </c>
      <c r="B158" s="173" t="s">
        <v>268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 t="s">
        <v>318</v>
      </c>
      <c r="Q158" t="s">
        <v>318</v>
      </c>
      <c r="R158"/>
      <c r="S158"/>
      <c r="T158"/>
      <c r="U158"/>
      <c r="V158"/>
      <c r="W158"/>
      <c r="X158" s="137"/>
      <c r="Y158" s="74"/>
      <c r="Z158" s="1">
        <f t="shared" si="4"/>
        <v>0</v>
      </c>
      <c r="AA158" s="3"/>
    </row>
    <row r="159" spans="1:27" ht="14.4" x14ac:dyDescent="0.3">
      <c r="A159" s="1">
        <v>154</v>
      </c>
      <c r="B159" s="173" t="s">
        <v>270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 t="s">
        <v>318</v>
      </c>
      <c r="Q159" t="s">
        <v>318</v>
      </c>
      <c r="R159"/>
      <c r="S159"/>
      <c r="T159"/>
      <c r="U159"/>
      <c r="V159"/>
      <c r="W159"/>
      <c r="X159" s="137"/>
      <c r="Y159" s="74"/>
      <c r="Z159" s="1">
        <f t="shared" si="4"/>
        <v>0</v>
      </c>
      <c r="AA159" s="3"/>
    </row>
    <row r="160" spans="1:27" ht="14.4" x14ac:dyDescent="0.3">
      <c r="A160" s="1">
        <v>155</v>
      </c>
      <c r="B160" s="173" t="s">
        <v>303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 t="s">
        <v>318</v>
      </c>
      <c r="Q160" t="s">
        <v>318</v>
      </c>
      <c r="R160"/>
      <c r="S160"/>
      <c r="T160"/>
      <c r="U160"/>
      <c r="V160"/>
      <c r="W160"/>
      <c r="X160" s="137"/>
      <c r="Y160" s="74"/>
      <c r="Z160" s="1">
        <f t="shared" si="4"/>
        <v>0</v>
      </c>
      <c r="AA160" s="3"/>
    </row>
    <row r="161" spans="1:27" ht="14.4" x14ac:dyDescent="0.3">
      <c r="A161" s="1">
        <v>156</v>
      </c>
      <c r="B161" s="173" t="s">
        <v>272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 t="s">
        <v>318</v>
      </c>
      <c r="Q161" t="s">
        <v>318</v>
      </c>
      <c r="R161"/>
      <c r="S161"/>
      <c r="T161"/>
      <c r="U161"/>
      <c r="V161"/>
      <c r="W161"/>
      <c r="X161" s="137"/>
      <c r="Y161" s="74"/>
      <c r="Z161" s="1">
        <f t="shared" si="4"/>
        <v>0</v>
      </c>
      <c r="AA161" s="3"/>
    </row>
    <row r="162" spans="1:27" ht="14.4" x14ac:dyDescent="0.3">
      <c r="A162" s="1">
        <v>157</v>
      </c>
      <c r="B162" s="173" t="s">
        <v>125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 t="s">
        <v>318</v>
      </c>
      <c r="Q162" t="s">
        <v>318</v>
      </c>
      <c r="R162"/>
      <c r="S162"/>
      <c r="T162"/>
      <c r="U162"/>
      <c r="V162"/>
      <c r="W162"/>
      <c r="X162" s="137"/>
      <c r="Y162" s="74"/>
      <c r="Z162" s="1">
        <f t="shared" si="4"/>
        <v>0</v>
      </c>
      <c r="AA162" s="3"/>
    </row>
    <row r="163" spans="1:27" ht="13.2" customHeight="1" x14ac:dyDescent="0.3">
      <c r="A163" s="1">
        <v>158</v>
      </c>
      <c r="B163" s="173" t="s">
        <v>274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 t="s">
        <v>318</v>
      </c>
      <c r="Q163" t="s">
        <v>318</v>
      </c>
      <c r="R163"/>
      <c r="S163"/>
      <c r="T163"/>
      <c r="U163"/>
      <c r="V163"/>
      <c r="W163"/>
      <c r="X163" s="137"/>
      <c r="Y163" s="74"/>
      <c r="Z163" s="1">
        <f t="shared" si="4"/>
        <v>0</v>
      </c>
      <c r="AA163" s="3"/>
    </row>
    <row r="164" spans="1:27" ht="14.4" x14ac:dyDescent="0.3">
      <c r="A164" s="1">
        <v>159</v>
      </c>
      <c r="B164" s="173" t="s">
        <v>275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 t="s">
        <v>318</v>
      </c>
      <c r="Q164" t="s">
        <v>318</v>
      </c>
      <c r="R164"/>
      <c r="S164"/>
      <c r="T164"/>
      <c r="U164"/>
      <c r="V164"/>
      <c r="W164"/>
      <c r="X164" s="137"/>
      <c r="Y164" s="74"/>
      <c r="Z164" s="1">
        <f t="shared" si="4"/>
        <v>0</v>
      </c>
      <c r="AA164" s="3"/>
    </row>
    <row r="165" spans="1:27" ht="14.4" x14ac:dyDescent="0.3">
      <c r="A165" s="1">
        <v>160</v>
      </c>
      <c r="B165" s="173" t="s">
        <v>276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 t="s">
        <v>318</v>
      </c>
      <c r="Q165" t="s">
        <v>318</v>
      </c>
      <c r="R165"/>
      <c r="S165"/>
      <c r="T165"/>
      <c r="U165"/>
      <c r="V165"/>
      <c r="W165"/>
      <c r="X165" s="137"/>
      <c r="Y165" s="74"/>
      <c r="Z165" s="1">
        <f t="shared" si="4"/>
        <v>0</v>
      </c>
      <c r="AA165" s="3"/>
    </row>
    <row r="166" spans="1:27" ht="14.4" x14ac:dyDescent="0.3">
      <c r="A166" s="1">
        <v>161</v>
      </c>
      <c r="B166" s="173" t="s">
        <v>102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 t="s">
        <v>318</v>
      </c>
      <c r="Q166" t="s">
        <v>318</v>
      </c>
      <c r="R166"/>
      <c r="S166"/>
      <c r="T166"/>
      <c r="U166"/>
      <c r="V166"/>
      <c r="W166"/>
      <c r="X166" s="137"/>
      <c r="Y166" s="74"/>
      <c r="Z166" s="1">
        <f t="shared" ref="Z166:Z189" si="5">SUM(D166:X166)</f>
        <v>0</v>
      </c>
      <c r="AA166" s="3"/>
    </row>
    <row r="167" spans="1:27" ht="14.4" x14ac:dyDescent="0.3">
      <c r="A167" s="1">
        <v>162</v>
      </c>
      <c r="B167" s="173" t="s">
        <v>277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 t="s">
        <v>318</v>
      </c>
      <c r="Q167" t="s">
        <v>318</v>
      </c>
      <c r="R167"/>
      <c r="S167"/>
      <c r="T167"/>
      <c r="U167"/>
      <c r="V167"/>
      <c r="W167"/>
      <c r="X167" s="137"/>
      <c r="Y167" s="74"/>
      <c r="Z167" s="1">
        <f t="shared" si="5"/>
        <v>0</v>
      </c>
      <c r="AA167" s="3"/>
    </row>
    <row r="168" spans="1:27" ht="14.4" x14ac:dyDescent="0.3">
      <c r="A168" s="1">
        <v>163</v>
      </c>
      <c r="B168" s="173" t="s">
        <v>110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 t="s">
        <v>318</v>
      </c>
      <c r="Q168" t="s">
        <v>318</v>
      </c>
      <c r="R168"/>
      <c r="S168"/>
      <c r="T168"/>
      <c r="U168"/>
      <c r="V168"/>
      <c r="W168"/>
      <c r="X168" s="137"/>
      <c r="Y168" s="74"/>
      <c r="Z168" s="1">
        <f t="shared" si="5"/>
        <v>0</v>
      </c>
      <c r="AA168" s="3"/>
    </row>
    <row r="169" spans="1:27" ht="14.4" x14ac:dyDescent="0.3">
      <c r="A169" s="1">
        <v>164</v>
      </c>
      <c r="B169" s="173" t="s">
        <v>304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 t="s">
        <v>318</v>
      </c>
      <c r="Q169" t="s">
        <v>318</v>
      </c>
      <c r="R169"/>
      <c r="S169"/>
      <c r="T169"/>
      <c r="U169"/>
      <c r="V169"/>
      <c r="W169"/>
      <c r="X169" s="137"/>
      <c r="Y169" s="74"/>
      <c r="Z169" s="1">
        <f t="shared" si="5"/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 t="s">
        <v>318</v>
      </c>
      <c r="Q170" t="s">
        <v>318</v>
      </c>
      <c r="R170"/>
      <c r="S170"/>
      <c r="T170"/>
      <c r="U170"/>
      <c r="V170"/>
      <c r="W170"/>
      <c r="X170" s="137"/>
      <c r="Y170" s="74"/>
      <c r="Z170" s="1">
        <f t="shared" si="5"/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 t="s">
        <v>318</v>
      </c>
      <c r="Q171" t="s">
        <v>318</v>
      </c>
      <c r="R171"/>
      <c r="S171"/>
      <c r="T171"/>
      <c r="U171"/>
      <c r="V171"/>
      <c r="W171"/>
      <c r="X171" s="137"/>
      <c r="Y171" s="74"/>
      <c r="Z171" s="1">
        <f t="shared" si="5"/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 t="s">
        <v>318</v>
      </c>
      <c r="Q172" t="s">
        <v>318</v>
      </c>
      <c r="R172"/>
      <c r="S172"/>
      <c r="T172"/>
      <c r="U172"/>
      <c r="V172"/>
      <c r="W172"/>
      <c r="X172" s="137"/>
      <c r="Y172" s="74"/>
      <c r="Z172" s="1">
        <f t="shared" si="5"/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 t="s">
        <v>318</v>
      </c>
      <c r="Q173" t="s">
        <v>318</v>
      </c>
      <c r="R173"/>
      <c r="S173"/>
      <c r="T173"/>
      <c r="U173"/>
      <c r="V173"/>
      <c r="W173"/>
      <c r="X173" s="137"/>
      <c r="Y173" s="74"/>
      <c r="Z173" s="1">
        <f t="shared" si="5"/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 t="s">
        <v>318</v>
      </c>
      <c r="Q174" t="s">
        <v>318</v>
      </c>
      <c r="R174"/>
      <c r="S174"/>
      <c r="T174"/>
      <c r="U174"/>
      <c r="V174"/>
      <c r="W174"/>
      <c r="X174" s="137"/>
      <c r="Y174" s="74"/>
      <c r="Z174" s="1">
        <f t="shared" si="5"/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 t="s">
        <v>318</v>
      </c>
      <c r="Q175" t="s">
        <v>318</v>
      </c>
      <c r="R175"/>
      <c r="S175"/>
      <c r="T175"/>
      <c r="U175"/>
      <c r="V175"/>
      <c r="W175"/>
      <c r="X175" s="137"/>
      <c r="Y175" s="74"/>
      <c r="Z175" s="1">
        <f t="shared" si="5"/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 t="s">
        <v>318</v>
      </c>
      <c r="Q176" t="s">
        <v>318</v>
      </c>
      <c r="R176"/>
      <c r="S176"/>
      <c r="T176"/>
      <c r="U176"/>
      <c r="V176"/>
      <c r="W176"/>
      <c r="X176" s="137"/>
      <c r="Y176" s="74"/>
      <c r="Z176" s="1">
        <f t="shared" si="5"/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 t="s">
        <v>318</v>
      </c>
      <c r="Q177" t="s">
        <v>318</v>
      </c>
      <c r="R177"/>
      <c r="S177"/>
      <c r="T177"/>
      <c r="U177"/>
      <c r="V177"/>
      <c r="W177"/>
      <c r="X177" s="137"/>
      <c r="Y177" s="74"/>
      <c r="Z177" s="1">
        <f t="shared" si="5"/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 t="s">
        <v>318</v>
      </c>
      <c r="Q178" t="s">
        <v>318</v>
      </c>
      <c r="R178"/>
      <c r="S178"/>
      <c r="T178"/>
      <c r="U178"/>
      <c r="V178"/>
      <c r="W178"/>
      <c r="X178" s="137"/>
      <c r="Y178" s="74"/>
      <c r="Z178" s="1">
        <f t="shared" si="5"/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 t="s">
        <v>318</v>
      </c>
      <c r="Q179" t="s">
        <v>318</v>
      </c>
      <c r="R179"/>
      <c r="S179"/>
      <c r="T179"/>
      <c r="U179"/>
      <c r="V179"/>
      <c r="W179"/>
      <c r="X179" s="137"/>
      <c r="Y179" s="74"/>
      <c r="Z179" s="1">
        <f t="shared" si="5"/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 t="s">
        <v>318</v>
      </c>
      <c r="Q180" t="s">
        <v>318</v>
      </c>
      <c r="R180"/>
      <c r="S180"/>
      <c r="T180"/>
      <c r="U180"/>
      <c r="V180"/>
      <c r="W180"/>
      <c r="X180" s="137"/>
      <c r="Y180" s="74"/>
      <c r="Z180" s="1">
        <f t="shared" si="5"/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 t="s">
        <v>318</v>
      </c>
      <c r="Q181" t="s">
        <v>318</v>
      </c>
      <c r="R181"/>
      <c r="S181"/>
      <c r="T181"/>
      <c r="U181"/>
      <c r="V181"/>
      <c r="W181"/>
      <c r="X181" s="137"/>
      <c r="Y181" s="74"/>
      <c r="Z181" s="1">
        <f t="shared" si="5"/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 t="s">
        <v>318</v>
      </c>
      <c r="Q182" t="s">
        <v>318</v>
      </c>
      <c r="R182"/>
      <c r="S182"/>
      <c r="T182"/>
      <c r="U182"/>
      <c r="V182"/>
      <c r="W182"/>
      <c r="X182" s="137"/>
      <c r="Y182" s="74"/>
      <c r="Z182" s="1">
        <f t="shared" si="5"/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 t="s">
        <v>318</v>
      </c>
      <c r="Q183" t="s">
        <v>318</v>
      </c>
      <c r="R183"/>
      <c r="S183"/>
      <c r="T183"/>
      <c r="U183"/>
      <c r="V183"/>
      <c r="W183"/>
      <c r="X183" s="137"/>
      <c r="Y183" s="74"/>
      <c r="Z183" s="1">
        <f t="shared" si="5"/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 t="s">
        <v>318</v>
      </c>
      <c r="Q184" t="s">
        <v>318</v>
      </c>
      <c r="R184"/>
      <c r="S184"/>
      <c r="T184"/>
      <c r="U184"/>
      <c r="V184"/>
      <c r="W184"/>
      <c r="X184" s="137"/>
      <c r="Y184" s="74"/>
      <c r="Z184" s="1">
        <f t="shared" si="5"/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 t="s">
        <v>318</v>
      </c>
      <c r="Q185" t="s">
        <v>318</v>
      </c>
      <c r="R185"/>
      <c r="S185"/>
      <c r="T185"/>
      <c r="U185"/>
      <c r="V185"/>
      <c r="W185"/>
      <c r="X185" s="137"/>
      <c r="Y185" s="74"/>
      <c r="Z185" s="1">
        <f t="shared" si="5"/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P186" s="1" t="s">
        <v>318</v>
      </c>
      <c r="Q186" s="1" t="s">
        <v>318</v>
      </c>
      <c r="X186" s="137"/>
      <c r="Y186" s="74"/>
      <c r="Z186" s="1">
        <f t="shared" si="5"/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P187" s="1" t="s">
        <v>318</v>
      </c>
      <c r="Q187" s="1" t="s">
        <v>318</v>
      </c>
      <c r="X187" s="137"/>
      <c r="Y187" s="74"/>
      <c r="Z187" s="1">
        <f t="shared" si="5"/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P188" s="1" t="s">
        <v>318</v>
      </c>
      <c r="Q188" s="1" t="s">
        <v>318</v>
      </c>
      <c r="X188" s="137"/>
      <c r="Y188" s="74"/>
      <c r="Z188" s="1">
        <f t="shared" si="5"/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P189" s="1" t="s">
        <v>318</v>
      </c>
      <c r="Q189" s="1" t="s">
        <v>318</v>
      </c>
      <c r="X189" s="137"/>
      <c r="Y189" s="74"/>
      <c r="Z189" s="1">
        <f t="shared" si="5"/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6">COUNT(D6:D181)</f>
        <v>20</v>
      </c>
      <c r="E191" s="1">
        <f t="shared" si="6"/>
        <v>20</v>
      </c>
      <c r="F191" s="1">
        <f t="shared" si="6"/>
        <v>20</v>
      </c>
      <c r="G191" s="1">
        <f t="shared" si="6"/>
        <v>20</v>
      </c>
      <c r="H191" s="1">
        <f t="shared" si="6"/>
        <v>20</v>
      </c>
      <c r="I191" s="1">
        <f t="shared" si="6"/>
        <v>20</v>
      </c>
      <c r="J191" s="1">
        <f t="shared" si="6"/>
        <v>20</v>
      </c>
      <c r="K191" s="1">
        <f t="shared" si="6"/>
        <v>20</v>
      </c>
      <c r="L191" s="1">
        <f t="shared" si="6"/>
        <v>20</v>
      </c>
      <c r="M191" s="1">
        <f t="shared" si="6"/>
        <v>20</v>
      </c>
      <c r="N191" s="1">
        <f t="shared" si="6"/>
        <v>20</v>
      </c>
      <c r="O191" s="1">
        <f t="shared" si="6"/>
        <v>20</v>
      </c>
      <c r="P191" s="1">
        <f t="shared" si="6"/>
        <v>20</v>
      </c>
      <c r="Q191" s="1">
        <f t="shared" si="6"/>
        <v>20</v>
      </c>
      <c r="R191" s="1">
        <f t="shared" si="6"/>
        <v>0</v>
      </c>
      <c r="S191" s="1">
        <f t="shared" si="6"/>
        <v>0</v>
      </c>
      <c r="T191" s="1">
        <f t="shared" si="6"/>
        <v>0</v>
      </c>
      <c r="U191" s="1">
        <f t="shared" si="6"/>
        <v>0</v>
      </c>
      <c r="V191" s="1">
        <f t="shared" si="6"/>
        <v>0</v>
      </c>
      <c r="W191" s="1">
        <f t="shared" si="6"/>
        <v>0</v>
      </c>
      <c r="X191" s="1">
        <f t="shared" si="6"/>
        <v>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6" t="s">
        <v>116</v>
      </c>
      <c r="C2" s="90">
        <f>A2</f>
        <v>1</v>
      </c>
    </row>
    <row r="3" spans="1:3" ht="14.4" x14ac:dyDescent="0.3">
      <c r="A3" s="1">
        <v>2</v>
      </c>
      <c r="B3" s="7" t="s">
        <v>3</v>
      </c>
      <c r="C3" s="90">
        <f t="shared" ref="C3:C21" si="0">A3</f>
        <v>2</v>
      </c>
    </row>
    <row r="4" spans="1:3" ht="14.4" x14ac:dyDescent="0.3">
      <c r="A4" s="1">
        <v>3</v>
      </c>
      <c r="B4" s="5" t="s">
        <v>189</v>
      </c>
      <c r="C4" s="90">
        <f t="shared" si="0"/>
        <v>3</v>
      </c>
    </row>
    <row r="5" spans="1:3" ht="14.4" x14ac:dyDescent="0.3">
      <c r="A5" s="1">
        <v>4</v>
      </c>
      <c r="B5" s="8" t="s">
        <v>187</v>
      </c>
      <c r="C5" s="90">
        <f t="shared" si="0"/>
        <v>4</v>
      </c>
    </row>
    <row r="6" spans="1:3" ht="14.4" x14ac:dyDescent="0.3">
      <c r="A6" s="1">
        <v>5</v>
      </c>
      <c r="B6" s="6" t="s">
        <v>160</v>
      </c>
      <c r="C6" s="90">
        <f t="shared" si="0"/>
        <v>5</v>
      </c>
    </row>
    <row r="7" spans="1:3" ht="14.4" x14ac:dyDescent="0.3">
      <c r="A7" s="1">
        <v>6</v>
      </c>
      <c r="B7" s="5" t="s">
        <v>118</v>
      </c>
      <c r="C7" s="90">
        <f t="shared" si="0"/>
        <v>6</v>
      </c>
    </row>
    <row r="8" spans="1:3" ht="14.4" x14ac:dyDescent="0.3">
      <c r="A8" s="1">
        <v>7</v>
      </c>
      <c r="B8" s="8" t="s">
        <v>161</v>
      </c>
      <c r="C8" s="90">
        <f t="shared" si="0"/>
        <v>7</v>
      </c>
    </row>
    <row r="9" spans="1:3" ht="14.4" x14ac:dyDescent="0.3">
      <c r="A9" s="1">
        <v>8</v>
      </c>
      <c r="B9" s="8" t="s">
        <v>188</v>
      </c>
      <c r="C9" s="90">
        <f t="shared" si="0"/>
        <v>8</v>
      </c>
    </row>
    <row r="10" spans="1:3" ht="14.4" x14ac:dyDescent="0.3">
      <c r="A10" s="1">
        <v>9</v>
      </c>
      <c r="B10" s="7" t="s">
        <v>99</v>
      </c>
      <c r="C10" s="90">
        <f t="shared" si="0"/>
        <v>9</v>
      </c>
    </row>
    <row r="11" spans="1:3" ht="14.4" x14ac:dyDescent="0.3">
      <c r="A11" s="1">
        <v>10</v>
      </c>
      <c r="B11" s="5" t="s">
        <v>178</v>
      </c>
      <c r="C11" s="90">
        <f t="shared" si="0"/>
        <v>10</v>
      </c>
    </row>
    <row r="12" spans="1:3" ht="14.4" x14ac:dyDescent="0.3">
      <c r="A12" s="1">
        <v>11</v>
      </c>
      <c r="B12" s="7" t="s">
        <v>293</v>
      </c>
      <c r="C12" s="90">
        <f t="shared" si="0"/>
        <v>11</v>
      </c>
    </row>
    <row r="13" spans="1:3" ht="14.4" x14ac:dyDescent="0.3">
      <c r="A13" s="1">
        <v>12</v>
      </c>
      <c r="B13" s="8" t="s">
        <v>194</v>
      </c>
      <c r="C13" s="90">
        <f t="shared" si="0"/>
        <v>12</v>
      </c>
    </row>
    <row r="14" spans="1:3" ht="14.4" x14ac:dyDescent="0.3">
      <c r="A14" s="1">
        <v>13</v>
      </c>
      <c r="B14" s="51" t="s">
        <v>193</v>
      </c>
      <c r="C14" s="90">
        <f t="shared" si="0"/>
        <v>13</v>
      </c>
    </row>
    <row r="15" spans="1:3" ht="14.4" x14ac:dyDescent="0.3">
      <c r="A15" s="1">
        <v>14</v>
      </c>
      <c r="B15" s="8" t="s">
        <v>124</v>
      </c>
      <c r="C15" s="90">
        <f t="shared" si="0"/>
        <v>14</v>
      </c>
    </row>
    <row r="16" spans="1:3" ht="14.4" x14ac:dyDescent="0.3">
      <c r="A16" s="1">
        <v>15</v>
      </c>
      <c r="B16" s="7" t="s">
        <v>197</v>
      </c>
      <c r="C16" s="90">
        <f t="shared" si="0"/>
        <v>15</v>
      </c>
    </row>
    <row r="17" spans="1:3" ht="14.4" x14ac:dyDescent="0.3">
      <c r="A17" s="1">
        <v>16</v>
      </c>
      <c r="B17" s="7" t="s">
        <v>165</v>
      </c>
      <c r="C17" s="90">
        <f t="shared" si="0"/>
        <v>16</v>
      </c>
    </row>
    <row r="18" spans="1:3" ht="14.4" x14ac:dyDescent="0.3">
      <c r="A18" s="1">
        <v>17</v>
      </c>
      <c r="B18" s="7" t="s">
        <v>241</v>
      </c>
      <c r="C18" s="90">
        <f t="shared" si="0"/>
        <v>17</v>
      </c>
    </row>
    <row r="19" spans="1:3" ht="14.4" x14ac:dyDescent="0.3">
      <c r="A19" s="1">
        <v>18</v>
      </c>
      <c r="B19" s="6" t="s">
        <v>223</v>
      </c>
      <c r="C19" s="90">
        <f t="shared" si="0"/>
        <v>18</v>
      </c>
    </row>
    <row r="20" spans="1:3" ht="14.4" x14ac:dyDescent="0.3">
      <c r="A20" s="1">
        <v>19</v>
      </c>
      <c r="B20" s="8" t="s">
        <v>128</v>
      </c>
      <c r="C20" s="90">
        <f t="shared" si="0"/>
        <v>19</v>
      </c>
    </row>
    <row r="21" spans="1:3" ht="14.4" x14ac:dyDescent="0.3">
      <c r="A21" s="1">
        <v>20</v>
      </c>
      <c r="B21" s="9" t="s">
        <v>224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05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Sören Waerenskjold</v>
      </c>
      <c r="B2" s="87">
        <f>IFERROR(VLOOKUP(A2,'Shortlist teams'!B:C,2,FALSE),"")</f>
        <v>4</v>
      </c>
      <c r="C2" t="str">
        <f>IFERROR(INDEX('Shortlist teams'!$AA$7:$AE$26,MATCH(VLOOKUP(A2,'Renner dagscore invoer'!B:C,2,FALSE),'Shortlist teams'!$Z$7:$Z$26,1),MATCH(B2,'Shortlist teams'!$AA$6:$AE$6,1)),"")</f>
        <v/>
      </c>
      <c r="E2" t="str">
        <f>IFERROR(2*C2,"")</f>
        <v/>
      </c>
    </row>
    <row r="3" spans="1:5" ht="14.4" x14ac:dyDescent="0.3">
      <c r="A3" t="str">
        <f>'Scores van renners'!B7</f>
        <v>Milan Fretin</v>
      </c>
      <c r="B3" s="87">
        <f>IFERROR(VLOOKUP(A3,'Shortlist teams'!B:C,2,FALSE),"")</f>
        <v>4</v>
      </c>
      <c r="C3" t="str">
        <f>IFERROR(INDEX('Shortlist teams'!$AA$7:$AE$26,MATCH(VLOOKUP(A3,'Renner dagscore invoer'!B:C,2,FALSE),'Shortlist teams'!$Z$7:$Z$26,1),MATCH(B3,'Shortlist teams'!$AA$6:$AE$6,1)),"")</f>
        <v/>
      </c>
      <c r="E3" t="str">
        <f t="shared" ref="E3:E66" si="0">IFERROR(2*C3,"")</f>
        <v/>
      </c>
    </row>
    <row r="4" spans="1:5" ht="14.4" x14ac:dyDescent="0.3">
      <c r="A4" t="str">
        <f>'Scores van renners'!B8</f>
        <v>Tadej Pogacar</v>
      </c>
      <c r="B4" s="87" t="str">
        <f>IFERROR(VLOOKUP(A4,'Shortlist teams'!B:C,2,FALSE),"")</f>
        <v>HC</v>
      </c>
      <c r="C4">
        <f>IFERROR(INDEX('Shortlist teams'!$AA$7:$AE$26,MATCH(VLOOKUP(A4,'Renner dagscore invoer'!B:C,2,FALSE),'Shortlist teams'!$Z$7:$Z$26,1),MATCH(B4,'Shortlist teams'!$AA$6:$AE$6,1)),"")</f>
        <v>17</v>
      </c>
      <c r="E4">
        <f t="shared" si="0"/>
        <v>34</v>
      </c>
    </row>
    <row r="5" spans="1:5" ht="14.4" x14ac:dyDescent="0.3">
      <c r="A5" t="str">
        <f>'Scores van renners'!B9</f>
        <v>Huub Artz</v>
      </c>
      <c r="B5" s="87">
        <f>IFERROR(VLOOKUP(A5,'Shortlist teams'!B:C,2,FALSE),"")</f>
        <v>4</v>
      </c>
      <c r="C5" t="str">
        <f>IFERROR(INDEX('Shortlist teams'!$AA$7:$AE$26,MATCH(VLOOKUP(A5,'Renner dagscore invoer'!B:C,2,FALSE),'Shortlist teams'!$Z$7:$Z$26,1),MATCH(B5,'Shortlist teams'!$AA$6:$AE$6,1)),"")</f>
        <v/>
      </c>
      <c r="E5" t="str">
        <f t="shared" si="0"/>
        <v/>
      </c>
    </row>
    <row r="6" spans="1:5" ht="14.4" x14ac:dyDescent="0.3">
      <c r="A6" t="str">
        <f>'Scores van renners'!B10</f>
        <v>Max Kanter</v>
      </c>
      <c r="B6" s="87">
        <f>IFERROR(VLOOKUP(A6,'Shortlist teams'!B:C,2,FALSE),"")</f>
        <v>3</v>
      </c>
      <c r="C6" t="str">
        <f>IFERROR(INDEX('Shortlist teams'!$AA$7:$AE$26,MATCH(VLOOKUP(A6,'Renner dagscore invoer'!B:C,2,FALSE),'Shortlist teams'!$Z$7:$Z$26,1),MATCH(B6,'Shortlist teams'!$AA$6:$AE$6,1)),"")</f>
        <v/>
      </c>
      <c r="E6" t="str">
        <f t="shared" si="0"/>
        <v/>
      </c>
    </row>
    <row r="7" spans="1:5" ht="14.4" x14ac:dyDescent="0.3">
      <c r="A7" t="str">
        <f>'Scores van renners'!B11</f>
        <v>Isaac Del Toro</v>
      </c>
      <c r="B7" s="87">
        <f>IFERROR(VLOOKUP(A7,'Shortlist teams'!B:C,2,FALSE),"")</f>
        <v>1</v>
      </c>
      <c r="C7">
        <f>IFERROR(INDEX('Shortlist teams'!$AA$7:$AE$26,MATCH(VLOOKUP(A7,'Renner dagscore invoer'!B:C,2,FALSE),'Shortlist teams'!$Z$7:$Z$26,1),MATCH(B7,'Shortlist teams'!$AA$6:$AE$6,1)),"")</f>
        <v>18</v>
      </c>
      <c r="E7">
        <f t="shared" si="0"/>
        <v>36</v>
      </c>
    </row>
    <row r="8" spans="1:5" ht="14.4" x14ac:dyDescent="0.3">
      <c r="A8" t="str">
        <f>'Scores van renners'!B12</f>
        <v>Anthony Turgis</v>
      </c>
      <c r="B8" s="87">
        <f>IFERROR(VLOOKUP(A8,'Shortlist teams'!B:C,2,FALSE),"")</f>
        <v>4</v>
      </c>
      <c r="C8" t="str">
        <f>IFERROR(INDEX('Shortlist teams'!$AA$7:$AE$26,MATCH(VLOOKUP(A8,'Renner dagscore invoer'!B:C,2,FALSE),'Shortlist teams'!$Z$7:$Z$26,1),MATCH(B8,'Shortlist teams'!$AA$6:$AE$6,1)),"")</f>
        <v/>
      </c>
      <c r="E8" t="str">
        <f t="shared" si="0"/>
        <v/>
      </c>
    </row>
    <row r="9" spans="1:5" ht="14.4" x14ac:dyDescent="0.3">
      <c r="A9" t="str">
        <f>'Scores van renners'!B13</f>
        <v>Olav Kooij</v>
      </c>
      <c r="B9" s="87">
        <f>IFERROR(VLOOKUP(A9,'Shortlist teams'!B:C,2,FALSE),"")</f>
        <v>1</v>
      </c>
      <c r="C9" t="str">
        <f>IFERROR(INDEX('Shortlist teams'!$AA$7:$AE$26,MATCH(VLOOKUP(A9,'Renner dagscore invoer'!B:C,2,FALSE),'Shortlist teams'!$Z$7:$Z$26,1),MATCH(B9,'Shortlist teams'!$AA$6:$AE$6,1)),"")</f>
        <v/>
      </c>
      <c r="E9" t="str">
        <f t="shared" si="0"/>
        <v/>
      </c>
    </row>
    <row r="10" spans="1:5" ht="14.4" x14ac:dyDescent="0.3">
      <c r="A10" t="str">
        <f>'Scores van renners'!B14</f>
        <v>Clement Russo</v>
      </c>
      <c r="B10" s="87">
        <f>IFERROR(VLOOKUP(A10,'Shortlist teams'!B:C,2,FALSE),"")</f>
        <v>4</v>
      </c>
      <c r="C10" t="str">
        <f>IFERROR(INDEX('Shortlist teams'!$AA$7:$AE$26,MATCH(VLOOKUP(A10,'Renner dagscore invoer'!B:C,2,FALSE),'Shortlist teams'!$Z$7:$Z$26,1),MATCH(B10,'Shortlist teams'!$AA$6:$AE$6,1)),"")</f>
        <v/>
      </c>
      <c r="E10" t="str">
        <f t="shared" si="0"/>
        <v/>
      </c>
    </row>
    <row r="11" spans="1:5" ht="14.4" x14ac:dyDescent="0.3">
      <c r="A11" t="str">
        <f>'Scores van renners'!B15</f>
        <v>Mads Pedersen</v>
      </c>
      <c r="B11" s="87">
        <f>IFERROR(VLOOKUP(A11,'Shortlist teams'!B:C,2,FALSE),"")</f>
        <v>1</v>
      </c>
      <c r="C11" t="str">
        <f>IFERROR(INDEX('Shortlist teams'!$AA$7:$AE$26,MATCH(VLOOKUP(A11,'Renner dagscore invoer'!B:C,2,FALSE),'Shortlist teams'!$Z$7:$Z$26,1),MATCH(B11,'Shortlist teams'!$AA$6:$AE$6,1)),"")</f>
        <v/>
      </c>
      <c r="E11" t="str">
        <f t="shared" si="0"/>
        <v/>
      </c>
    </row>
    <row r="12" spans="1:5" ht="14.4" x14ac:dyDescent="0.3">
      <c r="A12" t="str">
        <f>'Scores van renners'!B16</f>
        <v>Biniam Girmay</v>
      </c>
      <c r="B12" s="87">
        <f>IFERROR(VLOOKUP(A12,'Shortlist teams'!B:C,2,FALSE),"")</f>
        <v>1</v>
      </c>
      <c r="C12" t="str">
        <f>IFERROR(INDEX('Shortlist teams'!$AA$7:$AE$26,MATCH(VLOOKUP(A12,'Renner dagscore invoer'!B:C,2,FALSE),'Shortlist teams'!$Z$7:$Z$26,1),MATCH(B12,'Shortlist teams'!$AA$6:$AE$6,1)),"")</f>
        <v/>
      </c>
      <c r="E12" t="str">
        <f t="shared" si="0"/>
        <v/>
      </c>
    </row>
    <row r="13" spans="1:5" ht="14.4" x14ac:dyDescent="0.3">
      <c r="A13" t="str">
        <f>'Scores van renners'!B17</f>
        <v>Jasper Philipsen</v>
      </c>
      <c r="B13" s="87">
        <f>IFERROR(VLOOKUP(A13,'Shortlist teams'!B:C,2,FALSE),"")</f>
        <v>1</v>
      </c>
      <c r="C13" t="str">
        <f>IFERROR(INDEX('Shortlist teams'!$AA$7:$AE$26,MATCH(VLOOKUP(A13,'Renner dagscore invoer'!B:C,2,FALSE),'Shortlist teams'!$Z$7:$Z$26,1),MATCH(B13,'Shortlist teams'!$AA$6:$AE$6,1)),"")</f>
        <v/>
      </c>
      <c r="E13" t="str">
        <f t="shared" si="0"/>
        <v/>
      </c>
    </row>
    <row r="14" spans="1:5" ht="14.4" x14ac:dyDescent="0.3">
      <c r="A14" t="str">
        <f>'Scores van renners'!B18</f>
        <v>Tim Merlier</v>
      </c>
      <c r="B14" s="87" t="str">
        <f>IFERROR(VLOOKUP(A14,'Shortlist teams'!B:C,2,FALSE),"")</f>
        <v>HC</v>
      </c>
      <c r="C14" t="str">
        <f>IFERROR(INDEX('Shortlist teams'!$AA$7:$AE$26,MATCH(VLOOKUP(A14,'Renner dagscore invoer'!B:C,2,FALSE),'Shortlist teams'!$Z$7:$Z$26,1),MATCH(B14,'Shortlist teams'!$AA$6:$AE$6,1)),"")</f>
        <v/>
      </c>
      <c r="E14" t="str">
        <f t="shared" si="0"/>
        <v/>
      </c>
    </row>
    <row r="15" spans="1:5" ht="14.4" x14ac:dyDescent="0.3">
      <c r="A15" t="str">
        <f>'Scores van renners'!B19</f>
        <v>Rick Pluimers</v>
      </c>
      <c r="B15" s="87">
        <f>IFERROR(VLOOKUP(A15,'Shortlist teams'!B:C,2,FALSE),"")</f>
        <v>4</v>
      </c>
      <c r="C15" t="str">
        <f>IFERROR(INDEX('Shortlist teams'!$AA$7:$AE$26,MATCH(VLOOKUP(A15,'Renner dagscore invoer'!B:C,2,FALSE),'Shortlist teams'!$Z$7:$Z$26,1),MATCH(B15,'Shortlist teams'!$AA$6:$AE$6,1)),"")</f>
        <v/>
      </c>
      <c r="E15" t="str">
        <f t="shared" si="0"/>
        <v/>
      </c>
    </row>
    <row r="16" spans="1:5" ht="14.4" x14ac:dyDescent="0.3">
      <c r="A16" t="str">
        <f>'Scores van renners'!B20</f>
        <v>Remco Evenepoel</v>
      </c>
      <c r="B16" s="87" t="str">
        <f>IFERROR(VLOOKUP(A16,'Shortlist teams'!B:C,2,FALSE),"")</f>
        <v>HC</v>
      </c>
      <c r="C16">
        <f>IFERROR(INDEX('Shortlist teams'!$AA$7:$AE$26,MATCH(VLOOKUP(A16,'Renner dagscore invoer'!B:C,2,FALSE),'Shortlist teams'!$Z$7:$Z$26,1),MATCH(B16,'Shortlist teams'!$AA$6:$AE$6,1)),"")</f>
        <v>20</v>
      </c>
      <c r="E16">
        <f t="shared" si="0"/>
        <v>40</v>
      </c>
    </row>
    <row r="17" spans="1:5" ht="14.4" x14ac:dyDescent="0.3">
      <c r="A17" t="str">
        <f>'Scores van renners'!B21</f>
        <v>Jonas Vingegaard</v>
      </c>
      <c r="B17" s="87" t="str">
        <f>IFERROR(VLOOKUP(A17,'Shortlist teams'!B:C,2,FALSE),"")</f>
        <v>HC</v>
      </c>
      <c r="C17" t="str">
        <f>IFERROR(INDEX('Shortlist teams'!$AA$7:$AE$26,MATCH(VLOOKUP(A17,'Renner dagscore invoer'!B:C,2,FALSE),'Shortlist teams'!$Z$7:$Z$26,1),MATCH(B17,'Shortlist teams'!$AA$6:$AE$6,1)),"")</f>
        <v/>
      </c>
      <c r="E17" t="str">
        <f t="shared" si="0"/>
        <v/>
      </c>
    </row>
    <row r="18" spans="1:5" ht="14.4" x14ac:dyDescent="0.3">
      <c r="A18" t="str">
        <f>'Scores van renners'!B22</f>
        <v>Ilan van Wilder</v>
      </c>
      <c r="B18" s="90">
        <f>IFERROR(VLOOKUP(A18,'Shortlist teams'!B:C,2,FALSE),"")</f>
        <v>4</v>
      </c>
      <c r="C18">
        <f>IFERROR(INDEX('Shortlist teams'!$AA$7:$AE$26,MATCH(VLOOKUP(A18,'Renner dagscore invoer'!B:C,2,FALSE),'Shortlist teams'!$Z$7:$Z$26,1),MATCH(B18,'Shortlist teams'!$AA$6:$AE$6,1)),"")</f>
        <v>3</v>
      </c>
      <c r="E18">
        <f t="shared" si="0"/>
        <v>6</v>
      </c>
    </row>
    <row r="19" spans="1:5" ht="14.4" x14ac:dyDescent="0.3">
      <c r="A19" t="str">
        <f>'Scores van renners'!B23</f>
        <v>Tom Pidcock</v>
      </c>
      <c r="B19" s="87">
        <f>IFERROR(VLOOKUP(A19,'Shortlist teams'!B:C,2,FALSE),"")</f>
        <v>1</v>
      </c>
      <c r="C19">
        <f>IFERROR(INDEX('Shortlist teams'!$AA$7:$AE$26,MATCH(VLOOKUP(A19,'Renner dagscore invoer'!B:C,2,FALSE),'Shortlist teams'!$Z$7:$Z$26,1),MATCH(B19,'Shortlist teams'!$AA$6:$AE$6,1)),"")</f>
        <v>7</v>
      </c>
      <c r="E19">
        <f t="shared" si="0"/>
        <v>14</v>
      </c>
    </row>
    <row r="20" spans="1:5" ht="14.4" x14ac:dyDescent="0.3">
      <c r="A20" t="str">
        <f>'Scores van renners'!B24</f>
        <v>Pascal Ackermann</v>
      </c>
      <c r="B20" s="87">
        <f>IFERROR(VLOOKUP(A20,'Shortlist teams'!B:C,2,FALSE),"")</f>
        <v>3</v>
      </c>
      <c r="C20" t="str">
        <f>IFERROR(INDEX('Shortlist teams'!$AA$7:$AE$26,MATCH(VLOOKUP(A20,'Renner dagscore invoer'!B:C,2,FALSE),'Shortlist teams'!$Z$7:$Z$26,1),MATCH(B20,'Shortlist teams'!$AA$6:$AE$6,1)),"")</f>
        <v/>
      </c>
      <c r="E20" t="str">
        <f t="shared" si="0"/>
        <v/>
      </c>
    </row>
    <row r="21" spans="1:5" ht="14.4" x14ac:dyDescent="0.3">
      <c r="A21" t="str">
        <f>'Scores van renners'!B25</f>
        <v>Mattias Skjelmose</v>
      </c>
      <c r="B21" s="87">
        <f>IFERROR(VLOOKUP(A21,'Shortlist teams'!B:C,2,FALSE),"")</f>
        <v>2</v>
      </c>
      <c r="C21">
        <f>IFERROR(INDEX('Shortlist teams'!$AA$7:$AE$26,MATCH(VLOOKUP(A21,'Renner dagscore invoer'!B:C,2,FALSE),'Shortlist teams'!$Z$7:$Z$26,1),MATCH(B21,'Shortlist teams'!$AA$6:$AE$6,1)),"")</f>
        <v>14</v>
      </c>
      <c r="E21">
        <f t="shared" si="0"/>
        <v>28</v>
      </c>
    </row>
    <row r="22" spans="1:5" ht="14.4" x14ac:dyDescent="0.3">
      <c r="A22" t="str">
        <f>'Scores van renners'!B26</f>
        <v>Paul Seixas</v>
      </c>
      <c r="B22" s="87" t="str">
        <f>IFERROR(VLOOKUP(A22,'Shortlist teams'!B:C,2,FALSE),"")</f>
        <v>HC</v>
      </c>
      <c r="C22">
        <f>IFERROR(INDEX('Shortlist teams'!$AA$7:$AE$26,MATCH(VLOOKUP(A22,'Renner dagscore invoer'!B:C,2,FALSE),'Shortlist teams'!$Z$7:$Z$26,1),MATCH(B22,'Shortlist teams'!$AA$6:$AE$6,1)),"")</f>
        <v>13</v>
      </c>
      <c r="E22">
        <f t="shared" si="0"/>
        <v>26</v>
      </c>
    </row>
    <row r="23" spans="1:5" ht="14.4" x14ac:dyDescent="0.3">
      <c r="A23" t="str">
        <f>'Scores van renners'!B27</f>
        <v>Tobias H Johannessen</v>
      </c>
      <c r="B23" s="87">
        <f>IFERROR(VLOOKUP(A23,'Shortlist teams'!B:C,2,FALSE),"")</f>
        <v>1</v>
      </c>
      <c r="C23" t="str">
        <f>IFERROR(INDEX('Shortlist teams'!$AA$7:$AE$26,MATCH(VLOOKUP(A23,'Renner dagscore invoer'!B:C,2,FALSE),'Shortlist teams'!$Z$7:$Z$26,1),MATCH(B23,'Shortlist teams'!$AA$6:$AE$6,1)),"")</f>
        <v/>
      </c>
      <c r="E23" t="str">
        <f t="shared" si="0"/>
        <v/>
      </c>
    </row>
    <row r="24" spans="1:5" ht="14.4" x14ac:dyDescent="0.3">
      <c r="A24" t="str">
        <f>'Scores van renners'!B28</f>
        <v>Jordan Jegat</v>
      </c>
      <c r="B24" s="87">
        <f>IFERROR(VLOOKUP(A24,'Shortlist teams'!B:C,2,FALSE),"")</f>
        <v>3</v>
      </c>
      <c r="C24">
        <f>IFERROR(INDEX('Shortlist teams'!$AA$7:$AE$26,MATCH(VLOOKUP(A24,'Renner dagscore invoer'!B:C,2,FALSE),'Shortlist teams'!$Z$7:$Z$26,1),MATCH(B24,'Shortlist teams'!$AA$6:$AE$6,1)),"")</f>
        <v>9</v>
      </c>
      <c r="E24">
        <f t="shared" si="0"/>
        <v>18</v>
      </c>
    </row>
    <row r="25" spans="1:5" ht="14.4" x14ac:dyDescent="0.3">
      <c r="A25" t="str">
        <f>'Scores van renners'!B29</f>
        <v>Florian Lipowitz</v>
      </c>
      <c r="B25" s="87">
        <f>IFERROR(VLOOKUP(A25,'Shortlist teams'!B:C,2,FALSE),"")</f>
        <v>1</v>
      </c>
      <c r="C25">
        <f>IFERROR(INDEX('Shortlist teams'!$AA$7:$AE$26,MATCH(VLOOKUP(A25,'Renner dagscore invoer'!B:C,2,FALSE),'Shortlist teams'!$Z$7:$Z$26,1),MATCH(B25,'Shortlist teams'!$AA$6:$AE$6,1)),"")</f>
        <v>14</v>
      </c>
      <c r="E25">
        <f t="shared" si="0"/>
        <v>28</v>
      </c>
    </row>
    <row r="26" spans="1:5" ht="14.4" x14ac:dyDescent="0.3">
      <c r="A26" t="str">
        <f>'Scores van renners'!B30</f>
        <v>Juan Ayuso</v>
      </c>
      <c r="B26" s="87">
        <f>IFERROR(VLOOKUP(A26,'Shortlist teams'!B:C,2,FALSE),"")</f>
        <v>1</v>
      </c>
      <c r="C26">
        <f>IFERROR(INDEX('Shortlist teams'!$AA$7:$AE$26,MATCH(VLOOKUP(A26,'Renner dagscore invoer'!B:C,2,FALSE),'Shortlist teams'!$Z$7:$Z$26,1),MATCH(B26,'Shortlist teams'!$AA$6:$AE$6,1)),"")</f>
        <v>11</v>
      </c>
      <c r="E26">
        <f t="shared" si="0"/>
        <v>22</v>
      </c>
    </row>
    <row r="27" spans="1:5" ht="14.4" x14ac:dyDescent="0.3">
      <c r="A27" t="str">
        <f>'Scores van renners'!B31</f>
        <v>Raul Garcia Pierna</v>
      </c>
      <c r="B27" s="87">
        <f>IFERROR(VLOOKUP(A27,'Shortlist teams'!B:C,2,FALSE),"")</f>
        <v>4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Lenny Martinez</v>
      </c>
      <c r="B28" s="87">
        <f>IFERROR(VLOOKUP(A28,'Shortlist teams'!B:C,2,FALSE),"")</f>
        <v>2</v>
      </c>
      <c r="C28">
        <f>IFERROR(INDEX('Shortlist teams'!$AA$7:$AE$26,MATCH(VLOOKUP(A28,'Renner dagscore invoer'!B:C,2,FALSE),'Shortlist teams'!$Z$7:$Z$26,1),MATCH(B28,'Shortlist teams'!$AA$6:$AE$6,1)),"")</f>
        <v>15</v>
      </c>
      <c r="E28">
        <f t="shared" si="0"/>
        <v>30</v>
      </c>
    </row>
    <row r="29" spans="1:5" ht="14.4" x14ac:dyDescent="0.3">
      <c r="A29" t="str">
        <f>'Scores van renners'!B33</f>
        <v>Richard Carapaz</v>
      </c>
      <c r="B29" s="87">
        <f>IFERROR(VLOOKUP(A29,'Shortlist teams'!B:C,2,FALSE),"")</f>
        <v>2</v>
      </c>
      <c r="C29">
        <f>IFERROR(INDEX('Shortlist teams'!$AA$7:$AE$26,MATCH(VLOOKUP(A29,'Renner dagscore invoer'!B:C,2,FALSE),'Shortlist teams'!$Z$7:$Z$26,1),MATCH(B29,'Shortlist teams'!$AA$6:$AE$6,1)),"")</f>
        <v>9</v>
      </c>
      <c r="E29">
        <f t="shared" si="0"/>
        <v>18</v>
      </c>
    </row>
    <row r="30" spans="1:5" ht="14.4" x14ac:dyDescent="0.3">
      <c r="A30" t="str">
        <f>'Scores van renners'!B34</f>
        <v>Ramses Debruyne</v>
      </c>
      <c r="B30" s="87">
        <f>IFERROR(VLOOKUP(A30,'Shortlist teams'!B:C,2,FALSE),"")</f>
        <v>4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Harold Tejada</v>
      </c>
      <c r="B31" s="87">
        <f>IFERROR(VLOOKUP(A31,'Shortlist teams'!B:C,2,FALSE),"")</f>
        <v>3</v>
      </c>
      <c r="C31" t="str">
        <f>IFERROR(INDEX('Shortlist teams'!$AA$7:$AE$26,MATCH(VLOOKUP(A31,'Renner dagscore invoer'!B:C,2,FALSE),'Shortlist teams'!$Z$7:$Z$26,1),MATCH(B31,'Shortlist teams'!$AA$6:$AE$6,1)),"")</f>
        <v/>
      </c>
      <c r="E31" t="str">
        <f t="shared" si="0"/>
        <v/>
      </c>
    </row>
    <row r="32" spans="1:5" ht="14.4" x14ac:dyDescent="0.3">
      <c r="A32" t="str">
        <f>'Scores van renners'!B36</f>
        <v>Sean Quinn</v>
      </c>
      <c r="B32" s="87">
        <f>IFERROR(VLOOKUP(A32,'Shortlist teams'!B:C,2,FALSE),"")</f>
        <v>4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Quinn Simmons</v>
      </c>
      <c r="B33" s="87">
        <f>IFERROR(VLOOKUP(A33,'Shortlist teams'!B:C,2,FALSE),"")</f>
        <v>4</v>
      </c>
      <c r="C33">
        <f>IFERROR(INDEX('Shortlist teams'!$AA$7:$AE$26,MATCH(VLOOKUP(A33,'Renner dagscore invoer'!B:C,2,FALSE),'Shortlist teams'!$Z$7:$Z$26,1),MATCH(B33,'Shortlist teams'!$AA$6:$AE$6,1)),"")</f>
        <v>18</v>
      </c>
      <c r="E33">
        <f t="shared" si="0"/>
        <v>36</v>
      </c>
    </row>
    <row r="34" spans="1:5" ht="14.4" x14ac:dyDescent="0.3">
      <c r="A34" t="str">
        <f>'Scores van renners'!B38</f>
        <v>Pavel Bittner</v>
      </c>
      <c r="B34" s="87">
        <f>IFERROR(VLOOKUP(A34,'Shortlist teams'!B:C,2,FALSE),"")</f>
        <v>3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Jenno Berckmoes</v>
      </c>
      <c r="B35" s="87">
        <f>IFERROR(VLOOKUP(A35,'Shortlist teams'!B:C,2,FALSE),"")</f>
        <v>4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Mauro Schmid</v>
      </c>
      <c r="B36" s="87">
        <f>IFERROR(VLOOKUP(A36,'Shortlist teams'!B:C,2,FALSE),"")</f>
        <v>3</v>
      </c>
      <c r="C36" t="str">
        <f>IFERROR(INDEX('Shortlist teams'!$AA$7:$AE$26,MATCH(VLOOKUP(A36,'Renner dagscore invoer'!B:C,2,FALSE),'Shortlist teams'!$Z$7:$Z$26,1),MATCH(B36,'Shortlist teams'!$AA$6:$AE$6,1)),"")</f>
        <v/>
      </c>
      <c r="E36" t="str">
        <f t="shared" si="0"/>
        <v/>
      </c>
    </row>
    <row r="37" spans="1:5" ht="14.4" x14ac:dyDescent="0.3">
      <c r="A37" t="str">
        <f>'Scores van renners'!B41</f>
        <v>Lennert van Eetvelt</v>
      </c>
      <c r="B37" s="87">
        <f>IFERROR(VLOOKUP(A37,'Shortlist teams'!B:C,2,FALSE),"")</f>
        <v>3</v>
      </c>
      <c r="C37" t="str">
        <f>IFERROR(INDEX('Shortlist teams'!$AA$7:$AE$26,MATCH(VLOOKUP(A37,'Renner dagscore invoer'!B:C,2,FALSE),'Shortlist teams'!$Z$7:$Z$26,1),MATCH(B37,'Shortlist teams'!$AA$6:$AE$6,1)),"")</f>
        <v/>
      </c>
      <c r="E37" t="str">
        <f t="shared" si="0"/>
        <v/>
      </c>
    </row>
    <row r="38" spans="1:5" ht="14.4" x14ac:dyDescent="0.3">
      <c r="A38" t="str">
        <f>'Scores van renners'!B42</f>
        <v>Mathieu van der Poel</v>
      </c>
      <c r="B38" s="87">
        <f>IFERROR(VLOOKUP(A38,'Shortlist teams'!B:C,2,FALSE),"")</f>
        <v>1</v>
      </c>
      <c r="C38" t="str">
        <f>IFERROR(INDEX('Shortlist teams'!$AA$7:$AE$26,MATCH(VLOOKUP(A38,'Renner dagscore invoer'!B:C,2,FALSE),'Shortlist teams'!$Z$7:$Z$26,1),MATCH(B38,'Shortlist teams'!$AA$6:$AE$6,1)),"")</f>
        <v/>
      </c>
      <c r="E38" t="str">
        <f t="shared" si="0"/>
        <v/>
      </c>
    </row>
    <row r="39" spans="1:5" ht="14.4" x14ac:dyDescent="0.3">
      <c r="A39" t="str">
        <f>'Scores van renners'!B43</f>
        <v>Dorian Godon</v>
      </c>
      <c r="B39" s="87">
        <f>IFERROR(VLOOKUP(A39,'Shortlist teams'!B:C,2,FALSE),"")</f>
        <v>3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Nicolas Breuillard</v>
      </c>
      <c r="B40" s="87">
        <f>IFERROR(VLOOKUP(A40,'Shortlist teams'!B:C,2,FALSE),"")</f>
        <v>4</v>
      </c>
      <c r="C40" t="str">
        <f>IFERROR(INDEX('Shortlist teams'!$AA$7:$AE$26,MATCH(VLOOKUP(A40,'Renner dagscore invoer'!B:C,2,FALSE),'Shortlist teams'!$Z$7:$Z$26,1),MATCH(B40,'Shortlist teams'!$AA$6:$AE$6,1)),"")</f>
        <v/>
      </c>
      <c r="E40" t="str">
        <f t="shared" si="0"/>
        <v/>
      </c>
    </row>
    <row r="41" spans="1:5" ht="14.4" x14ac:dyDescent="0.3">
      <c r="A41" t="str">
        <f>'Scores van renners'!B45</f>
        <v>Yannis Voisard</v>
      </c>
      <c r="B41" s="87">
        <f>IFERROR(VLOOKUP(A41,'Shortlist teams'!B:C,2,FALSE),"")</f>
        <v>4</v>
      </c>
      <c r="C41">
        <f>IFERROR(INDEX('Shortlist teams'!$AA$7:$AE$26,MATCH(VLOOKUP(A41,'Renner dagscore invoer'!B:C,2,FALSE),'Shortlist teams'!$Z$7:$Z$26,1),MATCH(B41,'Shortlist teams'!$AA$6:$AE$6,1)),"")</f>
        <v>17</v>
      </c>
      <c r="E41">
        <f t="shared" si="0"/>
        <v>34</v>
      </c>
    </row>
    <row r="42" spans="1:5" ht="14.4" x14ac:dyDescent="0.3">
      <c r="A42" t="str">
        <f>'Scores van renners'!B46</f>
        <v>Alex Baudin</v>
      </c>
      <c r="B42" s="87">
        <f>IFERROR(VLOOKUP(A42,'Shortlist teams'!B:C,2,FALSE),"")</f>
        <v>3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Marco Frigo</v>
      </c>
      <c r="B43" s="87">
        <f>IFERROR(VLOOKUP(A43,'Shortlist teams'!B:C,2,FALSE),"")</f>
        <v>4</v>
      </c>
      <c r="C43" t="str">
        <f>IFERROR(INDEX('Shortlist teams'!$AA$7:$AE$26,MATCH(VLOOKUP(A43,'Renner dagscore invoer'!B:C,2,FALSE),'Shortlist teams'!$Z$7:$Z$26,1),MATCH(B43,'Shortlist teams'!$AA$6:$AE$6,1)),"")</f>
        <v/>
      </c>
      <c r="E43" t="str">
        <f t="shared" si="0"/>
        <v/>
      </c>
    </row>
    <row r="44" spans="1:5" ht="14.4" x14ac:dyDescent="0.3">
      <c r="A44" t="str">
        <f>'Scores van renners'!B48</f>
        <v>Michael Matthews</v>
      </c>
      <c r="B44" s="87">
        <f>IFERROR(VLOOKUP(A44,'Shortlist teams'!B:C,2,FALSE),"")</f>
        <v>2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Fernando Gaviria</v>
      </c>
      <c r="B45" s="87">
        <f>IFERROR(VLOOKUP(A45,'Shortlist teams'!B:C,2,FALSE),"")</f>
        <v>2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Phil Bauhaus</v>
      </c>
      <c r="B46" s="87">
        <f>IFERROR(VLOOKUP(A46,'Shortlist teams'!B:C,2,FALSE),"")</f>
        <v>3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Fred Wright</v>
      </c>
      <c r="B47" s="87">
        <f>IFERROR(VLOOKUP(A47,'Shortlist teams'!B:C,2,FALSE),"")</f>
        <v>4</v>
      </c>
      <c r="C47" t="str">
        <f>IFERROR(INDEX('Shortlist teams'!$AA$7:$AE$26,MATCH(VLOOKUP(A47,'Renner dagscore invoer'!B:C,2,FALSE),'Shortlist teams'!$Z$7:$Z$26,1),MATCH(B47,'Shortlist teams'!$AA$6:$AE$6,1)),"")</f>
        <v/>
      </c>
      <c r="E47" t="str">
        <f t="shared" si="0"/>
        <v/>
      </c>
    </row>
    <row r="48" spans="1:5" ht="14.4" x14ac:dyDescent="0.3">
      <c r="A48" t="str">
        <f>'Scores van renners'!B52</f>
        <v>Egan Bernal</v>
      </c>
      <c r="B48" s="87">
        <f>IFERROR(VLOOKUP(A48,'Shortlist teams'!B:C,2,FALSE),"")</f>
        <v>2</v>
      </c>
      <c r="C48" t="str">
        <f>IFERROR(INDEX('Shortlist teams'!$AA$7:$AE$26,MATCH(VLOOKUP(A48,'Renner dagscore invoer'!B:C,2,FALSE),'Shortlist teams'!$Z$7:$Z$26,1),MATCH(B48,'Shortlist teams'!$AA$6:$AE$6,1)),"")</f>
        <v/>
      </c>
      <c r="E48" t="str">
        <f t="shared" si="0"/>
        <v/>
      </c>
    </row>
    <row r="49" spans="1:5" ht="14.4" x14ac:dyDescent="0.3">
      <c r="A49" t="str">
        <f>'Scores van renners'!B53</f>
        <v>Kevin Vauquelin</v>
      </c>
      <c r="B49" s="87">
        <f>IFERROR(VLOOKUP(A49,'Shortlist teams'!B:C,2,FALSE),"")</f>
        <v>1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Maxim van Gils</v>
      </c>
      <c r="B50" s="87">
        <f>IFERROR(VLOOKUP(A50,'Shortlist teams'!B:C,2,FALSE),"")</f>
        <v>3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Filippo Ganna</v>
      </c>
      <c r="B51" s="87">
        <f>IFERROR(VLOOKUP(A51,'Shortlist teams'!B:C,2,FALSE),"")</f>
        <v>3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Torstein Traeen</v>
      </c>
      <c r="B52" s="87">
        <f>IFERROR(VLOOKUP(A52,'Shortlist teams'!B:C,2,FALSE),"")</f>
        <v>4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Pablo Castrillo</v>
      </c>
      <c r="B53" s="87">
        <f>IFERROR(VLOOKUP(A53,'Shortlist teams'!B:C,2,FALSE),"")</f>
        <v>4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Clement Braz Afonso</v>
      </c>
      <c r="B54" s="87">
        <f>IFERROR(VLOOKUP(A54,'Shortlist teams'!B:C,2,FALSE),"")</f>
        <v>4</v>
      </c>
      <c r="C54" t="str">
        <f>IFERROR(INDEX('Shortlist teams'!$AA$7:$AE$26,MATCH(VLOOKUP(A54,'Renner dagscore invoer'!B:C,2,FALSE),'Shortlist teams'!$Z$7:$Z$26,1),MATCH(B54,'Shortlist teams'!$AA$6:$AE$6,1)),"")</f>
        <v/>
      </c>
      <c r="E54" t="str">
        <f t="shared" si="0"/>
        <v/>
      </c>
    </row>
    <row r="55" spans="1:5" ht="14.4" x14ac:dyDescent="0.3">
      <c r="A55" t="str">
        <f>'Scores van renners'!B59</f>
        <v>Jenthe Biermans</v>
      </c>
      <c r="B55" s="87">
        <f>IFERROR(VLOOKUP(A55,'Shortlist teams'!B:C,2,FALSE),"")</f>
        <v>4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Sepp Kuss</v>
      </c>
      <c r="B56" s="87">
        <f>IFERROR(VLOOKUP(A56,'Shortlist teams'!B:C,2,FALSE),"")</f>
        <v>3</v>
      </c>
      <c r="C56" t="str">
        <f>IFERROR(INDEX('Shortlist teams'!$AA$7:$AE$26,MATCH(VLOOKUP(A56,'Renner dagscore invoer'!B:C,2,FALSE),'Shortlist teams'!$Z$7:$Z$26,1),MATCH(B56,'Shortlist teams'!$AA$6:$AE$6,1)),"")</f>
        <v/>
      </c>
      <c r="E56" t="str">
        <f t="shared" si="0"/>
        <v/>
      </c>
    </row>
    <row r="57" spans="1:5" ht="14.4" x14ac:dyDescent="0.3">
      <c r="A57" t="str">
        <f>'Scores van renners'!B61</f>
        <v>Tom van Asbroeck</v>
      </c>
      <c r="B57" s="87">
        <f>IFERROR(VLOOKUP(A57,'Shortlist teams'!B:C,2,FALSE),"")</f>
        <v>4</v>
      </c>
      <c r="C57" t="str">
        <f>IFERROR(INDEX('Shortlist teams'!$AA$7:$AE$26,MATCH(VLOOKUP(A57,'Renner dagscore invoer'!B:C,2,FALSE),'Shortlist teams'!$Z$7:$Z$26,1),MATCH(B57,'Shortlist teams'!$AA$6:$AE$6,1)),"")</f>
        <v/>
      </c>
      <c r="E57" t="str">
        <f t="shared" si="0"/>
        <v/>
      </c>
    </row>
    <row r="58" spans="1:5" ht="14.4" x14ac:dyDescent="0.3">
      <c r="A58" t="str">
        <f>'Scores van renners'!B62</f>
        <v>Brandon McNulty</v>
      </c>
      <c r="B58" s="87">
        <f>IFERROR(VLOOKUP(A58,'Shortlist teams'!B:C,2,FALSE),"")</f>
        <v>2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Jasper Stuyven</v>
      </c>
      <c r="B59" s="87">
        <f>IFERROR(VLOOKUP(A59,'Shortlist teams'!B:C,2,FALSE),"")</f>
        <v>3</v>
      </c>
      <c r="C59" t="str">
        <f>IFERROR(INDEX('Shortlist teams'!$AA$7:$AE$26,MATCH(VLOOKUP(A59,'Renner dagscore invoer'!B:C,2,FALSE),'Shortlist teams'!$Z$7:$Z$26,1),MATCH(B59,'Shortlist teams'!$AA$6:$AE$6,1)),"")</f>
        <v/>
      </c>
      <c r="E59" t="str">
        <f t="shared" si="0"/>
        <v/>
      </c>
    </row>
    <row r="60" spans="1:5" ht="14.4" x14ac:dyDescent="0.3">
      <c r="A60" t="str">
        <f>'Scores van renners'!B64</f>
        <v>Tim Wellens</v>
      </c>
      <c r="B60" s="87">
        <f>IFERROR(VLOOKUP(A60,'Shortlist teams'!B:C,2,FALSE),"")</f>
        <v>3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Mathias Vacek</v>
      </c>
      <c r="B61" s="87">
        <f>IFERROR(VLOOKUP(A61,'Shortlist teams'!B:C,2,FALSE),"")</f>
        <v>3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Alexandre Delettre</v>
      </c>
      <c r="B62" s="87">
        <f>IFERROR(VLOOKUP(A62,'Shortlist teams'!B:C,2,FALSE),"")</f>
        <v>4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Luke Plapp</v>
      </c>
      <c r="B63" s="87">
        <f>IFERROR(VLOOKUP(A63,'Shortlist teams'!B:C,2,FALSE),"")</f>
        <v>3</v>
      </c>
      <c r="C63" t="str">
        <f>IFERROR(INDEX('Shortlist teams'!$AA$7:$AE$26,MATCH(VLOOKUP(A63,'Renner dagscore invoer'!B:C,2,FALSE),'Shortlist teams'!$Z$7:$Z$26,1),MATCH(B63,'Shortlist teams'!$AA$6:$AE$6,1)),"")</f>
        <v/>
      </c>
      <c r="E63" t="str">
        <f t="shared" si="0"/>
        <v/>
      </c>
    </row>
    <row r="64" spans="1:5" ht="14.4" x14ac:dyDescent="0.3">
      <c r="A64" t="str">
        <f>'Scores van renners'!B68</f>
        <v>Michael Valgren</v>
      </c>
      <c r="B64" s="87">
        <f>IFERROR(VLOOKUP(A64,'Shortlist teams'!B:C,2,FALSE),"")</f>
        <v>4</v>
      </c>
      <c r="C64" t="str">
        <f>IFERROR(INDEX('Shortlist teams'!$AA$7:$AE$26,MATCH(VLOOKUP(A64,'Renner dagscore invoer'!B:C,2,FALSE),'Shortlist teams'!$Z$7:$Z$26,1),MATCH(B64,'Shortlist teams'!$AA$6:$AE$6,1)),"")</f>
        <v/>
      </c>
      <c r="E64" t="str">
        <f t="shared" si="0"/>
        <v/>
      </c>
    </row>
    <row r="65" spans="1:5" ht="14.4" x14ac:dyDescent="0.3">
      <c r="A65" t="str">
        <f>'Scores van renners'!B69</f>
        <v>Romain Gregoire</v>
      </c>
      <c r="B65" s="87">
        <f>IFERROR(VLOOKUP(A65,'Shortlist teams'!B:C,2,FALSE),"")</f>
        <v>2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Davide Piganzoli</v>
      </c>
      <c r="B66" s="87">
        <f>IFERROR(VLOOKUP(A66,'Shortlist teams'!B:C,2,FALSE),"")</f>
        <v>3</v>
      </c>
      <c r="C66">
        <f>IFERROR(INDEX('Shortlist teams'!$AA$7:$AE$26,MATCH(VLOOKUP(A66,'Renner dagscore invoer'!B:C,2,FALSE),'Shortlist teams'!$Z$7:$Z$26,1),MATCH(B66,'Shortlist teams'!$AA$6:$AE$6,1)),"")</f>
        <v>4</v>
      </c>
      <c r="E66">
        <f t="shared" si="0"/>
        <v>8</v>
      </c>
    </row>
    <row r="67" spans="1:5" ht="14.4" x14ac:dyDescent="0.3">
      <c r="A67" t="str">
        <f>'Scores van renners'!B71</f>
        <v>Sergio Higuita</v>
      </c>
      <c r="B67" s="87">
        <f>IFERROR(VLOOKUP(A67,'Shortlist teams'!B:C,2,FALSE),"")</f>
        <v>4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Vlad van Mechelen</v>
      </c>
      <c r="B68" s="87">
        <f>IFERROR(VLOOKUP(A68,'Shortlist teams'!B:C,2,FALSE),"")</f>
        <v>4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Tiesj Benoot</v>
      </c>
      <c r="B69" s="87">
        <f>IFERROR(VLOOKUP(A69,'Shortlist teams'!B:C,2,FALSE),"")</f>
        <v>4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Adam Yates</v>
      </c>
      <c r="B70" s="87">
        <f>IFERROR(VLOOKUP(A70,'Shortlist teams'!B:C,2,FALSE),"")</f>
        <v>1</v>
      </c>
      <c r="C70">
        <f>IFERROR(INDEX('Shortlist teams'!$AA$7:$AE$26,MATCH(VLOOKUP(A70,'Renner dagscore invoer'!B:C,2,FALSE),'Shortlist teams'!$Z$7:$Z$26,1),MATCH(B70,'Shortlist teams'!$AA$6:$AE$6,1)),"")</f>
        <v>10</v>
      </c>
      <c r="E70">
        <f t="shared" si="1"/>
        <v>20</v>
      </c>
    </row>
    <row r="71" spans="1:5" ht="14.4" x14ac:dyDescent="0.3">
      <c r="A71" t="str">
        <f>'Scores van renners'!B75</f>
        <v>Stefano Oldani</v>
      </c>
      <c r="B71" s="87">
        <f>IFERROR(VLOOKUP(A71,'Shortlist teams'!B:C,2,FALSE),"")</f>
        <v>4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Alex Molenaar</v>
      </c>
      <c r="B72" s="87">
        <f>IFERROR(VLOOKUP(A72,'Shortlist teams'!B:C,2,FALSE),"")</f>
        <v>4</v>
      </c>
      <c r="C72" t="str">
        <f>IFERROR(INDEX('Shortlist teams'!$AA$7:$AE$26,MATCH(VLOOKUP(A72,'Renner dagscore invoer'!B:C,2,FALSE),'Shortlist teams'!$Z$7:$Z$26,1),MATCH(B72,'Shortlist teams'!$AA$6:$AE$6,1)),"")</f>
        <v/>
      </c>
      <c r="E72" t="str">
        <f t="shared" si="1"/>
        <v/>
      </c>
    </row>
    <row r="73" spans="1:5" ht="14.4" x14ac:dyDescent="0.3">
      <c r="A73" t="str">
        <f>'Scores van renners'!B77</f>
        <v>Marc Hirschi</v>
      </c>
      <c r="B73" s="87">
        <f>IFERROR(VLOOKUP(A73,'Shortlist teams'!B:C,2,FALSE),"")</f>
        <v>4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Alex Aranburu</v>
      </c>
      <c r="B74" s="87">
        <f>IFERROR(VLOOKUP(A74,'Shortlist teams'!B:C,2,FALSE),"")</f>
        <v>3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Frank van den Broek</v>
      </c>
      <c r="B75" s="87">
        <f>IFERROR(VLOOKUP(A75,'Shortlist teams'!B:C,2,FALSE),"")</f>
        <v>4</v>
      </c>
      <c r="C75" t="str">
        <f>IFERROR(INDEX('Shortlist teams'!$AA$7:$AE$26,MATCH(VLOOKUP(A75,'Renner dagscore invoer'!B:C,2,FALSE),'Shortlist teams'!$Z$7:$Z$26,1),MATCH(B75,'Shortlist teams'!$AA$6:$AE$6,1)),"")</f>
        <v/>
      </c>
      <c r="E75" t="str">
        <f t="shared" si="1"/>
        <v/>
      </c>
    </row>
    <row r="76" spans="1:5" ht="14.4" x14ac:dyDescent="0.3">
      <c r="A76" t="str">
        <f>'Scores van renners'!B80</f>
        <v>George Bennett</v>
      </c>
      <c r="B76" s="87">
        <f>IFERROR(VLOOKUP(A76,'Shortlist teams'!B:C,2,FALSE),"")</f>
        <v>4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Georg Zimmermann</v>
      </c>
      <c r="B77" s="87">
        <f>IFERROR(VLOOKUP(A77,'Shortlist teams'!B:C,2,FALSE),"")</f>
        <v>4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Florian Vermeersch</v>
      </c>
      <c r="B78" s="87">
        <f>IFERROR(VLOOKUP(A78,'Shortlist teams'!B:C,2,FALSE),"")</f>
        <v>4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Lars Craps</v>
      </c>
      <c r="B79" s="87">
        <f>IFERROR(VLOOKUP(A79,'Shortlist teams'!B:C,2,FALSE),"")</f>
        <v>4</v>
      </c>
      <c r="C79" t="str">
        <f>IFERROR(INDEX('Shortlist teams'!$AA$7:$AE$26,MATCH(VLOOKUP(A79,'Renner dagscore invoer'!B:C,2,FALSE),'Shortlist teams'!$Z$7:$Z$26,1),MATCH(B79,'Shortlist teams'!$AA$6:$AE$6,1)),"")</f>
        <v/>
      </c>
      <c r="E79" t="str">
        <f t="shared" si="1"/>
        <v/>
      </c>
    </row>
    <row r="80" spans="1:5" ht="14.4" x14ac:dyDescent="0.3">
      <c r="A80" t="str">
        <f>'Scores van renners'!B84</f>
        <v>Derek Gee</v>
      </c>
      <c r="B80" s="87">
        <f>IFERROR(VLOOKUP(A80,'Shortlist teams'!B:C,2,FALSE),"")</f>
        <v>2</v>
      </c>
      <c r="C80" t="str">
        <f>IFERROR(INDEX('Shortlist teams'!$AA$7:$AE$26,MATCH(VLOOKUP(A80,'Renner dagscore invoer'!B:C,2,FALSE),'Shortlist teams'!$Z$7:$Z$26,1),MATCH(B80,'Shortlist teams'!$AA$6:$AE$6,1)),"")</f>
        <v/>
      </c>
      <c r="E80" t="str">
        <f t="shared" si="1"/>
        <v/>
      </c>
    </row>
    <row r="81" spans="1:5" ht="14.4" x14ac:dyDescent="0.3">
      <c r="A81" t="str">
        <f>'Scores van renners'!B85</f>
        <v>Cian Uijtdebroeks</v>
      </c>
      <c r="B81" s="87">
        <f>IFERROR(VLOOKUP(A81,'Shortlist teams'!B:C,2,FALSE),"")</f>
        <v>3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Quinten Hermans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Kasper Asgreen</v>
      </c>
      <c r="B83" s="87">
        <f>IFERROR(VLOOKUP(A83,'Shortlist teams'!B:C,2,FALSE),"")</f>
        <v>4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Magnus Cort</v>
      </c>
      <c r="B84" s="87">
        <f>IFERROR(VLOOKUP(A84,'Shortlist teams'!B:C,2,FALSE),"")</f>
        <v>4</v>
      </c>
      <c r="C84" t="str">
        <f>IFERROR(INDEX('Shortlist teams'!$AA$7:$AE$26,MATCH(VLOOKUP(A84,'Renner dagscore invoer'!B:C,2,FALSE),'Shortlist teams'!$Z$7:$Z$26,1),MATCH(B84,'Shortlist teams'!$AA$6:$AE$6,1)),"")</f>
        <v/>
      </c>
      <c r="E84" t="str">
        <f t="shared" si="1"/>
        <v/>
      </c>
    </row>
    <row r="85" spans="1:5" ht="14.4" x14ac:dyDescent="0.3">
      <c r="A85" t="str">
        <f>'Scores van renners'!B89</f>
        <v>Ion Izagirre</v>
      </c>
      <c r="B85" s="87">
        <f>IFERROR(VLOOKUP(A85,'Shortlist teams'!B:C,2,FALSE),"")</f>
        <v>3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Aaron Gate</v>
      </c>
      <c r="B86" s="87">
        <f>IFERROR(VLOOKUP(A86,'Shortlist teams'!B:C,2,FALSE),"")</f>
        <v>4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Joel Nicolau</v>
      </c>
      <c r="B87" s="87">
        <f>IFERROR(VLOOKUP(A87,'Shortlist teams'!B:C,2,FALSE),"")</f>
        <v>4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Mike Teunissen</v>
      </c>
      <c r="B88" s="87">
        <f>IFERROR(VLOOKUP(A88,'Shortlist teams'!B:C,2,FALSE),"")</f>
        <v>4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Tobias Foss</v>
      </c>
      <c r="B89" s="87">
        <f>IFERROR(VLOOKUP(A89,'Shortlist teams'!B:C,2,FALSE),"")</f>
        <v>4</v>
      </c>
      <c r="C89" t="str">
        <f>IFERROR(INDEX('Shortlist teams'!$AA$7:$AE$26,MATCH(VLOOKUP(A89,'Renner dagscore invoer'!B:C,2,FALSE),'Shortlist teams'!$Z$7:$Z$26,1),MATCH(B89,'Shortlist teams'!$AA$6:$AE$6,1)),"")</f>
        <v/>
      </c>
      <c r="E89" t="str">
        <f t="shared" si="1"/>
        <v/>
      </c>
    </row>
    <row r="90" spans="1:5" ht="14.4" x14ac:dyDescent="0.3">
      <c r="A90" t="str">
        <f>'Scores van renners'!B94</f>
        <v>Thymen Arensman</v>
      </c>
      <c r="B90" s="87">
        <f>IFERROR(VLOOKUP(A90,'Shortlist teams'!B:C,2,FALSE),"")</f>
        <v>1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Quentin Pacher</v>
      </c>
      <c r="B91" s="87">
        <f>IFERROR(VLOOKUP(A91,'Shortlist teams'!B:C,2,FALSE),"")</f>
        <v>4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Robert Stannard</v>
      </c>
      <c r="B92" s="87">
        <f>IFERROR(VLOOKUP(A92,'Shortlist teams'!B:C,2,FALSE),"")</f>
        <v>4</v>
      </c>
      <c r="C92" t="str">
        <f>IFERROR(INDEX('Shortlist teams'!$AA$7:$AE$26,MATCH(VLOOKUP(A92,'Renner dagscore invoer'!B:C,2,FALSE),'Shortlist teams'!$Z$7:$Z$26,1),MATCH(B92,'Shortlist teams'!$AA$6:$AE$6,1)),"")</f>
        <v/>
      </c>
      <c r="E92" t="str">
        <f t="shared" si="1"/>
        <v/>
      </c>
    </row>
    <row r="93" spans="1:5" ht="14.4" x14ac:dyDescent="0.3">
      <c r="A93" t="str">
        <f>'Scores van renners'!B97</f>
        <v>Ben O’Connor</v>
      </c>
      <c r="B93" s="87">
        <f>IFERROR(VLOOKUP(A93,'Shortlist teams'!B:C,2,FALSE),"")</f>
        <v>2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Jai Hindley</v>
      </c>
      <c r="B94" s="87">
        <f>IFERROR(VLOOKUP(A94,'Shortlist teams'!B:C,2,FALSE),"")</f>
        <v>1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Matteo Jorgenson</v>
      </c>
      <c r="B95" s="87">
        <f>IFERROR(VLOOKUP(A95,'Shortlist teams'!B:C,2,FALSE),"")</f>
        <v>1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Julian Alaphilippe</v>
      </c>
      <c r="B96" s="87">
        <f>IFERROR(VLOOKUP(A96,'Shortlist teams'!B:C,2,FALSE),"")</f>
        <v>2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Arnaud de Lie</v>
      </c>
      <c r="B97" s="87">
        <f>IFERROR(VLOOKUP(A97,'Shortlist teams'!B:C,2,FALSE),"")</f>
        <v>2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Michael Storer</v>
      </c>
      <c r="B98" s="87">
        <f>IFERROR(VLOOKUP(A98,'Shortlist teams'!B:C,2,FALSE),"")</f>
        <v>2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Antonio Tiberi</v>
      </c>
      <c r="B99" s="87">
        <f>IFERROR(VLOOKUP(A99,'Shortlist teams'!B:C,2,FALSE),"")</f>
        <v>2</v>
      </c>
      <c r="C99">
        <f>IFERROR(INDEX('Shortlist teams'!$AA$7:$AE$26,MATCH(VLOOKUP(A99,'Renner dagscore invoer'!B:C,2,FALSE),'Shortlist teams'!$Z$7:$Z$26,1),MATCH(B99,'Shortlist teams'!$AA$6:$AE$6,1)),"")</f>
        <v>6</v>
      </c>
      <c r="E99">
        <f t="shared" si="1"/>
        <v>12</v>
      </c>
    </row>
    <row r="100" spans="1:5" ht="14.4" x14ac:dyDescent="0.3">
      <c r="A100" t="str">
        <f>'Scores van renners'!B104</f>
        <v>Damiano Caruso</v>
      </c>
      <c r="B100" s="87">
        <f>IFERROR(VLOOKUP(A100,'Shortlist teams'!B:C,2,FALSE),"")</f>
        <v>3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Ben Healy</v>
      </c>
      <c r="B101" s="87">
        <f>IFERROR(VLOOKUP(A101,'Shortlist teams'!B:C,2,FALSE),"")</f>
        <v>3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Guillaume Martin</v>
      </c>
      <c r="B102" s="87">
        <f>IFERROR(VLOOKUP(A102,'Shortlist teams'!B:C,2,FALSE),"")</f>
        <v>3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Matej Mohoric</v>
      </c>
      <c r="B103" s="87">
        <f>IFERROR(VLOOKUP(A103,'Shortlist teams'!B:C,2,FALSE),"")</f>
        <v>3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Valentin Paret-Peintre</v>
      </c>
      <c r="B104" s="87">
        <f>IFERROR(VLOOKUP(A104,'Shortlist teams'!B:C,2,FALSE),"")</f>
        <v>3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Matthew Riccitello</v>
      </c>
      <c r="B105" s="87">
        <f>IFERROR(VLOOKUP(A105,'Shortlist teams'!B:C,2,FALSE),"")</f>
        <v>3</v>
      </c>
      <c r="C105">
        <f>IFERROR(INDEX('Shortlist teams'!$AA$7:$AE$26,MATCH(VLOOKUP(A105,'Renner dagscore invoer'!B:C,2,FALSE),'Shortlist teams'!$Z$7:$Z$26,1),MATCH(B105,'Shortlist teams'!$AA$6:$AE$6,1)),"")</f>
        <v>1</v>
      </c>
      <c r="E105">
        <f t="shared" si="1"/>
        <v>2</v>
      </c>
    </row>
    <row r="106" spans="1:5" ht="14.4" x14ac:dyDescent="0.3">
      <c r="A106" t="str">
        <f>'Scores van renners'!B110</f>
        <v>Einer Rubio</v>
      </c>
      <c r="B106" s="87">
        <f>IFERROR(VLOOKUP(A106,'Shortlist teams'!B:C,2,FALSE),"")</f>
        <v>3</v>
      </c>
      <c r="C106">
        <f>IFERROR(INDEX('Shortlist teams'!$AA$7:$AE$26,MATCH(VLOOKUP(A106,'Renner dagscore invoer'!B:C,2,FALSE),'Shortlist teams'!$Z$7:$Z$26,1),MATCH(B106,'Shortlist teams'!$AA$6:$AE$6,1)),"")</f>
        <v>7</v>
      </c>
      <c r="E106">
        <f t="shared" si="1"/>
        <v>14</v>
      </c>
    </row>
    <row r="107" spans="1:5" ht="14.4" x14ac:dyDescent="0.3">
      <c r="A107" t="str">
        <f>'Scores van renners'!B111</f>
        <v>Joshua Tarling</v>
      </c>
      <c r="B107" s="87">
        <f>IFERROR(VLOOKUP(A107,'Shortlist teams'!B:C,2,FALSE),"")</f>
        <v>3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Matteo Trentin</v>
      </c>
      <c r="B108" s="87">
        <f>IFERROR(VLOOKUP(A108,'Shortlist teams'!B:C,2,FALSE),"")</f>
        <v>3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Jonas Abrahamsen</v>
      </c>
      <c r="B109" s="87">
        <f>IFERROR(VLOOKUP(A109,'Shortlist teams'!B:C,2,FALSE),"")</f>
        <v>4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Edoardo Affini</v>
      </c>
      <c r="B110" s="87">
        <f>IFERROR(VLOOKUP(A110,'Shortlist teams'!B:C,2,FALSE),"")</f>
        <v>4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Piet Allegaert</v>
      </c>
      <c r="B111" s="87">
        <f>IFERROR(VLOOKUP(A111,'Shortlist teams'!B:C,2,FALSE),"")</f>
        <v>4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Bruno Armirail</v>
      </c>
      <c r="B112" s="87">
        <f>IFERROR(VLOOKUP(A112,'Shortlist teams'!B:C,2,FALSE),"")</f>
        <v>4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Lewis Askey</v>
      </c>
      <c r="B113" s="87">
        <f>IFERROR(VLOOKUP(A113,'Shortlist teams'!B:C,2,FALSE),"")</f>
        <v>4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Dylan van Baarle</v>
      </c>
      <c r="B114" s="87">
        <f>IFERROR(VLOOKUP(A114,'Shortlist teams'!B:C,2,FALSE),"")</f>
        <v>4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Abel Balderstone</v>
      </c>
      <c r="B115" s="87">
        <f>IFERROR(VLOOKUP(A115,'Shortlist teams'!B:C,2,FALSE),"")</f>
        <v>4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Davide Ballerini</v>
      </c>
      <c r="B116" s="87">
        <f>IFERROR(VLOOKUP(A116,'Shortlist teams'!B:C,2,FALSE),"")</f>
        <v>4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Warren Barguil</v>
      </c>
      <c r="B117" s="87">
        <f>IFERROR(VLOOKUP(A117,'Shortlist teams'!B:C,2,FALSE),"")</f>
        <v>4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Julius van den Berg</v>
      </c>
      <c r="B118" s="87">
        <f>IFERROR(VLOOKUP(A118,'Shortlist teams'!B:C,2,FALSE),"")</f>
        <v>4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Clement Berthet</v>
      </c>
      <c r="B119" s="87">
        <f>IFERROR(VLOOKUP(A119,'Shortlist teams'!B:C,2,FALSE),"")</f>
        <v>4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Sebastian Berwick</v>
      </c>
      <c r="B120" s="87">
        <f>IFERROR(VLOOKUP(A120,'Shortlist teams'!B:C,2,FALSE),"")</f>
        <v>4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Frits Biesterbos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Cees Bol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Victor Campenaerts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Mattia Cattaneo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Jefferson Alveiro Cepeda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Anthon Charmig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Ewen Costiou</v>
      </c>
      <c r="B127" s="87">
        <f>IFERROR(VLOOKUP(A127,'Shortlist teams'!B:C,2,FALSE),"")</f>
        <v>4</v>
      </c>
      <c r="C127">
        <f>IFERROR(INDEX('Shortlist teams'!$AA$7:$AE$26,MATCH(VLOOKUP(A127,'Renner dagscore invoer'!B:C,2,FALSE),'Shortlist teams'!$Z$7:$Z$26,1),MATCH(B127,'Shortlist teams'!$AA$6:$AE$6,1)),"")</f>
        <v>7</v>
      </c>
      <c r="E127">
        <f t="shared" si="1"/>
        <v>14</v>
      </c>
    </row>
    <row r="128" spans="1:5" ht="14.4" x14ac:dyDescent="0.3">
      <c r="A128" t="str">
        <f>'Scores van renners'!B132</f>
        <v>John Degenkolb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Joris Delbove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Nico Denz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Robbe Dhondt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Tim van Dijke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Silvan Dillier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Luke Durbridge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Pascal Eenkhoorn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Felix Engelhardt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Lorenzo Germani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Kamil Gradek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Felix Grossschartner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Thibault Guernalec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Per Strand Hagenes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Marco Haller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Michel Hessmann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Daan Hoole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Anders H Johannessen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Alex Kirsch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Arvid de Kleijn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Michal Kwiatkowski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Mathis Le Berre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Bert van Lerberghe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Matis Louvel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Niklas Märkl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Tim Marsman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Krists Neilands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Kelland O’Brien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Nelson Oliveira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Jakob Otruba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Hugo Page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Aurelien Paret-Peintre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José Felix Parra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Edward Planckaert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Nils Politt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Nicolas Prodhomme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Jonas Rickaert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Javier Romo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2026-07-19T21:06:31Z</dcterms:modified>
</cp:coreProperties>
</file>